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pm.sharepoint.com/sites/BiomassLab/Shared Documents/Foglio stime/x Potena/"/>
    </mc:Choice>
  </mc:AlternateContent>
  <xr:revisionPtr revIDLastSave="89" documentId="13_ncr:1_{9C02E121-FF63-4542-92E3-0F747F80A79F}" xr6:coauthVersionLast="47" xr6:coauthVersionMax="47" xr10:uidLastSave="{FCBDDF16-1836-4FA2-A54C-8F87E74F099D}"/>
  <bookViews>
    <workbookView xWindow="-120" yWindow="-16320" windowWidth="29040" windowHeight="16440" xr2:uid="{EDF6BE7F-41AD-46D2-BC7C-2E94428A894A}"/>
  </bookViews>
  <sheets>
    <sheet name="TOTA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21" i="2" l="1"/>
  <c r="I5221" i="2"/>
  <c r="J5221" i="2"/>
  <c r="K5221" i="2"/>
  <c r="L5221" i="2"/>
  <c r="M5221" i="2"/>
  <c r="N5221" i="2"/>
  <c r="O5221" i="2"/>
  <c r="P5221" i="2"/>
  <c r="Q5221" i="2"/>
  <c r="R5221" i="2"/>
  <c r="G5221" i="2"/>
  <c r="H5220" i="2"/>
  <c r="I5220" i="2"/>
  <c r="J5220" i="2"/>
  <c r="K5220" i="2"/>
  <c r="L5220" i="2"/>
  <c r="M5220" i="2"/>
  <c r="N5220" i="2"/>
  <c r="O5220" i="2"/>
  <c r="P5220" i="2"/>
  <c r="Q5220" i="2"/>
  <c r="R5220" i="2"/>
  <c r="G5220" i="2"/>
  <c r="H5219" i="2"/>
  <c r="I5219" i="2"/>
  <c r="J5219" i="2"/>
  <c r="K5219" i="2"/>
  <c r="L5219" i="2"/>
  <c r="M5219" i="2"/>
  <c r="N5219" i="2"/>
  <c r="O5219" i="2"/>
  <c r="P5219" i="2"/>
  <c r="Q5219" i="2"/>
  <c r="R5219" i="2"/>
  <c r="G52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</author>
  </authors>
  <commentList>
    <comment ref="A21" authorId="0" shapeId="0" xr:uid="{C99DA8B2-D544-4602-A9DF-2885154683C3}">
      <text>
        <r>
          <rPr>
            <b/>
            <sz val="9"/>
            <color indexed="81"/>
            <rFont val="Tahoma"/>
            <family val="2"/>
          </rPr>
          <t>Chiara:</t>
        </r>
        <r>
          <rPr>
            <sz val="9"/>
            <color indexed="81"/>
            <rFont val="Tahoma"/>
            <family val="2"/>
          </rPr>
          <t xml:space="preserve">
Campioni Round Robin "Validation Ash Melting Behaviour"</t>
        </r>
      </text>
    </comment>
    <comment ref="A25" authorId="0" shapeId="0" xr:uid="{B89348C2-D5EF-45C4-9B6B-4C562FB90B84}">
      <text>
        <r>
          <rPr>
            <b/>
            <sz val="9"/>
            <color indexed="81"/>
            <rFont val="Tahoma"/>
            <family val="2"/>
          </rPr>
          <t>Chiara:</t>
        </r>
        <r>
          <rPr>
            <sz val="9"/>
            <color indexed="81"/>
            <rFont val="Tahoma"/>
            <family val="2"/>
          </rPr>
          <t xml:space="preserve">
Campioni Round Robin ICT-FT 2017</t>
        </r>
      </text>
    </comment>
  </commentList>
</comments>
</file>

<file path=xl/sharedStrings.xml><?xml version="1.0" encoding="utf-8"?>
<sst xmlns="http://schemas.openxmlformats.org/spreadsheetml/2006/main" count="37586" uniqueCount="5524">
  <si>
    <t>ID Campione</t>
  </si>
  <si>
    <t>Data Ricevimento</t>
  </si>
  <si>
    <t>Umidità      (% t.q.)</t>
  </si>
  <si>
    <t>PCN         (J/g t.q.)</t>
  </si>
  <si>
    <t>Ceneri           (% s.s.)</t>
  </si>
  <si>
    <t>PCS           (J/g s.s.)</t>
  </si>
  <si>
    <t>PCI           (J/g s.s.)</t>
  </si>
  <si>
    <t>Carbonio  (% s.s.)</t>
  </si>
  <si>
    <t>Idrogeno  (% s.s.)</t>
  </si>
  <si>
    <t>Azoto       (% s.s.)</t>
  </si>
  <si>
    <t>Ossigeno
(%s.s.)</t>
  </si>
  <si>
    <t>Cloro         (% s.s.)</t>
  </si>
  <si>
    <t>Zolfo            (% s.s.)</t>
  </si>
  <si>
    <t>Umidità di correzione (% a.d.)</t>
  </si>
  <si>
    <t>F3111</t>
  </si>
  <si>
    <t>Cippato legnoso</t>
  </si>
  <si>
    <t>Cippato</t>
  </si>
  <si>
    <t/>
  </si>
  <si>
    <t>F3112</t>
  </si>
  <si>
    <t>F3113</t>
  </si>
  <si>
    <t>F3114</t>
  </si>
  <si>
    <t>F3115</t>
  </si>
  <si>
    <t>Potatura</t>
  </si>
  <si>
    <t>Potature</t>
  </si>
  <si>
    <t>F3116</t>
  </si>
  <si>
    <t>Potature macinate</t>
  </si>
  <si>
    <t>F3117</t>
  </si>
  <si>
    <t>Mais stocchi erbaceo</t>
  </si>
  <si>
    <t>F3229</t>
  </si>
  <si>
    <t>F3230</t>
  </si>
  <si>
    <t>biotriturato legno triturato</t>
  </si>
  <si>
    <t>F3266</t>
  </si>
  <si>
    <t>F3267</t>
  </si>
  <si>
    <t>F3268</t>
  </si>
  <si>
    <t>F3269</t>
  </si>
  <si>
    <t>Potature legnose</t>
  </si>
  <si>
    <t>F3270</t>
  </si>
  <si>
    <t>F3271</t>
  </si>
  <si>
    <t>Stocchi mais erbacee</t>
  </si>
  <si>
    <t>F3287</t>
  </si>
  <si>
    <t>F3288</t>
  </si>
  <si>
    <t>F3347</t>
  </si>
  <si>
    <t>cippato forestale legnoso</t>
  </si>
  <si>
    <t>cippato forestale</t>
  </si>
  <si>
    <t>F3348</t>
  </si>
  <si>
    <t>F3349</t>
  </si>
  <si>
    <t>F3350</t>
  </si>
  <si>
    <t>potature macinate</t>
  </si>
  <si>
    <t>F3351</t>
  </si>
  <si>
    <t xml:space="preserve">potature </t>
  </si>
  <si>
    <t>F3352</t>
  </si>
  <si>
    <t>stocchi mais</t>
  </si>
  <si>
    <t>F3354</t>
  </si>
  <si>
    <t>cippato, legnoso</t>
  </si>
  <si>
    <t>cippato</t>
  </si>
  <si>
    <t>F3355</t>
  </si>
  <si>
    <t>potature, legnoso, premacinato</t>
  </si>
  <si>
    <t>F3356</t>
  </si>
  <si>
    <t>paglia, erbacea</t>
  </si>
  <si>
    <t>paglia</t>
  </si>
  <si>
    <t>F3357</t>
  </si>
  <si>
    <t>F3408</t>
  </si>
  <si>
    <t>PAGLIA</t>
  </si>
  <si>
    <t>F3409</t>
  </si>
  <si>
    <t>F3410</t>
  </si>
  <si>
    <t>F3411</t>
  </si>
  <si>
    <t>F3412</t>
  </si>
  <si>
    <t>F3413</t>
  </si>
  <si>
    <t>F3414</t>
  </si>
  <si>
    <t>F3415</t>
  </si>
  <si>
    <t>F3416</t>
  </si>
  <si>
    <t>F3417</t>
  </si>
  <si>
    <t>F3418</t>
  </si>
  <si>
    <t>F3419</t>
  </si>
  <si>
    <t>F3420</t>
  </si>
  <si>
    <t>F3421</t>
  </si>
  <si>
    <t>F3422</t>
  </si>
  <si>
    <t>STOCCHI DI MAIS</t>
  </si>
  <si>
    <t>F3433</t>
  </si>
  <si>
    <t>F3434</t>
  </si>
  <si>
    <t>F3435</t>
  </si>
  <si>
    <t>F3436</t>
  </si>
  <si>
    <t>F3437</t>
  </si>
  <si>
    <t>F3438</t>
  </si>
  <si>
    <t>F3439</t>
  </si>
  <si>
    <t>F3440</t>
  </si>
  <si>
    <t>F3441</t>
  </si>
  <si>
    <t>mix erbacee-legnose: paglia, stocchi mais/sorgo, potature, cippato</t>
  </si>
  <si>
    <t>F3482</t>
  </si>
  <si>
    <t>F3483</t>
  </si>
  <si>
    <t>F3484</t>
  </si>
  <si>
    <t>F3485</t>
  </si>
  <si>
    <t>F3503</t>
  </si>
  <si>
    <t>Paglia erbacea</t>
  </si>
  <si>
    <t>F3504</t>
  </si>
  <si>
    <t>F3505</t>
  </si>
  <si>
    <t>F3506</t>
  </si>
  <si>
    <t>F3507</t>
  </si>
  <si>
    <t>F3508</t>
  </si>
  <si>
    <t>F3509</t>
  </si>
  <si>
    <t>F3510</t>
  </si>
  <si>
    <t>F3511</t>
  </si>
  <si>
    <t>F3512</t>
  </si>
  <si>
    <t>F3513</t>
  </si>
  <si>
    <t>F3514</t>
  </si>
  <si>
    <t>F3515</t>
  </si>
  <si>
    <t>F3516</t>
  </si>
  <si>
    <t>F3517</t>
  </si>
  <si>
    <t>F3518</t>
  </si>
  <si>
    <t>F3519</t>
  </si>
  <si>
    <t>F3520</t>
  </si>
  <si>
    <t>F3521</t>
  </si>
  <si>
    <t>F3522</t>
  </si>
  <si>
    <t>F3523</t>
  </si>
  <si>
    <t>F3524</t>
  </si>
  <si>
    <t>F3525</t>
  </si>
  <si>
    <t>F3526</t>
  </si>
  <si>
    <t>F3527</t>
  </si>
  <si>
    <t>F3528</t>
  </si>
  <si>
    <t>F3529</t>
  </si>
  <si>
    <t>F3530</t>
  </si>
  <si>
    <t>F3531</t>
  </si>
  <si>
    <t>F3532</t>
  </si>
  <si>
    <t>F3533</t>
  </si>
  <si>
    <t>F3534</t>
  </si>
  <si>
    <t>F3535</t>
  </si>
  <si>
    <t>F3536</t>
  </si>
  <si>
    <t>F3537</t>
  </si>
  <si>
    <t>F3538</t>
  </si>
  <si>
    <t>F3539</t>
  </si>
  <si>
    <t>F3540</t>
  </si>
  <si>
    <t>F3541</t>
  </si>
  <si>
    <t>F3542</t>
  </si>
  <si>
    <t>F3543</t>
  </si>
  <si>
    <t>F3544</t>
  </si>
  <si>
    <t>F3545</t>
  </si>
  <si>
    <t>F3546</t>
  </si>
  <si>
    <t>F3547</t>
  </si>
  <si>
    <t>F3548</t>
  </si>
  <si>
    <t>F3549</t>
  </si>
  <si>
    <t>F3550</t>
  </si>
  <si>
    <t>F3551</t>
  </si>
  <si>
    <t>F3552</t>
  </si>
  <si>
    <t>F3553</t>
  </si>
  <si>
    <t>F3554</t>
  </si>
  <si>
    <t>F3555</t>
  </si>
  <si>
    <t>F3556</t>
  </si>
  <si>
    <t>F3557</t>
  </si>
  <si>
    <t>F3558</t>
  </si>
  <si>
    <t>F3559</t>
  </si>
  <si>
    <t>F3560</t>
  </si>
  <si>
    <t>F3561</t>
  </si>
  <si>
    <t>F3562</t>
  </si>
  <si>
    <t>F3563</t>
  </si>
  <si>
    <t>F3564</t>
  </si>
  <si>
    <t>F3565</t>
  </si>
  <si>
    <t>F3566</t>
  </si>
  <si>
    <t>F3567</t>
  </si>
  <si>
    <t>F3568</t>
  </si>
  <si>
    <t>F3569</t>
  </si>
  <si>
    <t>F3570</t>
  </si>
  <si>
    <t>F3571</t>
  </si>
  <si>
    <t>F3572</t>
  </si>
  <si>
    <t>F3573</t>
  </si>
  <si>
    <t>F3574</t>
  </si>
  <si>
    <t>F3575</t>
  </si>
  <si>
    <t>F3576</t>
  </si>
  <si>
    <t>F3577</t>
  </si>
  <si>
    <t>F3578</t>
  </si>
  <si>
    <t>F3579</t>
  </si>
  <si>
    <t>F3580</t>
  </si>
  <si>
    <t>F3581</t>
  </si>
  <si>
    <t>F3582</t>
  </si>
  <si>
    <t>F3583</t>
  </si>
  <si>
    <t>F3584</t>
  </si>
  <si>
    <t>F3585</t>
  </si>
  <si>
    <t>F3586</t>
  </si>
  <si>
    <t>F3587</t>
  </si>
  <si>
    <t>F3588</t>
  </si>
  <si>
    <t>F3589</t>
  </si>
  <si>
    <t>F3590</t>
  </si>
  <si>
    <t>F3591</t>
  </si>
  <si>
    <t>F3639</t>
  </si>
  <si>
    <t>F3640</t>
  </si>
  <si>
    <t>F3641</t>
  </si>
  <si>
    <t>F3642</t>
  </si>
  <si>
    <t>F3643</t>
  </si>
  <si>
    <t>F3644</t>
  </si>
  <si>
    <t>F3645</t>
  </si>
  <si>
    <t>F3646</t>
  </si>
  <si>
    <t>F3647</t>
  </si>
  <si>
    <t>F3648</t>
  </si>
  <si>
    <t>F3649</t>
  </si>
  <si>
    <t>F3650</t>
  </si>
  <si>
    <t>F3651</t>
  </si>
  <si>
    <t>F3652</t>
  </si>
  <si>
    <t>F3653</t>
  </si>
  <si>
    <t>F3654</t>
  </si>
  <si>
    <t>F3655</t>
  </si>
  <si>
    <t>F3656</t>
  </si>
  <si>
    <t>F3657</t>
  </si>
  <si>
    <t>F3658</t>
  </si>
  <si>
    <t>F3659</t>
  </si>
  <si>
    <t>F3660</t>
  </si>
  <si>
    <t>F3661</t>
  </si>
  <si>
    <t>F3662</t>
  </si>
  <si>
    <t>F3663</t>
  </si>
  <si>
    <t>F3664</t>
  </si>
  <si>
    <t>F3665</t>
  </si>
  <si>
    <t>F3666</t>
  </si>
  <si>
    <t>F3667</t>
  </si>
  <si>
    <t>F3668</t>
  </si>
  <si>
    <t>F3669</t>
  </si>
  <si>
    <t>F3670</t>
  </si>
  <si>
    <t>F3671</t>
  </si>
  <si>
    <t>F3672</t>
  </si>
  <si>
    <t>F3673</t>
  </si>
  <si>
    <t>F3674</t>
  </si>
  <si>
    <t>F3675</t>
  </si>
  <si>
    <t>F3676</t>
  </si>
  <si>
    <t>F3677</t>
  </si>
  <si>
    <t>F3679</t>
  </si>
  <si>
    <t>F3680</t>
  </si>
  <si>
    <t>F3681</t>
  </si>
  <si>
    <t>F3682</t>
  </si>
  <si>
    <t>F3683</t>
  </si>
  <si>
    <t>F3684</t>
  </si>
  <si>
    <t>F3685</t>
  </si>
  <si>
    <t>F3686</t>
  </si>
  <si>
    <t>F3687</t>
  </si>
  <si>
    <t>F3688</t>
  </si>
  <si>
    <t>F3689</t>
  </si>
  <si>
    <t>F3690</t>
  </si>
  <si>
    <t>F3691</t>
  </si>
  <si>
    <t>F3692</t>
  </si>
  <si>
    <t>F3693</t>
  </si>
  <si>
    <t>Sorgo erbacea</t>
  </si>
  <si>
    <t>SORGO</t>
  </si>
  <si>
    <t>F3694</t>
  </si>
  <si>
    <t>F3695</t>
  </si>
  <si>
    <t>F3696</t>
  </si>
  <si>
    <t>F3697</t>
  </si>
  <si>
    <t>F3698</t>
  </si>
  <si>
    <t>F3699</t>
  </si>
  <si>
    <t>F3700</t>
  </si>
  <si>
    <t>F3701</t>
  </si>
  <si>
    <t>F3702</t>
  </si>
  <si>
    <t>F3720</t>
  </si>
  <si>
    <t>F3721</t>
  </si>
  <si>
    <t>F3722</t>
  </si>
  <si>
    <t>F3723</t>
  </si>
  <si>
    <t>F3724</t>
  </si>
  <si>
    <t>Biomassa erbacea</t>
  </si>
  <si>
    <t>F3725</t>
  </si>
  <si>
    <t>F3726</t>
  </si>
  <si>
    <t>F3727</t>
  </si>
  <si>
    <t>F3888</t>
  </si>
  <si>
    <t>F3889</t>
  </si>
  <si>
    <t>F3890</t>
  </si>
  <si>
    <t>F3891</t>
  </si>
  <si>
    <t>F3892</t>
  </si>
  <si>
    <t>F3907</t>
  </si>
  <si>
    <t>F3908</t>
  </si>
  <si>
    <t>F3909</t>
  </si>
  <si>
    <t>F3910</t>
  </si>
  <si>
    <t>F3911</t>
  </si>
  <si>
    <t>F3912</t>
  </si>
  <si>
    <t>F3913</t>
  </si>
  <si>
    <t>F3914</t>
  </si>
  <si>
    <t>F3915</t>
  </si>
  <si>
    <t>F3916</t>
  </si>
  <si>
    <t>F3917</t>
  </si>
  <si>
    <t>F3918</t>
  </si>
  <si>
    <t>F3919</t>
  </si>
  <si>
    <t>F3920</t>
  </si>
  <si>
    <t>F3921</t>
  </si>
  <si>
    <t>F3922</t>
  </si>
  <si>
    <t>F3923</t>
  </si>
  <si>
    <t>F3924</t>
  </si>
  <si>
    <t>F3925</t>
  </si>
  <si>
    <t>F3926</t>
  </si>
  <si>
    <t>F3927</t>
  </si>
  <si>
    <t>F3928</t>
  </si>
  <si>
    <t>F3929</t>
  </si>
  <si>
    <t>F3930</t>
  </si>
  <si>
    <t>F3931</t>
  </si>
  <si>
    <t>F3932</t>
  </si>
  <si>
    <t>F3933</t>
  </si>
  <si>
    <t>F3934</t>
  </si>
  <si>
    <t>F3935</t>
  </si>
  <si>
    <t>F3936</t>
  </si>
  <si>
    <t>F3937</t>
  </si>
  <si>
    <t>F3938</t>
  </si>
  <si>
    <t>F3939</t>
  </si>
  <si>
    <t>F3945</t>
  </si>
  <si>
    <t>sorgo, erbacee</t>
  </si>
  <si>
    <t>F3973</t>
  </si>
  <si>
    <t>F3974</t>
  </si>
  <si>
    <t>F3975</t>
  </si>
  <si>
    <t>F3976</t>
  </si>
  <si>
    <t>F3977</t>
  </si>
  <si>
    <t>F3978</t>
  </si>
  <si>
    <t>F3979</t>
  </si>
  <si>
    <t>F3980</t>
  </si>
  <si>
    <t>F3981</t>
  </si>
  <si>
    <t>F3982</t>
  </si>
  <si>
    <t>F3983</t>
  </si>
  <si>
    <t>F3984</t>
  </si>
  <si>
    <t>F3985</t>
  </si>
  <si>
    <t>Stocchi sorgo erbacea</t>
  </si>
  <si>
    <t>F3986</t>
  </si>
  <si>
    <t>F3987</t>
  </si>
  <si>
    <t>F3988</t>
  </si>
  <si>
    <t>F3989</t>
  </si>
  <si>
    <t>Stocchi mais erbacea</t>
  </si>
  <si>
    <t>F3990</t>
  </si>
  <si>
    <t>F3991</t>
  </si>
  <si>
    <t>F3992</t>
  </si>
  <si>
    <t>F3993</t>
  </si>
  <si>
    <t>F3994</t>
  </si>
  <si>
    <t>F3995</t>
  </si>
  <si>
    <t>F3996</t>
  </si>
  <si>
    <t>F3997</t>
  </si>
  <si>
    <t>F3998</t>
  </si>
  <si>
    <t>F4005</t>
  </si>
  <si>
    <t>SORGO erbacea</t>
  </si>
  <si>
    <t>F4006</t>
  </si>
  <si>
    <t>F4007</t>
  </si>
  <si>
    <t>F4008</t>
  </si>
  <si>
    <t>F4009</t>
  </si>
  <si>
    <t>F4010</t>
  </si>
  <si>
    <t>F4011</t>
  </si>
  <si>
    <t>F4012</t>
  </si>
  <si>
    <t>F4013</t>
  </si>
  <si>
    <t>F4014</t>
  </si>
  <si>
    <t>F4015</t>
  </si>
  <si>
    <t>STOCCHI SORGO erbacea</t>
  </si>
  <si>
    <t>F4016</t>
  </si>
  <si>
    <t>F4017</t>
  </si>
  <si>
    <t>STOCCHI MAIS erbacea</t>
  </si>
  <si>
    <t>F4018</t>
  </si>
  <si>
    <t>F4019</t>
  </si>
  <si>
    <t>F4020</t>
  </si>
  <si>
    <t>F4021</t>
  </si>
  <si>
    <t>F4022</t>
  </si>
  <si>
    <t>F4023</t>
  </si>
  <si>
    <t>F4024</t>
  </si>
  <si>
    <t>F4025</t>
  </si>
  <si>
    <t>F4026</t>
  </si>
  <si>
    <t>F4027</t>
  </si>
  <si>
    <t>F4028</t>
  </si>
  <si>
    <t>F4029</t>
  </si>
  <si>
    <t>F4030</t>
  </si>
  <si>
    <t>F4031</t>
  </si>
  <si>
    <t>F4032</t>
  </si>
  <si>
    <t>F4033</t>
  </si>
  <si>
    <t>F4034</t>
  </si>
  <si>
    <t>F4035</t>
  </si>
  <si>
    <t>F4044</t>
  </si>
  <si>
    <t>F4045</t>
  </si>
  <si>
    <t>F4046</t>
  </si>
  <si>
    <t>F4047</t>
  </si>
  <si>
    <t>F4048</t>
  </si>
  <si>
    <t>F4049</t>
  </si>
  <si>
    <t>F4050</t>
  </si>
  <si>
    <t>F4051</t>
  </si>
  <si>
    <t>F4052</t>
  </si>
  <si>
    <t>F4053</t>
  </si>
  <si>
    <t>F4054</t>
  </si>
  <si>
    <t>F4055</t>
  </si>
  <si>
    <t>F4056</t>
  </si>
  <si>
    <t>F4057</t>
  </si>
  <si>
    <t>F4058</t>
  </si>
  <si>
    <t>F4059</t>
  </si>
  <si>
    <t>F4060</t>
  </si>
  <si>
    <t>F4061</t>
  </si>
  <si>
    <t>F4062</t>
  </si>
  <si>
    <t>F4063</t>
  </si>
  <si>
    <t>F4064</t>
  </si>
  <si>
    <t>F4065</t>
  </si>
  <si>
    <t>F4066</t>
  </si>
  <si>
    <t>F4067</t>
  </si>
  <si>
    <t>F4068</t>
  </si>
  <si>
    <t>F4069</t>
  </si>
  <si>
    <t>F4070</t>
  </si>
  <si>
    <t>F4071</t>
  </si>
  <si>
    <t>F4072</t>
  </si>
  <si>
    <t>F4073</t>
  </si>
  <si>
    <t>F4074</t>
  </si>
  <si>
    <t>F4075</t>
  </si>
  <si>
    <t>F4076</t>
  </si>
  <si>
    <t>F4077</t>
  </si>
  <si>
    <t>F4078</t>
  </si>
  <si>
    <t>F4079</t>
  </si>
  <si>
    <t>F4080</t>
  </si>
  <si>
    <t>F4081</t>
  </si>
  <si>
    <t>F4082</t>
  </si>
  <si>
    <t>F4083</t>
  </si>
  <si>
    <t>F4084</t>
  </si>
  <si>
    <t>F4085</t>
  </si>
  <si>
    <t>F4086</t>
  </si>
  <si>
    <t>F4087</t>
  </si>
  <si>
    <t>F4095</t>
  </si>
  <si>
    <t>F4096</t>
  </si>
  <si>
    <t>F4097</t>
  </si>
  <si>
    <t>F4098</t>
  </si>
  <si>
    <t>F4099</t>
  </si>
  <si>
    <t>F4100</t>
  </si>
  <si>
    <t>F4101</t>
  </si>
  <si>
    <t>F4102</t>
  </si>
  <si>
    <t>F4103</t>
  </si>
  <si>
    <t>F4104</t>
  </si>
  <si>
    <t>F4105</t>
  </si>
  <si>
    <t>F4106</t>
  </si>
  <si>
    <t>F4107</t>
  </si>
  <si>
    <t>F4108</t>
  </si>
  <si>
    <t>F4109</t>
  </si>
  <si>
    <t>F4110</t>
  </si>
  <si>
    <t>F4111</t>
  </si>
  <si>
    <t>F4112</t>
  </si>
  <si>
    <t>F4113</t>
  </si>
  <si>
    <t>F4114</t>
  </si>
  <si>
    <t>F4115</t>
  </si>
  <si>
    <t>F4116</t>
  </si>
  <si>
    <t>F4117</t>
  </si>
  <si>
    <t>F4118</t>
  </si>
  <si>
    <t>F4119</t>
  </si>
  <si>
    <t>F4120</t>
  </si>
  <si>
    <t>F4121</t>
  </si>
  <si>
    <t>F4122</t>
  </si>
  <si>
    <t>F4123</t>
  </si>
  <si>
    <t>F4124</t>
  </si>
  <si>
    <t>F4125</t>
  </si>
  <si>
    <t>F4126</t>
  </si>
  <si>
    <t>F4127</t>
  </si>
  <si>
    <t>F4128</t>
  </si>
  <si>
    <t>F4129</t>
  </si>
  <si>
    <t>F4130</t>
  </si>
  <si>
    <t>F4131</t>
  </si>
  <si>
    <t>F4132</t>
  </si>
  <si>
    <t>F4133</t>
  </si>
  <si>
    <t>F4134</t>
  </si>
  <si>
    <t>F4135</t>
  </si>
  <si>
    <t>F4136</t>
  </si>
  <si>
    <t>F4137</t>
  </si>
  <si>
    <t>F4138</t>
  </si>
  <si>
    <t>F4139</t>
  </si>
  <si>
    <t>F4140</t>
  </si>
  <si>
    <t>F4141</t>
  </si>
  <si>
    <t>F4142</t>
  </si>
  <si>
    <t>F4143</t>
  </si>
  <si>
    <t>F4144</t>
  </si>
  <si>
    <t>F4145</t>
  </si>
  <si>
    <t>F4146</t>
  </si>
  <si>
    <t>F4147</t>
  </si>
  <si>
    <t>F4148</t>
  </si>
  <si>
    <t>F4149</t>
  </si>
  <si>
    <t>F4150</t>
  </si>
  <si>
    <t>F4151</t>
  </si>
  <si>
    <t>F4152</t>
  </si>
  <si>
    <t>F4153</t>
  </si>
  <si>
    <t>F4154</t>
  </si>
  <si>
    <t>F4155</t>
  </si>
  <si>
    <t>F4156</t>
  </si>
  <si>
    <t>F4157</t>
  </si>
  <si>
    <t>F4158</t>
  </si>
  <si>
    <t>F4159</t>
  </si>
  <si>
    <t>F4160</t>
  </si>
  <si>
    <t>F4161</t>
  </si>
  <si>
    <t>F4162</t>
  </si>
  <si>
    <t>F4220</t>
  </si>
  <si>
    <t>F4221</t>
  </si>
  <si>
    <t>F4222</t>
  </si>
  <si>
    <t>F4223</t>
  </si>
  <si>
    <t>F4224</t>
  </si>
  <si>
    <t>F4265</t>
  </si>
  <si>
    <t>F4266</t>
  </si>
  <si>
    <t>F4267</t>
  </si>
  <si>
    <t>F4268</t>
  </si>
  <si>
    <t>F4269</t>
  </si>
  <si>
    <t>F4270</t>
  </si>
  <si>
    <t>F4271</t>
  </si>
  <si>
    <t>F4272</t>
  </si>
  <si>
    <t>F4273</t>
  </si>
  <si>
    <t>F4274</t>
  </si>
  <si>
    <t>F4275</t>
  </si>
  <si>
    <t>F4276</t>
  </si>
  <si>
    <t>F4277</t>
  </si>
  <si>
    <t>F4278</t>
  </si>
  <si>
    <t>F4279</t>
  </si>
  <si>
    <t>F4280</t>
  </si>
  <si>
    <t>F4281</t>
  </si>
  <si>
    <t>F4282</t>
  </si>
  <si>
    <t>F4283</t>
  </si>
  <si>
    <t>F4284</t>
  </si>
  <si>
    <t>F4285</t>
  </si>
  <si>
    <t>F4286</t>
  </si>
  <si>
    <t>F4287</t>
  </si>
  <si>
    <t>F4288</t>
  </si>
  <si>
    <t>F4289</t>
  </si>
  <si>
    <t>F4290</t>
  </si>
  <si>
    <t>F4291</t>
  </si>
  <si>
    <t>F4292</t>
  </si>
  <si>
    <t>F4293</t>
  </si>
  <si>
    <t>F4294</t>
  </si>
  <si>
    <t>F4295</t>
  </si>
  <si>
    <t>F4296</t>
  </si>
  <si>
    <t>F4297</t>
  </si>
  <si>
    <t>F4309</t>
  </si>
  <si>
    <t>F4310</t>
  </si>
  <si>
    <t>F4311</t>
  </si>
  <si>
    <t>F4312</t>
  </si>
  <si>
    <t>F4313</t>
  </si>
  <si>
    <t>F4314</t>
  </si>
  <si>
    <t>F4315</t>
  </si>
  <si>
    <t>F4316</t>
  </si>
  <si>
    <t>F4317</t>
  </si>
  <si>
    <t>F4318</t>
  </si>
  <si>
    <t>F4319</t>
  </si>
  <si>
    <t>F4320</t>
  </si>
  <si>
    <t>F4321</t>
  </si>
  <si>
    <t>F4322</t>
  </si>
  <si>
    <t>F4323</t>
  </si>
  <si>
    <t>F4324</t>
  </si>
  <si>
    <t>F4325</t>
  </si>
  <si>
    <t>F4326</t>
  </si>
  <si>
    <t>F4327</t>
  </si>
  <si>
    <t>F4328</t>
  </si>
  <si>
    <t>F4329</t>
  </si>
  <si>
    <t>F4330</t>
  </si>
  <si>
    <t>F4331</t>
  </si>
  <si>
    <t>F4332</t>
  </si>
  <si>
    <t>F4333</t>
  </si>
  <si>
    <t>F4334</t>
  </si>
  <si>
    <t>F4335</t>
  </si>
  <si>
    <t>F4336</t>
  </si>
  <si>
    <t>F4337</t>
  </si>
  <si>
    <t>F4338</t>
  </si>
  <si>
    <t>F4339</t>
  </si>
  <si>
    <t>F4340</t>
  </si>
  <si>
    <t>F4365</t>
  </si>
  <si>
    <t>F4366</t>
  </si>
  <si>
    <t>F4367</t>
  </si>
  <si>
    <t>F4368</t>
  </si>
  <si>
    <t>F4369</t>
  </si>
  <si>
    <t>F4370</t>
  </si>
  <si>
    <t>F4371</t>
  </si>
  <si>
    <t>F4372</t>
  </si>
  <si>
    <t>F4373</t>
  </si>
  <si>
    <t>F4374</t>
  </si>
  <si>
    <t>F4375</t>
  </si>
  <si>
    <t>F4376</t>
  </si>
  <si>
    <t>F4377</t>
  </si>
  <si>
    <t>F4378</t>
  </si>
  <si>
    <t>F4379</t>
  </si>
  <si>
    <t>F4380</t>
  </si>
  <si>
    <t>F4381</t>
  </si>
  <si>
    <t>F4382</t>
  </si>
  <si>
    <t>F4383</t>
  </si>
  <si>
    <t>F4384</t>
  </si>
  <si>
    <t>F4385</t>
  </si>
  <si>
    <t>F4386</t>
  </si>
  <si>
    <t>F4387</t>
  </si>
  <si>
    <t>F4388</t>
  </si>
  <si>
    <t>F4438</t>
  </si>
  <si>
    <t>F4439</t>
  </si>
  <si>
    <t>F4440</t>
  </si>
  <si>
    <t>F4441</t>
  </si>
  <si>
    <t>F4442</t>
  </si>
  <si>
    <t>F4443</t>
  </si>
  <si>
    <t>F4444</t>
  </si>
  <si>
    <t>cippato, frutteto</t>
  </si>
  <si>
    <t>F4498</t>
  </si>
  <si>
    <t>F4499</t>
  </si>
  <si>
    <t>F4500</t>
  </si>
  <si>
    <t>F4501</t>
  </si>
  <si>
    <t>F4502</t>
  </si>
  <si>
    <t>F4503</t>
  </si>
  <si>
    <t>F4504</t>
  </si>
  <si>
    <t>F4505</t>
  </si>
  <si>
    <t>F4506</t>
  </si>
  <si>
    <t>F4507</t>
  </si>
  <si>
    <t>F4508</t>
  </si>
  <si>
    <t>F4509</t>
  </si>
  <si>
    <t>F4510</t>
  </si>
  <si>
    <t>F4511</t>
  </si>
  <si>
    <t>F4512</t>
  </si>
  <si>
    <t>F4513</t>
  </si>
  <si>
    <t>F4514</t>
  </si>
  <si>
    <t>F4515</t>
  </si>
  <si>
    <t>F4516</t>
  </si>
  <si>
    <t>F4517</t>
  </si>
  <si>
    <t>F4518</t>
  </si>
  <si>
    <t>F4519</t>
  </si>
  <si>
    <t>F4520</t>
  </si>
  <si>
    <t>F4521</t>
  </si>
  <si>
    <t>F4522</t>
  </si>
  <si>
    <t>F4523</t>
  </si>
  <si>
    <t>F4524</t>
  </si>
  <si>
    <t>F4525</t>
  </si>
  <si>
    <t>F4526</t>
  </si>
  <si>
    <t>F4527</t>
  </si>
  <si>
    <t>F4528</t>
  </si>
  <si>
    <t>F4529</t>
  </si>
  <si>
    <t>F4530</t>
  </si>
  <si>
    <t>F4531</t>
  </si>
  <si>
    <t>F4532</t>
  </si>
  <si>
    <t>F4533</t>
  </si>
  <si>
    <t>F4534</t>
  </si>
  <si>
    <t>F4535</t>
  </si>
  <si>
    <t>F4536</t>
  </si>
  <si>
    <t>PAGLIA erbacea</t>
  </si>
  <si>
    <t>F4537</t>
  </si>
  <si>
    <t>F4538</t>
  </si>
  <si>
    <t>F4566</t>
  </si>
  <si>
    <t>F4567</t>
  </si>
  <si>
    <t>F4568</t>
  </si>
  <si>
    <t>F4569</t>
  </si>
  <si>
    <t>F4570</t>
  </si>
  <si>
    <t>F4571</t>
  </si>
  <si>
    <t>F4572</t>
  </si>
  <si>
    <t>F4573</t>
  </si>
  <si>
    <t>F4574</t>
  </si>
  <si>
    <t>F4575</t>
  </si>
  <si>
    <t>F4576</t>
  </si>
  <si>
    <t>F4577</t>
  </si>
  <si>
    <t>F4578</t>
  </si>
  <si>
    <t>F4614</t>
  </si>
  <si>
    <t>F4615</t>
  </si>
  <si>
    <t>F4616</t>
  </si>
  <si>
    <t>F4617</t>
  </si>
  <si>
    <t>F4618</t>
  </si>
  <si>
    <t>F4619</t>
  </si>
  <si>
    <t>F4620</t>
  </si>
  <si>
    <t>F4621</t>
  </si>
  <si>
    <t>F4622</t>
  </si>
  <si>
    <t>F4623</t>
  </si>
  <si>
    <t>F4624</t>
  </si>
  <si>
    <t>F4625</t>
  </si>
  <si>
    <t>F4626</t>
  </si>
  <si>
    <t>F4627</t>
  </si>
  <si>
    <t>F4628</t>
  </si>
  <si>
    <t>F4629</t>
  </si>
  <si>
    <t>F4630</t>
  </si>
  <si>
    <t>F4631</t>
  </si>
  <si>
    <t>F4632</t>
  </si>
  <si>
    <t>F4633</t>
  </si>
  <si>
    <t>F4634</t>
  </si>
  <si>
    <t>F4635</t>
  </si>
  <si>
    <t>F4662</t>
  </si>
  <si>
    <t>F4663</t>
  </si>
  <si>
    <t>F4664</t>
  </si>
  <si>
    <t>F4665</t>
  </si>
  <si>
    <t>F4666</t>
  </si>
  <si>
    <t>F4667</t>
  </si>
  <si>
    <t>F4668</t>
  </si>
  <si>
    <t>F4669</t>
  </si>
  <si>
    <t>F4670</t>
  </si>
  <si>
    <t>F4671</t>
  </si>
  <si>
    <t>F4672</t>
  </si>
  <si>
    <t>F4673</t>
  </si>
  <si>
    <t>F4674</t>
  </si>
  <si>
    <t>F4675</t>
  </si>
  <si>
    <t>F4676</t>
  </si>
  <si>
    <t>F4719</t>
  </si>
  <si>
    <t>cippato legnoso</t>
  </si>
  <si>
    <t>F4720</t>
  </si>
  <si>
    <t>F4721</t>
  </si>
  <si>
    <t>F4722</t>
  </si>
  <si>
    <t>F4723</t>
  </si>
  <si>
    <t>F4724</t>
  </si>
  <si>
    <t>F4725</t>
  </si>
  <si>
    <t>F4726</t>
  </si>
  <si>
    <t>F4749</t>
  </si>
  <si>
    <t>F4750</t>
  </si>
  <si>
    <t>F4751</t>
  </si>
  <si>
    <t>F4752</t>
  </si>
  <si>
    <t>F4753</t>
  </si>
  <si>
    <t>F4754</t>
  </si>
  <si>
    <t>F4755</t>
  </si>
  <si>
    <t>F4756</t>
  </si>
  <si>
    <t>F4757</t>
  </si>
  <si>
    <t>F4831</t>
  </si>
  <si>
    <t>F4832</t>
  </si>
  <si>
    <t>F4833</t>
  </si>
  <si>
    <t>F4976</t>
  </si>
  <si>
    <t>F4977</t>
  </si>
  <si>
    <t>F4978</t>
  </si>
  <si>
    <t>F4979</t>
  </si>
  <si>
    <t>F4980</t>
  </si>
  <si>
    <t>F4981</t>
  </si>
  <si>
    <t>F4982</t>
  </si>
  <si>
    <t>F4983</t>
  </si>
  <si>
    <t>F4984</t>
  </si>
  <si>
    <t>F4985</t>
  </si>
  <si>
    <t>F4986</t>
  </si>
  <si>
    <t>F4987</t>
  </si>
  <si>
    <t>F4988</t>
  </si>
  <si>
    <t>F4989</t>
  </si>
  <si>
    <t>F4990</t>
  </si>
  <si>
    <t>F4991</t>
  </si>
  <si>
    <t>F4992</t>
  </si>
  <si>
    <t>potature di vite</t>
  </si>
  <si>
    <t>F4993</t>
  </si>
  <si>
    <t>F5005</t>
  </si>
  <si>
    <t>F5006</t>
  </si>
  <si>
    <t>F5046</t>
  </si>
  <si>
    <t>F5047</t>
  </si>
  <si>
    <t>F5048</t>
  </si>
  <si>
    <t>F5049</t>
  </si>
  <si>
    <t>F5050</t>
  </si>
  <si>
    <t>F5051</t>
  </si>
  <si>
    <t>F5052</t>
  </si>
  <si>
    <t>F5053</t>
  </si>
  <si>
    <t>F5054</t>
  </si>
  <si>
    <t>F5055</t>
  </si>
  <si>
    <t>F5056</t>
  </si>
  <si>
    <t>F5057</t>
  </si>
  <si>
    <t>F5058</t>
  </si>
  <si>
    <t>F5059</t>
  </si>
  <si>
    <t>F5060</t>
  </si>
  <si>
    <t>F5061</t>
  </si>
  <si>
    <t>F5062</t>
  </si>
  <si>
    <t>F5063</t>
  </si>
  <si>
    <t>F5064</t>
  </si>
  <si>
    <t>F5103</t>
  </si>
  <si>
    <t>F5104</t>
  </si>
  <si>
    <t>F5105</t>
  </si>
  <si>
    <t>F5106</t>
  </si>
  <si>
    <t>Erbacea erbacea</t>
  </si>
  <si>
    <t>F5133</t>
  </si>
  <si>
    <t>erbacee erbacea</t>
  </si>
  <si>
    <t>F5153</t>
  </si>
  <si>
    <t xml:space="preserve">mix biomasse erbacee paglia mais </t>
  </si>
  <si>
    <t>F5154</t>
  </si>
  <si>
    <t>F5179</t>
  </si>
  <si>
    <t>F5180</t>
  </si>
  <si>
    <t>F5181</t>
  </si>
  <si>
    <t>F5182</t>
  </si>
  <si>
    <t>F5183</t>
  </si>
  <si>
    <t>F5184</t>
  </si>
  <si>
    <t>F5185</t>
  </si>
  <si>
    <t>F5186</t>
  </si>
  <si>
    <t>F5187</t>
  </si>
  <si>
    <t>F5188</t>
  </si>
  <si>
    <t>F5189</t>
  </si>
  <si>
    <t>F5190</t>
  </si>
  <si>
    <t>F5192</t>
  </si>
  <si>
    <t>F5193</t>
  </si>
  <si>
    <t>F5194</t>
  </si>
  <si>
    <t>F5195</t>
  </si>
  <si>
    <t>F5196</t>
  </si>
  <si>
    <t>F5197</t>
  </si>
  <si>
    <t>F5198</t>
  </si>
  <si>
    <t>F5199</t>
  </si>
  <si>
    <t>F5200</t>
  </si>
  <si>
    <t>cippato erbacea</t>
  </si>
  <si>
    <t>F5201</t>
  </si>
  <si>
    <t>F5202</t>
  </si>
  <si>
    <t>F5228</t>
  </si>
  <si>
    <t>F5229</t>
  </si>
  <si>
    <t>F5230</t>
  </si>
  <si>
    <t>F5231</t>
  </si>
  <si>
    <t>F5232</t>
  </si>
  <si>
    <t>F5233</t>
  </si>
  <si>
    <t>F5234</t>
  </si>
  <si>
    <t>erbacee-mix erbacea</t>
  </si>
  <si>
    <t>F5241</t>
  </si>
  <si>
    <t>F5288</t>
  </si>
  <si>
    <t>F5289</t>
  </si>
  <si>
    <t>F5290</t>
  </si>
  <si>
    <t>F5291</t>
  </si>
  <si>
    <t>F5292</t>
  </si>
  <si>
    <t>F5293</t>
  </si>
  <si>
    <t>F5294</t>
  </si>
  <si>
    <t>F5295</t>
  </si>
  <si>
    <t>F5296</t>
  </si>
  <si>
    <t>F5297</t>
  </si>
  <si>
    <t>F5298</t>
  </si>
  <si>
    <t>F5299</t>
  </si>
  <si>
    <t>F5300</t>
  </si>
  <si>
    <t>F5301</t>
  </si>
  <si>
    <t>F5302</t>
  </si>
  <si>
    <t>F5303</t>
  </si>
  <si>
    <t>F5304</t>
  </si>
  <si>
    <t>F5318</t>
  </si>
  <si>
    <t>Mix biomassa erbacea</t>
  </si>
  <si>
    <t>F5319</t>
  </si>
  <si>
    <t>Mix di alimentazione 15m3 cippato normale + 5m3 paglia erbacea</t>
  </si>
  <si>
    <t>F5330</t>
  </si>
  <si>
    <t>paglia erbacea</t>
  </si>
  <si>
    <t>F5331</t>
  </si>
  <si>
    <t>F5332</t>
  </si>
  <si>
    <t>F5333</t>
  </si>
  <si>
    <t>F5334</t>
  </si>
  <si>
    <t>F5335</t>
  </si>
  <si>
    <t>F5336</t>
  </si>
  <si>
    <t>F5337</t>
  </si>
  <si>
    <t>F5338</t>
  </si>
  <si>
    <t>F5339</t>
  </si>
  <si>
    <t>F5340</t>
  </si>
  <si>
    <t>F5341</t>
  </si>
  <si>
    <t>F5355</t>
  </si>
  <si>
    <t>F5356</t>
  </si>
  <si>
    <t>F5357</t>
  </si>
  <si>
    <t>F5358</t>
  </si>
  <si>
    <t>F5359</t>
  </si>
  <si>
    <t>F5360</t>
  </si>
  <si>
    <t>F5361</t>
  </si>
  <si>
    <t>F5362</t>
  </si>
  <si>
    <t>F5363</t>
  </si>
  <si>
    <t>F5364</t>
  </si>
  <si>
    <t>F5365</t>
  </si>
  <si>
    <t>F5366</t>
  </si>
  <si>
    <t>F5367</t>
  </si>
  <si>
    <t>F5368</t>
  </si>
  <si>
    <t>F5369</t>
  </si>
  <si>
    <t>F5384</t>
  </si>
  <si>
    <t>F5385</t>
  </si>
  <si>
    <t>F5386</t>
  </si>
  <si>
    <t>F5387</t>
  </si>
  <si>
    <t>F5388</t>
  </si>
  <si>
    <t>F5389</t>
  </si>
  <si>
    <t>F5390</t>
  </si>
  <si>
    <t>F5391</t>
  </si>
  <si>
    <t>erbacee mix erbacea</t>
  </si>
  <si>
    <t>F5417</t>
  </si>
  <si>
    <t>F5418</t>
  </si>
  <si>
    <t>F5419</t>
  </si>
  <si>
    <t>F5420</t>
  </si>
  <si>
    <t>F5421</t>
  </si>
  <si>
    <t>F5422</t>
  </si>
  <si>
    <t>F5423</t>
  </si>
  <si>
    <t>F5424</t>
  </si>
  <si>
    <t>F5425</t>
  </si>
  <si>
    <t>F5426</t>
  </si>
  <si>
    <t>F5434</t>
  </si>
  <si>
    <t>F5435</t>
  </si>
  <si>
    <t>F5436</t>
  </si>
  <si>
    <t>F5437</t>
  </si>
  <si>
    <t>F5438</t>
  </si>
  <si>
    <t>F5439</t>
  </si>
  <si>
    <t>F5440</t>
  </si>
  <si>
    <t>F5441</t>
  </si>
  <si>
    <t>F5444</t>
  </si>
  <si>
    <t>F5445</t>
  </si>
  <si>
    <t>F5446</t>
  </si>
  <si>
    <t>F5447</t>
  </si>
  <si>
    <t>F5448</t>
  </si>
  <si>
    <t>F5450</t>
  </si>
  <si>
    <t>F5451</t>
  </si>
  <si>
    <t>F5452</t>
  </si>
  <si>
    <t>F5453</t>
  </si>
  <si>
    <t>F5454</t>
  </si>
  <si>
    <t>F5456</t>
  </si>
  <si>
    <t>F5457</t>
  </si>
  <si>
    <t>F5459</t>
  </si>
  <si>
    <t>potature macinate legnosa</t>
  </si>
  <si>
    <t>F5460</t>
  </si>
  <si>
    <t>F5461</t>
  </si>
  <si>
    <t>F5464</t>
  </si>
  <si>
    <t>F5465</t>
  </si>
  <si>
    <t>F5466</t>
  </si>
  <si>
    <t>F5468</t>
  </si>
  <si>
    <t>F5469</t>
  </si>
  <si>
    <t>F5470</t>
  </si>
  <si>
    <t>F5471</t>
  </si>
  <si>
    <t>Miscela biomasse</t>
  </si>
  <si>
    <t>F5472</t>
  </si>
  <si>
    <t>F5474</t>
  </si>
  <si>
    <t>F5475</t>
  </si>
  <si>
    <t>F5476</t>
  </si>
  <si>
    <t>F5477</t>
  </si>
  <si>
    <t>F5480</t>
  </si>
  <si>
    <t>F5481</t>
  </si>
  <si>
    <t>F5482</t>
  </si>
  <si>
    <t>F5483</t>
  </si>
  <si>
    <t>F5484</t>
  </si>
  <si>
    <t>F5485</t>
  </si>
  <si>
    <t>F5487</t>
  </si>
  <si>
    <t>F5488</t>
  </si>
  <si>
    <t>F5490</t>
  </si>
  <si>
    <t>F5491</t>
  </si>
  <si>
    <t>F5495</t>
  </si>
  <si>
    <t>F5496</t>
  </si>
  <si>
    <t>F5504</t>
  </si>
  <si>
    <t>F5506</t>
  </si>
  <si>
    <t>F5507</t>
  </si>
  <si>
    <t>F5526</t>
  </si>
  <si>
    <t>F5528</t>
  </si>
  <si>
    <t>F5531</t>
  </si>
  <si>
    <t>F5532</t>
  </si>
  <si>
    <t>F5533</t>
  </si>
  <si>
    <t>F5534</t>
  </si>
  <si>
    <t>F5538</t>
  </si>
  <si>
    <t>F5539</t>
  </si>
  <si>
    <t>F5540</t>
  </si>
  <si>
    <t>F5541</t>
  </si>
  <si>
    <t>F5544</t>
  </si>
  <si>
    <t>F5545</t>
  </si>
  <si>
    <t>F5546</t>
  </si>
  <si>
    <t>F5552</t>
  </si>
  <si>
    <t>F5555</t>
  </si>
  <si>
    <t>F5559</t>
  </si>
  <si>
    <t>F5562</t>
  </si>
  <si>
    <t>F5564</t>
  </si>
  <si>
    <t>F5565</t>
  </si>
  <si>
    <t>F5566</t>
  </si>
  <si>
    <t>F5567</t>
  </si>
  <si>
    <t>F5568</t>
  </si>
  <si>
    <t>F5571</t>
  </si>
  <si>
    <t>F5572</t>
  </si>
  <si>
    <t>F5574</t>
  </si>
  <si>
    <t>F5577</t>
  </si>
  <si>
    <t>F5578</t>
  </si>
  <si>
    <t>F5579</t>
  </si>
  <si>
    <t>F5580</t>
  </si>
  <si>
    <t>F5582</t>
  </si>
  <si>
    <t>F5583</t>
  </si>
  <si>
    <t>F5585</t>
  </si>
  <si>
    <t>F5586</t>
  </si>
  <si>
    <t>F5587</t>
  </si>
  <si>
    <t>F5589</t>
  </si>
  <si>
    <t>F5591</t>
  </si>
  <si>
    <t>F5593</t>
  </si>
  <si>
    <t>F5595</t>
  </si>
  <si>
    <t>F5596</t>
  </si>
  <si>
    <t>F5598</t>
  </si>
  <si>
    <t>F5599</t>
  </si>
  <si>
    <t>F5600</t>
  </si>
  <si>
    <t>F5602</t>
  </si>
  <si>
    <t>F5605</t>
  </si>
  <si>
    <t>F5607</t>
  </si>
  <si>
    <t>F5608</t>
  </si>
  <si>
    <t>F5609</t>
  </si>
  <si>
    <t>F5610</t>
  </si>
  <si>
    <t>F5611</t>
  </si>
  <si>
    <t>Miscela biomasse x caldaia</t>
  </si>
  <si>
    <t>F5614</t>
  </si>
  <si>
    <t>F5617</t>
  </si>
  <si>
    <t>F5618</t>
  </si>
  <si>
    <t>F5629</t>
  </si>
  <si>
    <t>F5630</t>
  </si>
  <si>
    <t>F5641</t>
  </si>
  <si>
    <t>F5643</t>
  </si>
  <si>
    <t>F5644</t>
  </si>
  <si>
    <t>F5645</t>
  </si>
  <si>
    <t>F5646</t>
  </si>
  <si>
    <t>F5647</t>
  </si>
  <si>
    <t>F5648</t>
  </si>
  <si>
    <t>F5650</t>
  </si>
  <si>
    <t>F5652</t>
  </si>
  <si>
    <t>F5654</t>
  </si>
  <si>
    <t>F5655</t>
  </si>
  <si>
    <t>F5658</t>
  </si>
  <si>
    <t>F5659</t>
  </si>
  <si>
    <t>F5660</t>
  </si>
  <si>
    <t>F5661</t>
  </si>
  <si>
    <t>F5663</t>
  </si>
  <si>
    <t>F5666</t>
  </si>
  <si>
    <t>F5667</t>
  </si>
  <si>
    <t>F5668</t>
  </si>
  <si>
    <t>F5669</t>
  </si>
  <si>
    <t>F5670</t>
  </si>
  <si>
    <t>F5672</t>
  </si>
  <si>
    <t>F5673</t>
  </si>
  <si>
    <t>F5674</t>
  </si>
  <si>
    <t>F5678</t>
  </si>
  <si>
    <t>F5679</t>
  </si>
  <si>
    <t>F5681</t>
  </si>
  <si>
    <t>F5682</t>
  </si>
  <si>
    <t>F5683</t>
  </si>
  <si>
    <t>F5684</t>
  </si>
  <si>
    <t>F5685</t>
  </si>
  <si>
    <t>F5687</t>
  </si>
  <si>
    <t>F5688</t>
  </si>
  <si>
    <t>F5689</t>
  </si>
  <si>
    <t>F5690</t>
  </si>
  <si>
    <t>F5691</t>
  </si>
  <si>
    <t>F5692</t>
  </si>
  <si>
    <t>F5693</t>
  </si>
  <si>
    <t>F5695</t>
  </si>
  <si>
    <t>F5696</t>
  </si>
  <si>
    <t>F5697</t>
  </si>
  <si>
    <t>F5698</t>
  </si>
  <si>
    <t>F5699</t>
  </si>
  <si>
    <t>F5700</t>
  </si>
  <si>
    <t>F5701</t>
  </si>
  <si>
    <t>F5703</t>
  </si>
  <si>
    <t>F5704</t>
  </si>
  <si>
    <t>F5705</t>
  </si>
  <si>
    <t>F5706</t>
  </si>
  <si>
    <t>F5707</t>
  </si>
  <si>
    <t>F5708</t>
  </si>
  <si>
    <t>F5709</t>
  </si>
  <si>
    <t>F5711</t>
  </si>
  <si>
    <t>F5712</t>
  </si>
  <si>
    <t>F5717</t>
  </si>
  <si>
    <t>F5718</t>
  </si>
  <si>
    <t>F5719</t>
  </si>
  <si>
    <t>F5720</t>
  </si>
  <si>
    <t>cippato legnoso legnosa</t>
  </si>
  <si>
    <t>F5721</t>
  </si>
  <si>
    <t>F5722</t>
  </si>
  <si>
    <t>F5724</t>
  </si>
  <si>
    <t>F5725</t>
  </si>
  <si>
    <t>F5726</t>
  </si>
  <si>
    <t>F5727</t>
  </si>
  <si>
    <t>F5728</t>
  </si>
  <si>
    <t>F5729</t>
  </si>
  <si>
    <t>F5732</t>
  </si>
  <si>
    <t>F5733</t>
  </si>
  <si>
    <t>F5735</t>
  </si>
  <si>
    <t>F5737</t>
  </si>
  <si>
    <t>F5741</t>
  </si>
  <si>
    <t>F5743</t>
  </si>
  <si>
    <t>F5745</t>
  </si>
  <si>
    <t>F5746</t>
  </si>
  <si>
    <t>F5749</t>
  </si>
  <si>
    <t>F5751</t>
  </si>
  <si>
    <t>F5753</t>
  </si>
  <si>
    <t>F5757</t>
  </si>
  <si>
    <t>F5758</t>
  </si>
  <si>
    <t>F5765</t>
  </si>
  <si>
    <t>F5769</t>
  </si>
  <si>
    <t>F5770</t>
  </si>
  <si>
    <t>F5771</t>
  </si>
  <si>
    <t>F5772</t>
  </si>
  <si>
    <t>F5773</t>
  </si>
  <si>
    <t>F5775</t>
  </si>
  <si>
    <t>F5777</t>
  </si>
  <si>
    <t>F5778</t>
  </si>
  <si>
    <t>F5780</t>
  </si>
  <si>
    <t>F5783</t>
  </si>
  <si>
    <t>F5784</t>
  </si>
  <si>
    <t>F5785</t>
  </si>
  <si>
    <t>F5787</t>
  </si>
  <si>
    <t>F5788</t>
  </si>
  <si>
    <t>F5789</t>
  </si>
  <si>
    <t>F5790</t>
  </si>
  <si>
    <t>F5791</t>
  </si>
  <si>
    <t>F5792</t>
  </si>
  <si>
    <t>F5793</t>
  </si>
  <si>
    <t>F5795</t>
  </si>
  <si>
    <t>F5796</t>
  </si>
  <si>
    <t>F5799</t>
  </si>
  <si>
    <t>F5800</t>
  </si>
  <si>
    <t>F5801</t>
  </si>
  <si>
    <t>F5802</t>
  </si>
  <si>
    <t>F5804</t>
  </si>
  <si>
    <t>F5805</t>
  </si>
  <si>
    <t>F5806</t>
  </si>
  <si>
    <t>F5807</t>
  </si>
  <si>
    <t>F5808</t>
  </si>
  <si>
    <t>F5809</t>
  </si>
  <si>
    <t>F5810</t>
  </si>
  <si>
    <t>F5816</t>
  </si>
  <si>
    <t>F5818</t>
  </si>
  <si>
    <t>F5819</t>
  </si>
  <si>
    <t>F5822</t>
  </si>
  <si>
    <t>F5823</t>
  </si>
  <si>
    <t>F5824</t>
  </si>
  <si>
    <t>F5825</t>
  </si>
  <si>
    <t>F5827</t>
  </si>
  <si>
    <t>F5828</t>
  </si>
  <si>
    <t>F5831</t>
  </si>
  <si>
    <t>F5832</t>
  </si>
  <si>
    <t>F5834</t>
  </si>
  <si>
    <t>F5835</t>
  </si>
  <si>
    <t>F5836</t>
  </si>
  <si>
    <t>F5837</t>
  </si>
  <si>
    <t>F5838</t>
  </si>
  <si>
    <t>F5839</t>
  </si>
  <si>
    <t>F5841</t>
  </si>
  <si>
    <t>F5842</t>
  </si>
  <si>
    <t>F5843</t>
  </si>
  <si>
    <t>F5844</t>
  </si>
  <si>
    <t>F5846</t>
  </si>
  <si>
    <t>F5847</t>
  </si>
  <si>
    <t>F5848</t>
  </si>
  <si>
    <t>F5850</t>
  </si>
  <si>
    <t>F5851</t>
  </si>
  <si>
    <t>F5855</t>
  </si>
  <si>
    <t>F5857</t>
  </si>
  <si>
    <t>F5858</t>
  </si>
  <si>
    <t>F5860</t>
  </si>
  <si>
    <t>F5862</t>
  </si>
  <si>
    <t>F5866</t>
  </si>
  <si>
    <t>F5867</t>
  </si>
  <si>
    <t>F5868</t>
  </si>
  <si>
    <t>F5869</t>
  </si>
  <si>
    <t>F5870</t>
  </si>
  <si>
    <t>F5872</t>
  </si>
  <si>
    <t>F5873</t>
  </si>
  <si>
    <t>F5874</t>
  </si>
  <si>
    <t>F5876</t>
  </si>
  <si>
    <t>F5879</t>
  </si>
  <si>
    <t>F5881</t>
  </si>
  <si>
    <t>F5883</t>
  </si>
  <si>
    <t>F5884</t>
  </si>
  <si>
    <t>F5886</t>
  </si>
  <si>
    <t>F5887</t>
  </si>
  <si>
    <t>F5888</t>
  </si>
  <si>
    <t>F5889</t>
  </si>
  <si>
    <t>F5890</t>
  </si>
  <si>
    <t>F5892</t>
  </si>
  <si>
    <t>F5894</t>
  </si>
  <si>
    <t>F5895</t>
  </si>
  <si>
    <t>F5896</t>
  </si>
  <si>
    <t>F5897</t>
  </si>
  <si>
    <t>F5899</t>
  </si>
  <si>
    <t>F5900</t>
  </si>
  <si>
    <t>F5901</t>
  </si>
  <si>
    <t>F5902</t>
  </si>
  <si>
    <t>F5903</t>
  </si>
  <si>
    <t>F5904</t>
  </si>
  <si>
    <t>F5905</t>
  </si>
  <si>
    <t>F5907</t>
  </si>
  <si>
    <t>F5909</t>
  </si>
  <si>
    <t>F5911</t>
  </si>
  <si>
    <t>F5913</t>
  </si>
  <si>
    <t>F5914</t>
  </si>
  <si>
    <t>F5915</t>
  </si>
  <si>
    <t>F5916</t>
  </si>
  <si>
    <t>F5917</t>
  </si>
  <si>
    <t>F5918</t>
  </si>
  <si>
    <t>F5919</t>
  </si>
  <si>
    <t>F5920</t>
  </si>
  <si>
    <t>F5921</t>
  </si>
  <si>
    <t>F5923</t>
  </si>
  <si>
    <t>F5924</t>
  </si>
  <si>
    <t>F5925</t>
  </si>
  <si>
    <t>F5928</t>
  </si>
  <si>
    <t>F5930</t>
  </si>
  <si>
    <t>F5931</t>
  </si>
  <si>
    <t>F5932</t>
  </si>
  <si>
    <t>F5933</t>
  </si>
  <si>
    <t>F5934</t>
  </si>
  <si>
    <t>F5935</t>
  </si>
  <si>
    <t>F5937</t>
  </si>
  <si>
    <t>F5938</t>
  </si>
  <si>
    <t>F5939</t>
  </si>
  <si>
    <t>F5941</t>
  </si>
  <si>
    <t>F5943</t>
  </si>
  <si>
    <t>F5944</t>
  </si>
  <si>
    <t>F5945</t>
  </si>
  <si>
    <t>F5946</t>
  </si>
  <si>
    <t>F5947</t>
  </si>
  <si>
    <t>F5949</t>
  </si>
  <si>
    <t>F5991</t>
  </si>
  <si>
    <t>F5992</t>
  </si>
  <si>
    <t>F5996</t>
  </si>
  <si>
    <t>F5997</t>
  </si>
  <si>
    <t>F5998</t>
  </si>
  <si>
    <t>F5999</t>
  </si>
  <si>
    <t>F6000</t>
  </si>
  <si>
    <t>F6001</t>
  </si>
  <si>
    <t>F6003</t>
  </si>
  <si>
    <t>F6004</t>
  </si>
  <si>
    <t>F6007</t>
  </si>
  <si>
    <t>F6008</t>
  </si>
  <si>
    <t>F6009</t>
  </si>
  <si>
    <t>F6014</t>
  </si>
  <si>
    <t>F6016</t>
  </si>
  <si>
    <t>F6017</t>
  </si>
  <si>
    <t>F6020</t>
  </si>
  <si>
    <t>F6021</t>
  </si>
  <si>
    <t>F6022</t>
  </si>
  <si>
    <t>F6023</t>
  </si>
  <si>
    <t>F6024</t>
  </si>
  <si>
    <t>F6046</t>
  </si>
  <si>
    <t>F6047</t>
  </si>
  <si>
    <t>F6048</t>
  </si>
  <si>
    <t>F6049</t>
  </si>
  <si>
    <t>F6051</t>
  </si>
  <si>
    <t>F6052</t>
  </si>
  <si>
    <t>F6054</t>
  </si>
  <si>
    <t>F6055</t>
  </si>
  <si>
    <t>F6056</t>
  </si>
  <si>
    <t>F6057</t>
  </si>
  <si>
    <t>F6060</t>
  </si>
  <si>
    <t>F6061</t>
  </si>
  <si>
    <t>F6062</t>
  </si>
  <si>
    <t>F6063</t>
  </si>
  <si>
    <t>F6064</t>
  </si>
  <si>
    <t>F6065</t>
  </si>
  <si>
    <t>F6066</t>
  </si>
  <si>
    <t>F6067</t>
  </si>
  <si>
    <t>F6069</t>
  </si>
  <si>
    <t>F6070</t>
  </si>
  <si>
    <t>F6071</t>
  </si>
  <si>
    <t>F6072</t>
  </si>
  <si>
    <t>F6073</t>
  </si>
  <si>
    <t>F6075</t>
  </si>
  <si>
    <t>F6077</t>
  </si>
  <si>
    <t>F6078</t>
  </si>
  <si>
    <t>F6079</t>
  </si>
  <si>
    <t>F6080</t>
  </si>
  <si>
    <t>F6081</t>
  </si>
  <si>
    <t>F6082</t>
  </si>
  <si>
    <t>F6083</t>
  </si>
  <si>
    <t>F6084</t>
  </si>
  <si>
    <t>F6085</t>
  </si>
  <si>
    <t>F6086</t>
  </si>
  <si>
    <t>F6087</t>
  </si>
  <si>
    <t>F6088</t>
  </si>
  <si>
    <t>F6089</t>
  </si>
  <si>
    <t>F6093</t>
  </si>
  <si>
    <t>F6094</t>
  </si>
  <si>
    <t>F6095</t>
  </si>
  <si>
    <t>F6096</t>
  </si>
  <si>
    <t>F6097</t>
  </si>
  <si>
    <t>F6098</t>
  </si>
  <si>
    <t>F6099</t>
  </si>
  <si>
    <t>F6100</t>
  </si>
  <si>
    <t>F6101</t>
  </si>
  <si>
    <t>F6102</t>
  </si>
  <si>
    <t>F6103</t>
  </si>
  <si>
    <t>SORGO DA FIBRA erbacea</t>
  </si>
  <si>
    <t>F6104</t>
  </si>
  <si>
    <t>F6105</t>
  </si>
  <si>
    <t>F6106</t>
  </si>
  <si>
    <t>F6107</t>
  </si>
  <si>
    <t>F6108</t>
  </si>
  <si>
    <t>F6109</t>
  </si>
  <si>
    <t>F6110</t>
  </si>
  <si>
    <t>F6111</t>
  </si>
  <si>
    <t>F6112</t>
  </si>
  <si>
    <t>F6113</t>
  </si>
  <si>
    <t>F6114</t>
  </si>
  <si>
    <t>F6115</t>
  </si>
  <si>
    <t>F6116</t>
  </si>
  <si>
    <t>F6117</t>
  </si>
  <si>
    <t>F6118</t>
  </si>
  <si>
    <t>F6119</t>
  </si>
  <si>
    <t>F6120</t>
  </si>
  <si>
    <t>F6121</t>
  </si>
  <si>
    <t>F6122</t>
  </si>
  <si>
    <t>F6123</t>
  </si>
  <si>
    <t>F6124</t>
  </si>
  <si>
    <t>F6125</t>
  </si>
  <si>
    <t>F6126</t>
  </si>
  <si>
    <t>F6127</t>
  </si>
  <si>
    <t>F6128</t>
  </si>
  <si>
    <t>F6129</t>
  </si>
  <si>
    <t>F6130</t>
  </si>
  <si>
    <t>F6131</t>
  </si>
  <si>
    <t>F6132</t>
  </si>
  <si>
    <t>F6133</t>
  </si>
  <si>
    <t>F6134</t>
  </si>
  <si>
    <t>F6135</t>
  </si>
  <si>
    <t>F6136</t>
  </si>
  <si>
    <t>F6137</t>
  </si>
  <si>
    <t>F6138</t>
  </si>
  <si>
    <t>F6139</t>
  </si>
  <si>
    <t>F6140</t>
  </si>
  <si>
    <t>F6141</t>
  </si>
  <si>
    <t>F6142</t>
  </si>
  <si>
    <t>F6143</t>
  </si>
  <si>
    <t>F6144</t>
  </si>
  <si>
    <t>F6145</t>
  </si>
  <si>
    <t>F6146</t>
  </si>
  <si>
    <t>F6147</t>
  </si>
  <si>
    <t>F6148</t>
  </si>
  <si>
    <t>F6149</t>
  </si>
  <si>
    <t>F6152</t>
  </si>
  <si>
    <t>F6153</t>
  </si>
  <si>
    <t>F6154</t>
  </si>
  <si>
    <t>F6155</t>
  </si>
  <si>
    <t>F6156</t>
  </si>
  <si>
    <t>F6157</t>
  </si>
  <si>
    <t>F6158</t>
  </si>
  <si>
    <t>F6159</t>
  </si>
  <si>
    <t>F6162</t>
  </si>
  <si>
    <t>F6163</t>
  </si>
  <si>
    <t>F6164</t>
  </si>
  <si>
    <t>F6165</t>
  </si>
  <si>
    <t>Mix erbacee cippato</t>
  </si>
  <si>
    <t>F6166</t>
  </si>
  <si>
    <t>F6167</t>
  </si>
  <si>
    <t>F6168</t>
  </si>
  <si>
    <t>F6170</t>
  </si>
  <si>
    <t>F6171</t>
  </si>
  <si>
    <t>F6172</t>
  </si>
  <si>
    <t>F6173</t>
  </si>
  <si>
    <t>F6175</t>
  </si>
  <si>
    <t>F6177</t>
  </si>
  <si>
    <t>F6178</t>
  </si>
  <si>
    <t>F6179</t>
  </si>
  <si>
    <t>F6180</t>
  </si>
  <si>
    <t>F6181</t>
  </si>
  <si>
    <t>F6182</t>
  </si>
  <si>
    <t>STOCCHI DI SORGO erbacea</t>
  </si>
  <si>
    <t>STOCCHI DI SORGO</t>
  </si>
  <si>
    <t>F6183</t>
  </si>
  <si>
    <t>F6187</t>
  </si>
  <si>
    <t>F6188</t>
  </si>
  <si>
    <t>F6189</t>
  </si>
  <si>
    <t>F6190</t>
  </si>
  <si>
    <t>F6192</t>
  </si>
  <si>
    <t>F6193</t>
  </si>
  <si>
    <t>F6195</t>
  </si>
  <si>
    <t>F6196</t>
  </si>
  <si>
    <t>F6197</t>
  </si>
  <si>
    <t>F6198</t>
  </si>
  <si>
    <t>F6200</t>
  </si>
  <si>
    <t>F6201</t>
  </si>
  <si>
    <t>F6203</t>
  </si>
  <si>
    <t>F6206</t>
  </si>
  <si>
    <t>F6208</t>
  </si>
  <si>
    <t>F6209</t>
  </si>
  <si>
    <t>F6210</t>
  </si>
  <si>
    <t>F6211</t>
  </si>
  <si>
    <t>F6212</t>
  </si>
  <si>
    <t>F6219</t>
  </si>
  <si>
    <t>F6221</t>
  </si>
  <si>
    <t>F6222</t>
  </si>
  <si>
    <t>F6223</t>
  </si>
  <si>
    <t>F6224</t>
  </si>
  <si>
    <t>F6225</t>
  </si>
  <si>
    <t>F6226</t>
  </si>
  <si>
    <t>F6227</t>
  </si>
  <si>
    <t>F6228</t>
  </si>
  <si>
    <t>F6230</t>
  </si>
  <si>
    <t>F6231</t>
  </si>
  <si>
    <t>F6234</t>
  </si>
  <si>
    <t>F6235</t>
  </si>
  <si>
    <t>F6236</t>
  </si>
  <si>
    <t>F6237</t>
  </si>
  <si>
    <t>F6239</t>
  </si>
  <si>
    <t>F6240</t>
  </si>
  <si>
    <t>F6246</t>
  </si>
  <si>
    <t>F6248</t>
  </si>
  <si>
    <t>F6251</t>
  </si>
  <si>
    <t>F6253</t>
  </si>
  <si>
    <t>F6255</t>
  </si>
  <si>
    <t>F6256</t>
  </si>
  <si>
    <t>F6257</t>
  </si>
  <si>
    <t>F6259</t>
  </si>
  <si>
    <t>F6260</t>
  </si>
  <si>
    <t>F6261</t>
  </si>
  <si>
    <t>F6263</t>
  </si>
  <si>
    <t>F6265</t>
  </si>
  <si>
    <t>F6269</t>
  </si>
  <si>
    <t>F6273</t>
  </si>
  <si>
    <t>F6274</t>
  </si>
  <si>
    <t>F6276</t>
  </si>
  <si>
    <t>F6277</t>
  </si>
  <si>
    <t>F6278</t>
  </si>
  <si>
    <t>F6281</t>
  </si>
  <si>
    <t>F6282</t>
  </si>
  <si>
    <t>F6283</t>
  </si>
  <si>
    <t>F6284</t>
  </si>
  <si>
    <t>F6288</t>
  </si>
  <si>
    <t>F6294</t>
  </si>
  <si>
    <t>F6295</t>
  </si>
  <si>
    <t>F6296</t>
  </si>
  <si>
    <t>F6297</t>
  </si>
  <si>
    <t>F6298</t>
  </si>
  <si>
    <t>F6299</t>
  </si>
  <si>
    <t>F6300</t>
  </si>
  <si>
    <t>F6301</t>
  </si>
  <si>
    <t>F6303</t>
  </si>
  <si>
    <t>F6306</t>
  </si>
  <si>
    <t>F6307</t>
  </si>
  <si>
    <t>F6309</t>
  </si>
  <si>
    <t>F6314</t>
  </si>
  <si>
    <t>F6316</t>
  </si>
  <si>
    <t>F6317</t>
  </si>
  <si>
    <t>F6318</t>
  </si>
  <si>
    <t>F6321</t>
  </si>
  <si>
    <t>F6325</t>
  </si>
  <si>
    <t>F6326</t>
  </si>
  <si>
    <t>F6327</t>
  </si>
  <si>
    <t>F6328</t>
  </si>
  <si>
    <t>F6329</t>
  </si>
  <si>
    <t>F6330</t>
  </si>
  <si>
    <t>F6333</t>
  </si>
  <si>
    <t>F6334</t>
  </si>
  <si>
    <t>F6335</t>
  </si>
  <si>
    <t>F6337</t>
  </si>
  <si>
    <t>F6338</t>
  </si>
  <si>
    <t>F6340</t>
  </si>
  <si>
    <t>F6341</t>
  </si>
  <si>
    <t>F6342</t>
  </si>
  <si>
    <t>F6343</t>
  </si>
  <si>
    <t>F6365</t>
  </si>
  <si>
    <t>F6366</t>
  </si>
  <si>
    <t>F6371</t>
  </si>
  <si>
    <t>F6373</t>
  </si>
  <si>
    <t>F6375</t>
  </si>
  <si>
    <t>F6379</t>
  </si>
  <si>
    <t>F6382</t>
  </si>
  <si>
    <t>F6383</t>
  </si>
  <si>
    <t>F6384</t>
  </si>
  <si>
    <t>F6391</t>
  </si>
  <si>
    <t>F6392</t>
  </si>
  <si>
    <t>F6396</t>
  </si>
  <si>
    <t>F6397</t>
  </si>
  <si>
    <t>F6398</t>
  </si>
  <si>
    <t>F6399</t>
  </si>
  <si>
    <t>F6400</t>
  </si>
  <si>
    <t>F6404</t>
  </si>
  <si>
    <t>F6405</t>
  </si>
  <si>
    <t>F6408</t>
  </si>
  <si>
    <t>F6409</t>
  </si>
  <si>
    <t>F6411</t>
  </si>
  <si>
    <t>F6415</t>
  </si>
  <si>
    <t>F6416</t>
  </si>
  <si>
    <t>F6418</t>
  </si>
  <si>
    <t>F6419</t>
  </si>
  <si>
    <t>F6422</t>
  </si>
  <si>
    <t>F6423</t>
  </si>
  <si>
    <t>F6424</t>
  </si>
  <si>
    <t>F6427</t>
  </si>
  <si>
    <t>F6428</t>
  </si>
  <si>
    <t>F6429</t>
  </si>
  <si>
    <t>F6435</t>
  </si>
  <si>
    <t>F6436</t>
  </si>
  <si>
    <t>F6439</t>
  </si>
  <si>
    <t>F6440</t>
  </si>
  <si>
    <t>F6441</t>
  </si>
  <si>
    <t>F6469</t>
  </si>
  <si>
    <t>F6470</t>
  </si>
  <si>
    <t>F6472</t>
  </si>
  <si>
    <t>F6473</t>
  </si>
  <si>
    <t>F6474</t>
  </si>
  <si>
    <t>F6475</t>
  </si>
  <si>
    <t>F6477</t>
  </si>
  <si>
    <t>F6478</t>
  </si>
  <si>
    <t>F6479</t>
  </si>
  <si>
    <t>F6480</t>
  </si>
  <si>
    <t>F6484</t>
  </si>
  <si>
    <t>F6485</t>
  </si>
  <si>
    <t>F6487</t>
  </si>
  <si>
    <t>F6488</t>
  </si>
  <si>
    <t>F6489</t>
  </si>
  <si>
    <t>F6491</t>
  </si>
  <si>
    <t>F6492</t>
  </si>
  <si>
    <t>F6494</t>
  </si>
  <si>
    <t>F6495</t>
  </si>
  <si>
    <t>F6496</t>
  </si>
  <si>
    <t>F6498</t>
  </si>
  <si>
    <t>F6499</t>
  </si>
  <si>
    <t>F6500</t>
  </si>
  <si>
    <t>F6502</t>
  </si>
  <si>
    <t>F6506</t>
  </si>
  <si>
    <t>F6508</t>
  </si>
  <si>
    <t>F6509</t>
  </si>
  <si>
    <t>F6510</t>
  </si>
  <si>
    <t>F6511</t>
  </si>
  <si>
    <t>F6519</t>
  </si>
  <si>
    <t>F6521</t>
  </si>
  <si>
    <t>F6522</t>
  </si>
  <si>
    <t>F6523</t>
  </si>
  <si>
    <t>F6524</t>
  </si>
  <si>
    <t>F6525</t>
  </si>
  <si>
    <t>F6531</t>
  </si>
  <si>
    <t>F6532</t>
  </si>
  <si>
    <t>F6533</t>
  </si>
  <si>
    <t>F6534</t>
  </si>
  <si>
    <t>F6535</t>
  </si>
  <si>
    <t>F6536</t>
  </si>
  <si>
    <t>F6555</t>
  </si>
  <si>
    <t>F6559</t>
  </si>
  <si>
    <t>F6560</t>
  </si>
  <si>
    <t>F6562</t>
  </si>
  <si>
    <t>F6564</t>
  </si>
  <si>
    <t>F6567</t>
  </si>
  <si>
    <t>F6569</t>
  </si>
  <si>
    <t>F6570</t>
  </si>
  <si>
    <t>F6571</t>
  </si>
  <si>
    <t>F6572</t>
  </si>
  <si>
    <t>F6573</t>
  </si>
  <si>
    <t>F6574</t>
  </si>
  <si>
    <t>F6575</t>
  </si>
  <si>
    <t>F6576</t>
  </si>
  <si>
    <t>F6577</t>
  </si>
  <si>
    <t>F6578</t>
  </si>
  <si>
    <t>F6579</t>
  </si>
  <si>
    <t>F6580</t>
  </si>
  <si>
    <t>F6581</t>
  </si>
  <si>
    <t>F6582</t>
  </si>
  <si>
    <t>F6583</t>
  </si>
  <si>
    <t>F6585</t>
  </si>
  <si>
    <t>STOCCHI DI MAIS erbacea</t>
  </si>
  <si>
    <t>F6586</t>
  </si>
  <si>
    <t>F6588</t>
  </si>
  <si>
    <t>F6589</t>
  </si>
  <si>
    <t>F6590</t>
  </si>
  <si>
    <t>F6591</t>
  </si>
  <si>
    <t>F6592</t>
  </si>
  <si>
    <t>F6593</t>
  </si>
  <si>
    <t>F6595</t>
  </si>
  <si>
    <t>F6596</t>
  </si>
  <si>
    <t>F6597</t>
  </si>
  <si>
    <t>F6599</t>
  </si>
  <si>
    <t>F6601</t>
  </si>
  <si>
    <t>F6603</t>
  </si>
  <si>
    <t>F6604</t>
  </si>
  <si>
    <t>F6607</t>
  </si>
  <si>
    <t>F6608</t>
  </si>
  <si>
    <t>F6609</t>
  </si>
  <si>
    <t>F6610</t>
  </si>
  <si>
    <t>F6611</t>
  </si>
  <si>
    <t>F6614</t>
  </si>
  <si>
    <t>F6615</t>
  </si>
  <si>
    <t>F6616</t>
  </si>
  <si>
    <t>F6617</t>
  </si>
  <si>
    <t>F6618</t>
  </si>
  <si>
    <t>F6620</t>
  </si>
  <si>
    <t>F6621</t>
  </si>
  <si>
    <t>F6623</t>
  </si>
  <si>
    <t>F6624</t>
  </si>
  <si>
    <t>F6625</t>
  </si>
  <si>
    <t>F6626</t>
  </si>
  <si>
    <t>F6629</t>
  </si>
  <si>
    <t>F6630</t>
  </si>
  <si>
    <t>F6631</t>
  </si>
  <si>
    <t>F6632</t>
  </si>
  <si>
    <t>F6634</t>
  </si>
  <si>
    <t>F6635</t>
  </si>
  <si>
    <t>F6636</t>
  </si>
  <si>
    <t>F6637</t>
  </si>
  <si>
    <t>F6638</t>
  </si>
  <si>
    <t>F6639</t>
  </si>
  <si>
    <t>F6640</t>
  </si>
  <si>
    <t>F6644</t>
  </si>
  <si>
    <t>F6645</t>
  </si>
  <si>
    <t>F6646</t>
  </si>
  <si>
    <t>F6647</t>
  </si>
  <si>
    <t>F6649</t>
  </si>
  <si>
    <t>F6650</t>
  </si>
  <si>
    <t>F6652</t>
  </si>
  <si>
    <t>F6653</t>
  </si>
  <si>
    <t>F6654</t>
  </si>
  <si>
    <t>F6655</t>
  </si>
  <si>
    <t>F6656</t>
  </si>
  <si>
    <t>F6657</t>
  </si>
  <si>
    <t>F6658</t>
  </si>
  <si>
    <t>F6659</t>
  </si>
  <si>
    <t>F6660</t>
  </si>
  <si>
    <t>F6661</t>
  </si>
  <si>
    <t>F6662</t>
  </si>
  <si>
    <t>F6664</t>
  </si>
  <si>
    <t>F6665</t>
  </si>
  <si>
    <t>F6666</t>
  </si>
  <si>
    <t>F6667</t>
  </si>
  <si>
    <t>F6668</t>
  </si>
  <si>
    <t>F6669</t>
  </si>
  <si>
    <t>F6670</t>
  </si>
  <si>
    <t>F6671</t>
  </si>
  <si>
    <t>F6672</t>
  </si>
  <si>
    <t>F6673</t>
  </si>
  <si>
    <t>F6674</t>
  </si>
  <si>
    <t>F6675</t>
  </si>
  <si>
    <t>F6676</t>
  </si>
  <si>
    <t>F6678</t>
  </si>
  <si>
    <t>F6679</t>
  </si>
  <si>
    <t>F6680</t>
  </si>
  <si>
    <t>F6681</t>
  </si>
  <si>
    <t>F6682</t>
  </si>
  <si>
    <t>F6683</t>
  </si>
  <si>
    <t>F6684</t>
  </si>
  <si>
    <t>F6686</t>
  </si>
  <si>
    <t>F6687</t>
  </si>
  <si>
    <t>F6688</t>
  </si>
  <si>
    <t>F6689</t>
  </si>
  <si>
    <t>F6690</t>
  </si>
  <si>
    <t>F6691</t>
  </si>
  <si>
    <t>F6693</t>
  </si>
  <si>
    <t>F6694</t>
  </si>
  <si>
    <t>F6696</t>
  </si>
  <si>
    <t>F6697</t>
  </si>
  <si>
    <t>F6698</t>
  </si>
  <si>
    <t>F6700</t>
  </si>
  <si>
    <t>F6701</t>
  </si>
  <si>
    <t>F6702</t>
  </si>
  <si>
    <t>F6703</t>
  </si>
  <si>
    <t>F6705</t>
  </si>
  <si>
    <t>F6706</t>
  </si>
  <si>
    <t>F6707</t>
  </si>
  <si>
    <t>F6708</t>
  </si>
  <si>
    <t>F6709</t>
  </si>
  <si>
    <t>F6712</t>
  </si>
  <si>
    <t>F6713</t>
  </si>
  <si>
    <t>F6714</t>
  </si>
  <si>
    <t>F6715</t>
  </si>
  <si>
    <t>F6716</t>
  </si>
  <si>
    <t>F6717</t>
  </si>
  <si>
    <t>F6719</t>
  </si>
  <si>
    <t>F6721</t>
  </si>
  <si>
    <t>F6723</t>
  </si>
  <si>
    <t>F6724</t>
  </si>
  <si>
    <t>F6726</t>
  </si>
  <si>
    <t>F6732</t>
  </si>
  <si>
    <t>F6733</t>
  </si>
  <si>
    <t>F6734</t>
  </si>
  <si>
    <t>F6736</t>
  </si>
  <si>
    <t>F6738</t>
  </si>
  <si>
    <t>F6739</t>
  </si>
  <si>
    <t>F6740</t>
  </si>
  <si>
    <t>F6741</t>
  </si>
  <si>
    <t>F6743</t>
  </si>
  <si>
    <t>F6744</t>
  </si>
  <si>
    <t>F6745</t>
  </si>
  <si>
    <t>F6746</t>
  </si>
  <si>
    <t>F6747</t>
  </si>
  <si>
    <t>F6748</t>
  </si>
  <si>
    <t>F6749</t>
  </si>
  <si>
    <t>F6750</t>
  </si>
  <si>
    <t>F6751</t>
  </si>
  <si>
    <t>F6752</t>
  </si>
  <si>
    <t>F6753</t>
  </si>
  <si>
    <t>F6754</t>
  </si>
  <si>
    <t>F6756</t>
  </si>
  <si>
    <t>F6758</t>
  </si>
  <si>
    <t>F6760</t>
  </si>
  <si>
    <t>F6761</t>
  </si>
  <si>
    <t>F6764</t>
  </si>
  <si>
    <t>F6765</t>
  </si>
  <si>
    <t>F6766</t>
  </si>
  <si>
    <t>F6767</t>
  </si>
  <si>
    <t>F6769</t>
  </si>
  <si>
    <t>F6770</t>
  </si>
  <si>
    <t>F6776</t>
  </si>
  <si>
    <t>F6777</t>
  </si>
  <si>
    <t>F6778</t>
  </si>
  <si>
    <t>F6781</t>
  </si>
  <si>
    <t>F6782</t>
  </si>
  <si>
    <t>F6783</t>
  </si>
  <si>
    <t>F6786</t>
  </si>
  <si>
    <t>F6790</t>
  </si>
  <si>
    <t>F6792</t>
  </si>
  <si>
    <t>F6793</t>
  </si>
  <si>
    <t>F6794</t>
  </si>
  <si>
    <t>F6796</t>
  </si>
  <si>
    <t>F6797</t>
  </si>
  <si>
    <t>F6798</t>
  </si>
  <si>
    <t>F6799</t>
  </si>
  <si>
    <t>F6800</t>
  </si>
  <si>
    <t>F6801</t>
  </si>
  <si>
    <t>F6802</t>
  </si>
  <si>
    <t>F6803</t>
  </si>
  <si>
    <t>F6806</t>
  </si>
  <si>
    <t>F6808</t>
  </si>
  <si>
    <t>F6810</t>
  </si>
  <si>
    <t>F6811</t>
  </si>
  <si>
    <t>F6812</t>
  </si>
  <si>
    <t>F6813</t>
  </si>
  <si>
    <t>F6815</t>
  </si>
  <si>
    <t>F6816</t>
  </si>
  <si>
    <t>F6817</t>
  </si>
  <si>
    <t>F6819</t>
  </si>
  <si>
    <t>F6820</t>
  </si>
  <si>
    <t>F6822</t>
  </si>
  <si>
    <t>F6824</t>
  </si>
  <si>
    <t>F6825</t>
  </si>
  <si>
    <t>F6826</t>
  </si>
  <si>
    <t>F6828</t>
  </si>
  <si>
    <t>F6830</t>
  </si>
  <si>
    <t>F6831</t>
  </si>
  <si>
    <t>F6832</t>
  </si>
  <si>
    <t>F6837</t>
  </si>
  <si>
    <t>F6840</t>
  </si>
  <si>
    <t>F6841</t>
  </si>
  <si>
    <t>F6842</t>
  </si>
  <si>
    <t>F6843</t>
  </si>
  <si>
    <t>F6844</t>
  </si>
  <si>
    <t>F6845</t>
  </si>
  <si>
    <t>F6846</t>
  </si>
  <si>
    <t>F6848</t>
  </si>
  <si>
    <t>F6849</t>
  </si>
  <si>
    <t>F6850</t>
  </si>
  <si>
    <t>F6851</t>
  </si>
  <si>
    <t>F6853</t>
  </si>
  <si>
    <t>F6854</t>
  </si>
  <si>
    <t>F6855</t>
  </si>
  <si>
    <t>F6856</t>
  </si>
  <si>
    <t>F6857</t>
  </si>
  <si>
    <t>F6858</t>
  </si>
  <si>
    <t>F6860</t>
  </si>
  <si>
    <t>F6861</t>
  </si>
  <si>
    <t>F6862</t>
  </si>
  <si>
    <t>F6863</t>
  </si>
  <si>
    <t>F6864</t>
  </si>
  <si>
    <t>F6865</t>
  </si>
  <si>
    <t>F6866</t>
  </si>
  <si>
    <t>F6870</t>
  </si>
  <si>
    <t>F6871</t>
  </si>
  <si>
    <t>F6873</t>
  </si>
  <si>
    <t>F6876</t>
  </si>
  <si>
    <t>F6878</t>
  </si>
  <si>
    <t>F6879</t>
  </si>
  <si>
    <t>F6880</t>
  </si>
  <si>
    <t>F6883</t>
  </si>
  <si>
    <t>F6884</t>
  </si>
  <si>
    <t>F6885</t>
  </si>
  <si>
    <t>F6886</t>
  </si>
  <si>
    <t>F6887</t>
  </si>
  <si>
    <t>F6889</t>
  </si>
  <si>
    <t>F6890</t>
  </si>
  <si>
    <t>F6891</t>
  </si>
  <si>
    <t>F6892</t>
  </si>
  <si>
    <t>Mix erbacce cippato</t>
  </si>
  <si>
    <t>F6909</t>
  </si>
  <si>
    <t>F6910</t>
  </si>
  <si>
    <t>F6911</t>
  </si>
  <si>
    <t>F6912</t>
  </si>
  <si>
    <t>F6913</t>
  </si>
  <si>
    <t>F6915</t>
  </si>
  <si>
    <t>F6919</t>
  </si>
  <si>
    <t>F6921</t>
  </si>
  <si>
    <t>F6922</t>
  </si>
  <si>
    <t>F6923</t>
  </si>
  <si>
    <t>F6924</t>
  </si>
  <si>
    <t>F6925</t>
  </si>
  <si>
    <t>F6926</t>
  </si>
  <si>
    <t>F6927</t>
  </si>
  <si>
    <t>F6928</t>
  </si>
  <si>
    <t>F6929</t>
  </si>
  <si>
    <t>F6931</t>
  </si>
  <si>
    <t>F6932</t>
  </si>
  <si>
    <t>F6933</t>
  </si>
  <si>
    <t>F6934</t>
  </si>
  <si>
    <t>F6935</t>
  </si>
  <si>
    <t>F6936</t>
  </si>
  <si>
    <t>F6939</t>
  </si>
  <si>
    <t>F6940</t>
  </si>
  <si>
    <t>F6942</t>
  </si>
  <si>
    <t>F6943</t>
  </si>
  <si>
    <t>F6944</t>
  </si>
  <si>
    <t>F6949</t>
  </si>
  <si>
    <t>F6950</t>
  </si>
  <si>
    <t>F6953</t>
  </si>
  <si>
    <t>F6954</t>
  </si>
  <si>
    <t>F6955</t>
  </si>
  <si>
    <t>F6956</t>
  </si>
  <si>
    <t>F6957</t>
  </si>
  <si>
    <t>F6958</t>
  </si>
  <si>
    <t>F6960</t>
  </si>
  <si>
    <t>F6961</t>
  </si>
  <si>
    <t>F6962</t>
  </si>
  <si>
    <t>F6965</t>
  </si>
  <si>
    <t>F6967</t>
  </si>
  <si>
    <t>F6968</t>
  </si>
  <si>
    <t>F6970</t>
  </si>
  <si>
    <t>F6972</t>
  </si>
  <si>
    <t>F6974</t>
  </si>
  <si>
    <t>F6975</t>
  </si>
  <si>
    <t>F6976</t>
  </si>
  <si>
    <t>F6977</t>
  </si>
  <si>
    <t>F6978</t>
  </si>
  <si>
    <t>F6979</t>
  </si>
  <si>
    <t>F6980</t>
  </si>
  <si>
    <t>F6981</t>
  </si>
  <si>
    <t>F6984</t>
  </si>
  <si>
    <t>F6985</t>
  </si>
  <si>
    <t>F6986</t>
  </si>
  <si>
    <t>F6987</t>
  </si>
  <si>
    <t>F6988</t>
  </si>
  <si>
    <t>F6989</t>
  </si>
  <si>
    <t>F6990</t>
  </si>
  <si>
    <t>F6991</t>
  </si>
  <si>
    <t>F6992</t>
  </si>
  <si>
    <t>F6993</t>
  </si>
  <si>
    <t>F6998</t>
  </si>
  <si>
    <t>F6999</t>
  </si>
  <si>
    <t>F7002</t>
  </si>
  <si>
    <t>F7003</t>
  </si>
  <si>
    <t>F7004</t>
  </si>
  <si>
    <t>F7005</t>
  </si>
  <si>
    <t>F7006</t>
  </si>
  <si>
    <t>F7007</t>
  </si>
  <si>
    <t>F7008</t>
  </si>
  <si>
    <t>F7009</t>
  </si>
  <si>
    <t>F7011</t>
  </si>
  <si>
    <t>F7012</t>
  </si>
  <si>
    <t>F7014</t>
  </si>
  <si>
    <t>F7015</t>
  </si>
  <si>
    <t>F7019</t>
  </si>
  <si>
    <t>F7020</t>
  </si>
  <si>
    <t>F7023</t>
  </si>
  <si>
    <t>F7024</t>
  </si>
  <si>
    <t>F7026</t>
  </si>
  <si>
    <t>F7027</t>
  </si>
  <si>
    <t>F7028</t>
  </si>
  <si>
    <t>F7029</t>
  </si>
  <si>
    <t>F7033</t>
  </si>
  <si>
    <t>F7034</t>
  </si>
  <si>
    <t>F7035</t>
  </si>
  <si>
    <t>F7036</t>
  </si>
  <si>
    <t>F7042</t>
  </si>
  <si>
    <t>F7043</t>
  </si>
  <si>
    <t>F7050</t>
  </si>
  <si>
    <t>F7053</t>
  </si>
  <si>
    <t>F7055</t>
  </si>
  <si>
    <t>F7056</t>
  </si>
  <si>
    <t>F7060</t>
  </si>
  <si>
    <t>F7061</t>
  </si>
  <si>
    <t>F7062</t>
  </si>
  <si>
    <t>F7067</t>
  </si>
  <si>
    <t>F7068</t>
  </si>
  <si>
    <t>F7070</t>
  </si>
  <si>
    <t>F7071</t>
  </si>
  <si>
    <t>F7072</t>
  </si>
  <si>
    <t>F7073</t>
  </si>
  <si>
    <t>F7074</t>
  </si>
  <si>
    <t>F7075</t>
  </si>
  <si>
    <t>F7076</t>
  </si>
  <si>
    <t>F7077</t>
  </si>
  <si>
    <t>F7081</t>
  </si>
  <si>
    <t>F7082</t>
  </si>
  <si>
    <t>F7083</t>
  </si>
  <si>
    <t>F7085</t>
  </si>
  <si>
    <t>F7086</t>
  </si>
  <si>
    <t>F7088</t>
  </si>
  <si>
    <t>F7089</t>
  </si>
  <si>
    <t>F7090</t>
  </si>
  <si>
    <t>F7092</t>
  </si>
  <si>
    <t>F7093</t>
  </si>
  <si>
    <t>F7094</t>
  </si>
  <si>
    <t>F7095</t>
  </si>
  <si>
    <t>F7098</t>
  </si>
  <si>
    <t>F7099</t>
  </si>
  <si>
    <t>F7100</t>
  </si>
  <si>
    <t>F7102</t>
  </si>
  <si>
    <t>F7105</t>
  </si>
  <si>
    <t>F7107</t>
  </si>
  <si>
    <t>F7109</t>
  </si>
  <si>
    <t>F7110</t>
  </si>
  <si>
    <t>F7111</t>
  </si>
  <si>
    <t>F7112</t>
  </si>
  <si>
    <t>F7113</t>
  </si>
  <si>
    <t>F7114</t>
  </si>
  <si>
    <t>F7115</t>
  </si>
  <si>
    <t>F7122</t>
  </si>
  <si>
    <t>F7125</t>
  </si>
  <si>
    <t>F7126</t>
  </si>
  <si>
    <t>F7128</t>
  </si>
  <si>
    <t>F7129</t>
  </si>
  <si>
    <t>F7130</t>
  </si>
  <si>
    <t>F7135</t>
  </si>
  <si>
    <t>F7136</t>
  </si>
  <si>
    <t>F7137</t>
  </si>
  <si>
    <t>F7138</t>
  </si>
  <si>
    <t>F7139</t>
  </si>
  <si>
    <t>F7143</t>
  </si>
  <si>
    <t>F7146</t>
  </si>
  <si>
    <t>F7152</t>
  </si>
  <si>
    <t>F7153</t>
  </si>
  <si>
    <t>F7154</t>
  </si>
  <si>
    <t>F7155</t>
  </si>
  <si>
    <t>F7157</t>
  </si>
  <si>
    <t>F7160</t>
  </si>
  <si>
    <t>F7161</t>
  </si>
  <si>
    <t>F7162</t>
  </si>
  <si>
    <t>F7163</t>
  </si>
  <si>
    <t>F7164</t>
  </si>
  <si>
    <t>mix cippato erbacee</t>
  </si>
  <si>
    <t>F7166</t>
  </si>
  <si>
    <t>F7167</t>
  </si>
  <si>
    <t>F7172</t>
  </si>
  <si>
    <t>F7173</t>
  </si>
  <si>
    <t>F7174</t>
  </si>
  <si>
    <t>F7176</t>
  </si>
  <si>
    <t>F7177</t>
  </si>
  <si>
    <t>F7179</t>
  </si>
  <si>
    <t>F7181</t>
  </si>
  <si>
    <t>F7185</t>
  </si>
  <si>
    <t>F7186</t>
  </si>
  <si>
    <t>F7188</t>
  </si>
  <si>
    <t>F7190</t>
  </si>
  <si>
    <t>F7191</t>
  </si>
  <si>
    <t>F7192</t>
  </si>
  <si>
    <t>F7193</t>
  </si>
  <si>
    <t>F7194</t>
  </si>
  <si>
    <t>F7195</t>
  </si>
  <si>
    <t>F7198</t>
  </si>
  <si>
    <t>F7202</t>
  </si>
  <si>
    <t>F7205</t>
  </si>
  <si>
    <t>F7207</t>
  </si>
  <si>
    <t>F7215</t>
  </si>
  <si>
    <t>F7216</t>
  </si>
  <si>
    <t>F7217</t>
  </si>
  <si>
    <t>F7218</t>
  </si>
  <si>
    <t>F7219</t>
  </si>
  <si>
    <t>F7224</t>
  </si>
  <si>
    <t>F7225</t>
  </si>
  <si>
    <t>F7226</t>
  </si>
  <si>
    <t>F7256</t>
  </si>
  <si>
    <t>F7260</t>
  </si>
  <si>
    <t>F7261</t>
  </si>
  <si>
    <t>F7266</t>
  </si>
  <si>
    <t>F7267</t>
  </si>
  <si>
    <t>F7268</t>
  </si>
  <si>
    <t>F7269</t>
  </si>
  <si>
    <t>F7270</t>
  </si>
  <si>
    <t>F7274</t>
  </si>
  <si>
    <t>F7277</t>
  </si>
  <si>
    <t>F7280</t>
  </si>
  <si>
    <t>F7281</t>
  </si>
  <si>
    <t>F7282</t>
  </si>
  <si>
    <t>F7283</t>
  </si>
  <si>
    <t>F7285</t>
  </si>
  <si>
    <t>F7286</t>
  </si>
  <si>
    <t>F7292</t>
  </si>
  <si>
    <t>F7293</t>
  </si>
  <si>
    <t>F7295</t>
  </si>
  <si>
    <t>F7297</t>
  </si>
  <si>
    <t>F7298</t>
  </si>
  <si>
    <t>F7299</t>
  </si>
  <si>
    <t>F7300</t>
  </si>
  <si>
    <t>F7301</t>
  </si>
  <si>
    <t>F7302</t>
  </si>
  <si>
    <t>F7303</t>
  </si>
  <si>
    <t>F7304</t>
  </si>
  <si>
    <t>F7305</t>
  </si>
  <si>
    <t>F7306</t>
  </si>
  <si>
    <t>F7308</t>
  </si>
  <si>
    <t>F7310</t>
  </si>
  <si>
    <t>F7311</t>
  </si>
  <si>
    <t>F7313</t>
  </si>
  <si>
    <t>F7314</t>
  </si>
  <si>
    <t>F7315</t>
  </si>
  <si>
    <t>F7316</t>
  </si>
  <si>
    <t>F7317</t>
  </si>
  <si>
    <t>F7318</t>
  </si>
  <si>
    <t>F7320</t>
  </si>
  <si>
    <t>F7322</t>
  </si>
  <si>
    <t>F7323</t>
  </si>
  <si>
    <t>F7324</t>
  </si>
  <si>
    <t>F7326</t>
  </si>
  <si>
    <t>F7328</t>
  </si>
  <si>
    <t>F7329</t>
  </si>
  <si>
    <t>F7331</t>
  </si>
  <si>
    <t>F7332</t>
  </si>
  <si>
    <t>F7333</t>
  </si>
  <si>
    <t>F7334</t>
  </si>
  <si>
    <t>F7336</t>
  </si>
  <si>
    <t>F7337</t>
  </si>
  <si>
    <t>F7338</t>
  </si>
  <si>
    <t>F7339</t>
  </si>
  <si>
    <t>F7341</t>
  </si>
  <si>
    <t>F7343</t>
  </si>
  <si>
    <t>F7344</t>
  </si>
  <si>
    <t>F7345</t>
  </si>
  <si>
    <t>F7346</t>
  </si>
  <si>
    <t>F7347</t>
  </si>
  <si>
    <t>F7348</t>
  </si>
  <si>
    <t>F7349</t>
  </si>
  <si>
    <t>F7350</t>
  </si>
  <si>
    <t>Mix cippato erbacee</t>
  </si>
  <si>
    <t>F7355</t>
  </si>
  <si>
    <t>F7356</t>
  </si>
  <si>
    <t>F7357</t>
  </si>
  <si>
    <t>F7358</t>
  </si>
  <si>
    <t>F7359</t>
  </si>
  <si>
    <t>F7360</t>
  </si>
  <si>
    <t>F7361</t>
  </si>
  <si>
    <t>F7362</t>
  </si>
  <si>
    <t>F7366</t>
  </si>
  <si>
    <t>F7368</t>
  </si>
  <si>
    <t>F7369</t>
  </si>
  <si>
    <t>F7370</t>
  </si>
  <si>
    <t>F7373</t>
  </si>
  <si>
    <t>F7374</t>
  </si>
  <si>
    <t>F7375</t>
  </si>
  <si>
    <t>F7376</t>
  </si>
  <si>
    <t>F7380</t>
  </si>
  <si>
    <t>F7383</t>
  </si>
  <si>
    <t>F7384</t>
  </si>
  <si>
    <t>F7385</t>
  </si>
  <si>
    <t>F7397</t>
  </si>
  <si>
    <t>F7398</t>
  </si>
  <si>
    <t>F7402</t>
  </si>
  <si>
    <t>F7403</t>
  </si>
  <si>
    <t>F7406</t>
  </si>
  <si>
    <t>F7407</t>
  </si>
  <si>
    <t>F7412</t>
  </si>
  <si>
    <t>F7413</t>
  </si>
  <si>
    <t>F7415</t>
  </si>
  <si>
    <t>F7417</t>
  </si>
  <si>
    <t>F7418</t>
  </si>
  <si>
    <t>F7419</t>
  </si>
  <si>
    <t>F7423</t>
  </si>
  <si>
    <t>F7424</t>
  </si>
  <si>
    <t>F7427</t>
  </si>
  <si>
    <t>F7429</t>
  </si>
  <si>
    <t>F7430</t>
  </si>
  <si>
    <t>F7431</t>
  </si>
  <si>
    <t>F7432</t>
  </si>
  <si>
    <t>F7436</t>
  </si>
  <si>
    <t>F7439</t>
  </si>
  <si>
    <t>F7440</t>
  </si>
  <si>
    <t>F7442</t>
  </si>
  <si>
    <t>F7448</t>
  </si>
  <si>
    <t>F7449</t>
  </si>
  <si>
    <t>F7451</t>
  </si>
  <si>
    <t>F7452</t>
  </si>
  <si>
    <t>F7482</t>
  </si>
  <si>
    <t>F7484</t>
  </si>
  <si>
    <t>F7486</t>
  </si>
  <si>
    <t>F7488</t>
  </si>
  <si>
    <t>F7490</t>
  </si>
  <si>
    <t>F7492</t>
  </si>
  <si>
    <t>F7494</t>
  </si>
  <si>
    <t>F7495</t>
  </si>
  <si>
    <t>F7496</t>
  </si>
  <si>
    <t>F7498</t>
  </si>
  <si>
    <t>F7499</t>
  </si>
  <si>
    <t>F7501</t>
  </si>
  <si>
    <t>F7507</t>
  </si>
  <si>
    <t>F7510</t>
  </si>
  <si>
    <t>F7511</t>
  </si>
  <si>
    <t>F7512</t>
  </si>
  <si>
    <t>F7513</t>
  </si>
  <si>
    <t>F7514</t>
  </si>
  <si>
    <t>F7520</t>
  </si>
  <si>
    <t>F7523</t>
  </si>
  <si>
    <t>F7525</t>
  </si>
  <si>
    <t>F7526</t>
  </si>
  <si>
    <t>F7527</t>
  </si>
  <si>
    <t>F7528</t>
  </si>
  <si>
    <t>F7529</t>
  </si>
  <si>
    <t>F7533</t>
  </si>
  <si>
    <t>F7535</t>
  </si>
  <si>
    <t>F7537</t>
  </si>
  <si>
    <t>F7539</t>
  </si>
  <si>
    <t>F7541</t>
  </si>
  <si>
    <t>F7543</t>
  </si>
  <si>
    <t>F7544</t>
  </si>
  <si>
    <t>F7547</t>
  </si>
  <si>
    <t>F7548</t>
  </si>
  <si>
    <t>F7549</t>
  </si>
  <si>
    <t>F7551</t>
  </si>
  <si>
    <t>F7554</t>
  </si>
  <si>
    <t>F7557</t>
  </si>
  <si>
    <t>F7558</t>
  </si>
  <si>
    <t>F7560</t>
  </si>
  <si>
    <t>F7562</t>
  </si>
  <si>
    <t>F7567</t>
  </si>
  <si>
    <t>F7568</t>
  </si>
  <si>
    <t>F7569</t>
  </si>
  <si>
    <t>F7570</t>
  </si>
  <si>
    <t>F7577</t>
  </si>
  <si>
    <t>F7579</t>
  </si>
  <si>
    <t>F7580</t>
  </si>
  <si>
    <t>F7581</t>
  </si>
  <si>
    <t>F7582</t>
  </si>
  <si>
    <t>F7587</t>
  </si>
  <si>
    <t>F7589</t>
  </si>
  <si>
    <t>F7594</t>
  </si>
  <si>
    <t>F7596</t>
  </si>
  <si>
    <t>F7599</t>
  </si>
  <si>
    <t>F7602</t>
  </si>
  <si>
    <t>F7607</t>
  </si>
  <si>
    <t>F7609</t>
  </si>
  <si>
    <t>F7611</t>
  </si>
  <si>
    <t>F7612</t>
  </si>
  <si>
    <t>F7613</t>
  </si>
  <si>
    <t>F7615</t>
  </si>
  <si>
    <t>F7618</t>
  </si>
  <si>
    <t>F7620</t>
  </si>
  <si>
    <t>F7621</t>
  </si>
  <si>
    <t>F7623</t>
  </si>
  <si>
    <t>F7628</t>
  </si>
  <si>
    <t>F7629</t>
  </si>
  <si>
    <t>F7630</t>
  </si>
  <si>
    <t>F7631</t>
  </si>
  <si>
    <t>F7632</t>
  </si>
  <si>
    <t>F7633</t>
  </si>
  <si>
    <t>F7636</t>
  </si>
  <si>
    <t>F7642</t>
  </si>
  <si>
    <t>F7649</t>
  </si>
  <si>
    <t>F7652</t>
  </si>
  <si>
    <t>F7659</t>
  </si>
  <si>
    <t>F7664</t>
  </si>
  <si>
    <t>F7665</t>
  </si>
  <si>
    <t>F7666</t>
  </si>
  <si>
    <t>F7669</t>
  </si>
  <si>
    <t>F7670</t>
  </si>
  <si>
    <t>F7672</t>
  </si>
  <si>
    <t>F7674</t>
  </si>
  <si>
    <t>F7676</t>
  </si>
  <si>
    <t>F7678</t>
  </si>
  <si>
    <t>F7681</t>
  </si>
  <si>
    <t>F7686</t>
  </si>
  <si>
    <t>F7688</t>
  </si>
  <si>
    <t>F7690</t>
  </si>
  <si>
    <t>F7691</t>
  </si>
  <si>
    <t>F7692</t>
  </si>
  <si>
    <t>F7696</t>
  </si>
  <si>
    <t>F7697</t>
  </si>
  <si>
    <t>F7700</t>
  </si>
  <si>
    <t>F7702</t>
  </si>
  <si>
    <t>F7703</t>
  </si>
  <si>
    <t>F7706</t>
  </si>
  <si>
    <t>F7709</t>
  </si>
  <si>
    <t>F7710</t>
  </si>
  <si>
    <t>F7724</t>
  </si>
  <si>
    <t>F7728</t>
  </si>
  <si>
    <t>F7733</t>
  </si>
  <si>
    <t>F7735</t>
  </si>
  <si>
    <t>F7737</t>
  </si>
  <si>
    <t>F7739</t>
  </si>
  <si>
    <t>F7749</t>
  </si>
  <si>
    <t>F7751</t>
  </si>
  <si>
    <t>F7754</t>
  </si>
  <si>
    <t>F7756</t>
  </si>
  <si>
    <t>F7759</t>
  </si>
  <si>
    <t>F7760</t>
  </si>
  <si>
    <t>F7761</t>
  </si>
  <si>
    <t>Mix erbacee cippato legnoso</t>
  </si>
  <si>
    <t>F7781</t>
  </si>
  <si>
    <t>F7783</t>
  </si>
  <si>
    <t>F7792</t>
  </si>
  <si>
    <t>F7793</t>
  </si>
  <si>
    <t>F7797</t>
  </si>
  <si>
    <t>F7799</t>
  </si>
  <si>
    <t>F7805</t>
  </si>
  <si>
    <t>F7807</t>
  </si>
  <si>
    <t>F7866</t>
  </si>
  <si>
    <t>F7867</t>
  </si>
  <si>
    <t>F7877</t>
  </si>
  <si>
    <t>F7878</t>
  </si>
  <si>
    <t>F7879</t>
  </si>
  <si>
    <t>F7882</t>
  </si>
  <si>
    <t>F7884</t>
  </si>
  <si>
    <t>F7885</t>
  </si>
  <si>
    <t>F7886</t>
  </si>
  <si>
    <t>F7887</t>
  </si>
  <si>
    <t>F7888</t>
  </si>
  <si>
    <t>F7889</t>
  </si>
  <si>
    <t>F7890</t>
  </si>
  <si>
    <t>F7891</t>
  </si>
  <si>
    <t>F7895</t>
  </si>
  <si>
    <t>F7899</t>
  </si>
  <si>
    <t>F7901</t>
  </si>
  <si>
    <t>F7902</t>
  </si>
  <si>
    <t>F7904</t>
  </si>
  <si>
    <t>F7906</t>
  </si>
  <si>
    <t>F7907</t>
  </si>
  <si>
    <t>F7908</t>
  </si>
  <si>
    <t>F7909</t>
  </si>
  <si>
    <t>F7911</t>
  </si>
  <si>
    <t>F7912</t>
  </si>
  <si>
    <t>F7913</t>
  </si>
  <si>
    <t>F7921</t>
  </si>
  <si>
    <t>F7924</t>
  </si>
  <si>
    <t>F7925</t>
  </si>
  <si>
    <t>F7926</t>
  </si>
  <si>
    <t>F7927</t>
  </si>
  <si>
    <t>F7932</t>
  </si>
  <si>
    <t>F7934</t>
  </si>
  <si>
    <t>F7935</t>
  </si>
  <si>
    <t>F7939</t>
  </si>
  <si>
    <t>F7940</t>
  </si>
  <si>
    <t>F7942</t>
  </si>
  <si>
    <t>F7943</t>
  </si>
  <si>
    <t>F7947</t>
  </si>
  <si>
    <t>F7949</t>
  </si>
  <si>
    <t>F7951</t>
  </si>
  <si>
    <t>F7953</t>
  </si>
  <si>
    <t>F7954</t>
  </si>
  <si>
    <t>F7957</t>
  </si>
  <si>
    <t>F7958</t>
  </si>
  <si>
    <t>F7959</t>
  </si>
  <si>
    <t>F7962</t>
  </si>
  <si>
    <t>F7968</t>
  </si>
  <si>
    <t>F7971</t>
  </si>
  <si>
    <t>F7972</t>
  </si>
  <si>
    <t>F7973</t>
  </si>
  <si>
    <t>F7974</t>
  </si>
  <si>
    <t>F7981</t>
  </si>
  <si>
    <t>F7982</t>
  </si>
  <si>
    <t>F7983</t>
  </si>
  <si>
    <t>F7985</t>
  </si>
  <si>
    <t>F7987</t>
  </si>
  <si>
    <t>F7988</t>
  </si>
  <si>
    <t>F7989</t>
  </si>
  <si>
    <t>F7994</t>
  </si>
  <si>
    <t>F7996</t>
  </si>
  <si>
    <t>F7998</t>
  </si>
  <si>
    <t>F8003</t>
  </si>
  <si>
    <t>F8004</t>
  </si>
  <si>
    <t>F8006</t>
  </si>
  <si>
    <t>F8012</t>
  </si>
  <si>
    <t>F8014</t>
  </si>
  <si>
    <t>F8015</t>
  </si>
  <si>
    <t>F8016</t>
  </si>
  <si>
    <t>F8018</t>
  </si>
  <si>
    <t>F8019</t>
  </si>
  <si>
    <t>F8020</t>
  </si>
  <si>
    <t>F8021</t>
  </si>
  <si>
    <t>F8025</t>
  </si>
  <si>
    <t>F8026</t>
  </si>
  <si>
    <t>F8027</t>
  </si>
  <si>
    <t>F8035</t>
  </si>
  <si>
    <t>F8043</t>
  </si>
  <si>
    <t>F8045</t>
  </si>
  <si>
    <t>F8046</t>
  </si>
  <si>
    <t>F8047</t>
  </si>
  <si>
    <t>F8053</t>
  </si>
  <si>
    <t>F8056</t>
  </si>
  <si>
    <t>F8059</t>
  </si>
  <si>
    <t>F8063</t>
  </si>
  <si>
    <t>F8064</t>
  </si>
  <si>
    <t>F8065</t>
  </si>
  <si>
    <t>F8066</t>
  </si>
  <si>
    <t>F8069</t>
  </si>
  <si>
    <t>F8071</t>
  </si>
  <si>
    <t>F8072</t>
  </si>
  <si>
    <t>F8074</t>
  </si>
  <si>
    <t>F8075</t>
  </si>
  <si>
    <t>F8076</t>
  </si>
  <si>
    <t>F8084</t>
  </si>
  <si>
    <t>F8086</t>
  </si>
  <si>
    <t>F8088</t>
  </si>
  <si>
    <t>F8090</t>
  </si>
  <si>
    <t>F8095</t>
  </si>
  <si>
    <t>F8096</t>
  </si>
  <si>
    <t>F8099</t>
  </si>
  <si>
    <t>F8101</t>
  </si>
  <si>
    <t>F8104</t>
  </si>
  <si>
    <t>F8106</t>
  </si>
  <si>
    <t>F8110</t>
  </si>
  <si>
    <t>F8111</t>
  </si>
  <si>
    <t>F8114</t>
  </si>
  <si>
    <t>F8119</t>
  </si>
  <si>
    <t>F8121</t>
  </si>
  <si>
    <t>F8125</t>
  </si>
  <si>
    <t>F8127</t>
  </si>
  <si>
    <t>F8129</t>
  </si>
  <si>
    <t>F8131</t>
  </si>
  <si>
    <t>F8132</t>
  </si>
  <si>
    <t>F8133</t>
  </si>
  <si>
    <t>F8134</t>
  </si>
  <si>
    <t>F8137</t>
  </si>
  <si>
    <t>F8138</t>
  </si>
  <si>
    <t>F8142</t>
  </si>
  <si>
    <t>F8144</t>
  </si>
  <si>
    <t>F8145</t>
  </si>
  <si>
    <t>F8151</t>
  </si>
  <si>
    <t>F8152</t>
  </si>
  <si>
    <t>F8154</t>
  </si>
  <si>
    <t>F8155</t>
  </si>
  <si>
    <t>F8156</t>
  </si>
  <si>
    <t>F8157</t>
  </si>
  <si>
    <t>F8158</t>
  </si>
  <si>
    <t>F8159</t>
  </si>
  <si>
    <t>F8160</t>
  </si>
  <si>
    <t>F8161</t>
  </si>
  <si>
    <t>F8162</t>
  </si>
  <si>
    <t>F8163</t>
  </si>
  <si>
    <t>F8164</t>
  </si>
  <si>
    <t>F8165</t>
  </si>
  <si>
    <t>F8169</t>
  </si>
  <si>
    <t>F8171</t>
  </si>
  <si>
    <t>F8172</t>
  </si>
  <si>
    <t>F8176</t>
  </si>
  <si>
    <t>F8178</t>
  </si>
  <si>
    <t>F8179</t>
  </si>
  <si>
    <t>F8181</t>
  </si>
  <si>
    <t>F8184</t>
  </si>
  <si>
    <t>F8187</t>
  </si>
  <si>
    <t>F8191</t>
  </si>
  <si>
    <t>F8192</t>
  </si>
  <si>
    <t>F8195</t>
  </si>
  <si>
    <t>F8197</t>
  </si>
  <si>
    <t>F8200</t>
  </si>
  <si>
    <t>F8201</t>
  </si>
  <si>
    <t>F8202</t>
  </si>
  <si>
    <t>F8203</t>
  </si>
  <si>
    <t>F8204</t>
  </si>
  <si>
    <t>F8208</t>
  </si>
  <si>
    <t>F8209</t>
  </si>
  <si>
    <t>F8210</t>
  </si>
  <si>
    <t>F8211</t>
  </si>
  <si>
    <t>F8222</t>
  </si>
  <si>
    <t>F8223</t>
  </si>
  <si>
    <t>F8224</t>
  </si>
  <si>
    <t>F8227</t>
  </si>
  <si>
    <t>F8228</t>
  </si>
  <si>
    <t>F8230</t>
  </si>
  <si>
    <t>F8233</t>
  </si>
  <si>
    <t>F8235</t>
  </si>
  <si>
    <t>F8238</t>
  </si>
  <si>
    <t>F8239</t>
  </si>
  <si>
    <t>F8240</t>
  </si>
  <si>
    <t>F8241</t>
  </si>
  <si>
    <t>F8242</t>
  </si>
  <si>
    <t>F8243</t>
  </si>
  <si>
    <t>F8295</t>
  </si>
  <si>
    <t>F8296</t>
  </si>
  <si>
    <t>F8297</t>
  </si>
  <si>
    <t>F8298</t>
  </si>
  <si>
    <t>F8299</t>
  </si>
  <si>
    <t>F8300</t>
  </si>
  <si>
    <t>F8301</t>
  </si>
  <si>
    <t>F8302</t>
  </si>
  <si>
    <t>F8303</t>
  </si>
  <si>
    <t>F8304</t>
  </si>
  <si>
    <t>F8305</t>
  </si>
  <si>
    <t>F8306</t>
  </si>
  <si>
    <t>F8307</t>
  </si>
  <si>
    <t>F8308</t>
  </si>
  <si>
    <t>F8309</t>
  </si>
  <si>
    <t>F8310</t>
  </si>
  <si>
    <t>F8311</t>
  </si>
  <si>
    <t>F8312</t>
  </si>
  <si>
    <t>F8313</t>
  </si>
  <si>
    <t>F8314</t>
  </si>
  <si>
    <t>F8316</t>
  </si>
  <si>
    <t>F8318</t>
  </si>
  <si>
    <t>F8321</t>
  </si>
  <si>
    <t>F8322</t>
  </si>
  <si>
    <t>F8325</t>
  </si>
  <si>
    <t>F8326</t>
  </si>
  <si>
    <t>F8327</t>
  </si>
  <si>
    <t>F8328</t>
  </si>
  <si>
    <t>F8334</t>
  </si>
  <si>
    <t>F8335</t>
  </si>
  <si>
    <t>F8336</t>
  </si>
  <si>
    <t>F8337</t>
  </si>
  <si>
    <t>F8340</t>
  </si>
  <si>
    <t>F8344</t>
  </si>
  <si>
    <t>F8345</t>
  </si>
  <si>
    <t>F8347</t>
  </si>
  <si>
    <t>F8349</t>
  </si>
  <si>
    <t>F8353</t>
  </si>
  <si>
    <t>F8354</t>
  </si>
  <si>
    <t>F8359</t>
  </si>
  <si>
    <t>F8361</t>
  </si>
  <si>
    <t>F8363</t>
  </si>
  <si>
    <t>F8367</t>
  </si>
  <si>
    <t>F8368</t>
  </si>
  <si>
    <t>F8370</t>
  </si>
  <si>
    <t>macinato di vite</t>
  </si>
  <si>
    <t>F8371</t>
  </si>
  <si>
    <t>F8374</t>
  </si>
  <si>
    <t>F8375</t>
  </si>
  <si>
    <t>F8376</t>
  </si>
  <si>
    <t>F8377</t>
  </si>
  <si>
    <t>F8381</t>
  </si>
  <si>
    <t>F8382</t>
  </si>
  <si>
    <t>F8384</t>
  </si>
  <si>
    <t>F8394</t>
  </si>
  <si>
    <t>F8396</t>
  </si>
  <si>
    <t>F8398</t>
  </si>
  <si>
    <t>F8400</t>
  </si>
  <si>
    <t>F8401</t>
  </si>
  <si>
    <t>F8402</t>
  </si>
  <si>
    <t>F8405</t>
  </si>
  <si>
    <t>F8406</t>
  </si>
  <si>
    <t>F8412</t>
  </si>
  <si>
    <t>F8413</t>
  </si>
  <si>
    <t>F8414</t>
  </si>
  <si>
    <t>F8415</t>
  </si>
  <si>
    <t>F8417</t>
  </si>
  <si>
    <t>F8418</t>
  </si>
  <si>
    <t>F8432</t>
  </si>
  <si>
    <t>F8436</t>
  </si>
  <si>
    <t>F8437</t>
  </si>
  <si>
    <t>F8439</t>
  </si>
  <si>
    <t>F8440</t>
  </si>
  <si>
    <t>F8443</t>
  </si>
  <si>
    <t>F8451</t>
  </si>
  <si>
    <t>F8452</t>
  </si>
  <si>
    <t>F8455</t>
  </si>
  <si>
    <t>F8457</t>
  </si>
  <si>
    <t>F8458</t>
  </si>
  <si>
    <t>F8460</t>
  </si>
  <si>
    <t>F8461</t>
  </si>
  <si>
    <t>F8465</t>
  </si>
  <si>
    <t>F8466</t>
  </si>
  <si>
    <t>F8470</t>
  </si>
  <si>
    <t>F8471</t>
  </si>
  <si>
    <t>F8472</t>
  </si>
  <si>
    <t>F8475</t>
  </si>
  <si>
    <t>F8478</t>
  </si>
  <si>
    <t>F8482</t>
  </si>
  <si>
    <t>F8484</t>
  </si>
  <si>
    <t>F8487</t>
  </si>
  <si>
    <t>F8488</t>
  </si>
  <si>
    <t>F8491</t>
  </si>
  <si>
    <t>F8492</t>
  </si>
  <si>
    <t>F8495</t>
  </si>
  <si>
    <t>F8496</t>
  </si>
  <si>
    <t>F8546</t>
  </si>
  <si>
    <t>F8549</t>
  </si>
  <si>
    <t>F8555</t>
  </si>
  <si>
    <t>F8558</t>
  </si>
  <si>
    <t>F8559</t>
  </si>
  <si>
    <t>F8561</t>
  </si>
  <si>
    <t>F8566</t>
  </si>
  <si>
    <t>F8570</t>
  </si>
  <si>
    <t>F8571</t>
  </si>
  <si>
    <t>F8573</t>
  </si>
  <si>
    <t>F8577</t>
  </si>
  <si>
    <t>F8579</t>
  </si>
  <si>
    <t>F8585</t>
  </si>
  <si>
    <t>F8586</t>
  </si>
  <si>
    <t>F8588</t>
  </si>
  <si>
    <t>F8592</t>
  </si>
  <si>
    <t>F8594</t>
  </si>
  <si>
    <t>F8598</t>
  </si>
  <si>
    <t>F8599</t>
  </si>
  <si>
    <t>F8600</t>
  </si>
  <si>
    <t>F8601</t>
  </si>
  <si>
    <t>F8603</t>
  </si>
  <si>
    <t>F8605</t>
  </si>
  <si>
    <t>F8610</t>
  </si>
  <si>
    <t>F8615</t>
  </si>
  <si>
    <t>F8617</t>
  </si>
  <si>
    <t>F8618</t>
  </si>
  <si>
    <t>F8627</t>
  </si>
  <si>
    <t>F8632</t>
  </si>
  <si>
    <t>F8636</t>
  </si>
  <si>
    <t>F8641</t>
  </si>
  <si>
    <t>F8642</t>
  </si>
  <si>
    <t>F8643</t>
  </si>
  <si>
    <t>F8645</t>
  </si>
  <si>
    <t>F8654</t>
  </si>
  <si>
    <t>F8655</t>
  </si>
  <si>
    <t>F8657</t>
  </si>
  <si>
    <t>F8658</t>
  </si>
  <si>
    <t>F8660</t>
  </si>
  <si>
    <t>F8665</t>
  </si>
  <si>
    <t>F8669</t>
  </si>
  <si>
    <t>F8672</t>
  </si>
  <si>
    <t>F8673</t>
  </si>
  <si>
    <t xml:space="preserve">macinato </t>
  </si>
  <si>
    <t>F8679</t>
  </si>
  <si>
    <t>F8684</t>
  </si>
  <si>
    <t>F8686</t>
  </si>
  <si>
    <t>F8692</t>
  </si>
  <si>
    <t>F8699</t>
  </si>
  <si>
    <t>rotoballe di vite legnosa</t>
  </si>
  <si>
    <t>rotoballe di vite</t>
  </si>
  <si>
    <t>F8701</t>
  </si>
  <si>
    <t>F8705</t>
  </si>
  <si>
    <t>F8707</t>
  </si>
  <si>
    <t>F8708</t>
  </si>
  <si>
    <t>F8710</t>
  </si>
  <si>
    <t>F8718</t>
  </si>
  <si>
    <t>F8719</t>
  </si>
  <si>
    <t>F8725</t>
  </si>
  <si>
    <t>F8729</t>
  </si>
  <si>
    <t>F8731</t>
  </si>
  <si>
    <t>F8734</t>
  </si>
  <si>
    <t>F8738</t>
  </si>
  <si>
    <t>F8739</t>
  </si>
  <si>
    <t>F8748</t>
  </si>
  <si>
    <t>F8749</t>
  </si>
  <si>
    <t>F8752</t>
  </si>
  <si>
    <t>F8753</t>
  </si>
  <si>
    <t>F8760</t>
  </si>
  <si>
    <t>F8766</t>
  </si>
  <si>
    <t>F8772</t>
  </si>
  <si>
    <t>F8773</t>
  </si>
  <si>
    <t>F8778</t>
  </si>
  <si>
    <t>F8780</t>
  </si>
  <si>
    <t>F8792</t>
  </si>
  <si>
    <t>F8793</t>
  </si>
  <si>
    <t>F8795</t>
  </si>
  <si>
    <t>F8800</t>
  </si>
  <si>
    <t>F8807</t>
  </si>
  <si>
    <t>F8808</t>
  </si>
  <si>
    <t>F8811</t>
  </si>
  <si>
    <t>F8813</t>
  </si>
  <si>
    <t>F8815</t>
  </si>
  <si>
    <t>F8823</t>
  </si>
  <si>
    <t>F8824</t>
  </si>
  <si>
    <t>F8828</t>
  </si>
  <si>
    <t>F8830</t>
  </si>
  <si>
    <t>F8834</t>
  </si>
  <si>
    <t>F8836</t>
  </si>
  <si>
    <t>F8844</t>
  </si>
  <si>
    <t>F8846</t>
  </si>
  <si>
    <t>F8853</t>
  </si>
  <si>
    <t>F8855</t>
  </si>
  <si>
    <t>F8856</t>
  </si>
  <si>
    <t>F8858</t>
  </si>
  <si>
    <t>F8861</t>
  </si>
  <si>
    <t>F8862</t>
  </si>
  <si>
    <t>F8889</t>
  </si>
  <si>
    <t>F8890</t>
  </si>
  <si>
    <t>F8891</t>
  </si>
  <si>
    <t>F8893</t>
  </si>
  <si>
    <t>F8899</t>
  </si>
  <si>
    <t>F8901</t>
  </si>
  <si>
    <t>F8902</t>
  </si>
  <si>
    <t>F8903</t>
  </si>
  <si>
    <t>F8904</t>
  </si>
  <si>
    <t>F8905</t>
  </si>
  <si>
    <t>F8910</t>
  </si>
  <si>
    <t>F8911</t>
  </si>
  <si>
    <t>F8912</t>
  </si>
  <si>
    <t>F8919</t>
  </si>
  <si>
    <t>F8921</t>
  </si>
  <si>
    <t>F8923</t>
  </si>
  <si>
    <t>F8926</t>
  </si>
  <si>
    <t>F8927</t>
  </si>
  <si>
    <t>F8930</t>
  </si>
  <si>
    <t>F8937</t>
  </si>
  <si>
    <t>F8940</t>
  </si>
  <si>
    <t>F8943</t>
  </si>
  <si>
    <t>F8944</t>
  </si>
  <si>
    <t>F8951</t>
  </si>
  <si>
    <t>F8953</t>
  </si>
  <si>
    <t>F8957</t>
  </si>
  <si>
    <t>F8959</t>
  </si>
  <si>
    <t>F8960</t>
  </si>
  <si>
    <t>F8970</t>
  </si>
  <si>
    <t>F8971</t>
  </si>
  <si>
    <t>F8973</t>
  </si>
  <si>
    <t>F8975</t>
  </si>
  <si>
    <t>F8980</t>
  </si>
  <si>
    <t>F8982</t>
  </si>
  <si>
    <t>F8983</t>
  </si>
  <si>
    <t>F8984</t>
  </si>
  <si>
    <t>F8986</t>
  </si>
  <si>
    <t>F8990</t>
  </si>
  <si>
    <t>F8993</t>
  </si>
  <si>
    <t>F8994</t>
  </si>
  <si>
    <t>F8997</t>
  </si>
  <si>
    <t>F8999</t>
  </si>
  <si>
    <t>F9005</t>
  </si>
  <si>
    <t>F9007</t>
  </si>
  <si>
    <t>F9008</t>
  </si>
  <si>
    <t>F9009</t>
  </si>
  <si>
    <t>F9011</t>
  </si>
  <si>
    <t>F9012</t>
  </si>
  <si>
    <t>F9014</t>
  </si>
  <si>
    <t>F9015</t>
  </si>
  <si>
    <t>F9016</t>
  </si>
  <si>
    <t>F9020</t>
  </si>
  <si>
    <t>F9022</t>
  </si>
  <si>
    <t>F9023</t>
  </si>
  <si>
    <t>F9026</t>
  </si>
  <si>
    <t>F9029</t>
  </si>
  <si>
    <t>F9030</t>
  </si>
  <si>
    <t>F9033</t>
  </si>
  <si>
    <t>F9036</t>
  </si>
  <si>
    <t>F9037</t>
  </si>
  <si>
    <t>F9041</t>
  </si>
  <si>
    <t>F9042</t>
  </si>
  <si>
    <t>F9045</t>
  </si>
  <si>
    <t>F9047</t>
  </si>
  <si>
    <t>F9048</t>
  </si>
  <si>
    <t>F9052</t>
  </si>
  <si>
    <t>F9053</t>
  </si>
  <si>
    <t>F9055</t>
  </si>
  <si>
    <t>F9059</t>
  </si>
  <si>
    <t>F9076</t>
  </si>
  <si>
    <t>F9083</t>
  </si>
  <si>
    <t>F9084</t>
  </si>
  <si>
    <t>F9089</t>
  </si>
  <si>
    <t>F9090</t>
  </si>
  <si>
    <t>F9092</t>
  </si>
  <si>
    <t>F9096</t>
  </si>
  <si>
    <t>F9099</t>
  </si>
  <si>
    <t>F9136</t>
  </si>
  <si>
    <t>F9141</t>
  </si>
  <si>
    <t>F9146</t>
  </si>
  <si>
    <t>F9150</t>
  </si>
  <si>
    <t>F9151</t>
  </si>
  <si>
    <t>F9152</t>
  </si>
  <si>
    <t>F9155</t>
  </si>
  <si>
    <t>F9157</t>
  </si>
  <si>
    <t>F9170</t>
  </si>
  <si>
    <t>F9172</t>
  </si>
  <si>
    <t>F9175</t>
  </si>
  <si>
    <t>F9179</t>
  </si>
  <si>
    <t>F9182</t>
  </si>
  <si>
    <t>F9183</t>
  </si>
  <si>
    <t>F9184</t>
  </si>
  <si>
    <t>F9185</t>
  </si>
  <si>
    <t>F9186</t>
  </si>
  <si>
    <t>F9187</t>
  </si>
  <si>
    <t>F9188</t>
  </si>
  <si>
    <t>F9190</t>
  </si>
  <si>
    <t>F9191</t>
  </si>
  <si>
    <t>F9192</t>
  </si>
  <si>
    <t>F9194</t>
  </si>
  <si>
    <t>F9195</t>
  </si>
  <si>
    <t>F9196</t>
  </si>
  <si>
    <t>F9197</t>
  </si>
  <si>
    <t>F9200</t>
  </si>
  <si>
    <t>F9201</t>
  </si>
  <si>
    <t>F9209</t>
  </si>
  <si>
    <t>F9210</t>
  </si>
  <si>
    <t>F9216</t>
  </si>
  <si>
    <t>F9218</t>
  </si>
  <si>
    <t>F9220</t>
  </si>
  <si>
    <t>F9221</t>
  </si>
  <si>
    <t>F9222</t>
  </si>
  <si>
    <t>F9223</t>
  </si>
  <si>
    <t>F9224</t>
  </si>
  <si>
    <t>F9228</t>
  </si>
  <si>
    <t>F9233</t>
  </si>
  <si>
    <t>F9234</t>
  </si>
  <si>
    <t>F9236</t>
  </si>
  <si>
    <t>F9240</t>
  </si>
  <si>
    <t>F9243</t>
  </si>
  <si>
    <t>F9245</t>
  </si>
  <si>
    <t>F9247</t>
  </si>
  <si>
    <t>F9249</t>
  </si>
  <si>
    <t>F9285</t>
  </si>
  <si>
    <t>F9286</t>
  </si>
  <si>
    <t>F9289</t>
  </si>
  <si>
    <t>F9290</t>
  </si>
  <si>
    <t>F9291</t>
  </si>
  <si>
    <t>F9295</t>
  </si>
  <si>
    <t>F9301</t>
  </si>
  <si>
    <t>F9303</t>
  </si>
  <si>
    <t>F9306</t>
  </si>
  <si>
    <t>F9309</t>
  </si>
  <si>
    <t>F9312</t>
  </si>
  <si>
    <t>F9315</t>
  </si>
  <si>
    <t>F9319</t>
  </si>
  <si>
    <t>F9322</t>
  </si>
  <si>
    <t>F9325</t>
  </si>
  <si>
    <t>F9327</t>
  </si>
  <si>
    <t>F9330</t>
  </si>
  <si>
    <t>F9331</t>
  </si>
  <si>
    <t>F9336</t>
  </si>
  <si>
    <t>F9340</t>
  </si>
  <si>
    <t>F9341</t>
  </si>
  <si>
    <t>F9347</t>
  </si>
  <si>
    <t>F9350</t>
  </si>
  <si>
    <t>F9351</t>
  </si>
  <si>
    <t>F9355</t>
  </si>
  <si>
    <t>F9357</t>
  </si>
  <si>
    <t>F9358</t>
  </si>
  <si>
    <t>F9359</t>
  </si>
  <si>
    <t>F9360</t>
  </si>
  <si>
    <t>F9372</t>
  </si>
  <si>
    <t>F9373</t>
  </si>
  <si>
    <t>F9376</t>
  </si>
  <si>
    <t>F9378</t>
  </si>
  <si>
    <t>F9379</t>
  </si>
  <si>
    <t>F9381</t>
  </si>
  <si>
    <t>F9383</t>
  </si>
  <si>
    <t>F9386</t>
  </si>
  <si>
    <t>F9397</t>
  </si>
  <si>
    <t>F9398</t>
  </si>
  <si>
    <t>F9399</t>
  </si>
  <si>
    <t>F9400</t>
  </si>
  <si>
    <t>F9401</t>
  </si>
  <si>
    <t>F9402</t>
  </si>
  <si>
    <t>F9405</t>
  </si>
  <si>
    <t>F9406</t>
  </si>
  <si>
    <t>F9409</t>
  </si>
  <si>
    <t>F9411</t>
  </si>
  <si>
    <t>F9417</t>
  </si>
  <si>
    <t>F9419</t>
  </si>
  <si>
    <t>F9424</t>
  </si>
  <si>
    <t>F9426</t>
  </si>
  <si>
    <t>F9432</t>
  </si>
  <si>
    <t>F9433</t>
  </si>
  <si>
    <t>F9436</t>
  </si>
  <si>
    <t>F9439</t>
  </si>
  <si>
    <t>F9441</t>
  </si>
  <si>
    <t>F9444</t>
  </si>
  <si>
    <t>F9447</t>
  </si>
  <si>
    <t>F9448</t>
  </si>
  <si>
    <t>F9451</t>
  </si>
  <si>
    <t>F9453</t>
  </si>
  <si>
    <t>F9462</t>
  </si>
  <si>
    <t>F9465</t>
  </si>
  <si>
    <t>F9470</t>
  </si>
  <si>
    <t>F9476</t>
  </si>
  <si>
    <t>F9477</t>
  </si>
  <si>
    <t>F9479</t>
  </si>
  <si>
    <t>F9481</t>
  </si>
  <si>
    <t>F9482</t>
  </si>
  <si>
    <t>F9485</t>
  </si>
  <si>
    <t>F9486</t>
  </si>
  <si>
    <t>F9487</t>
  </si>
  <si>
    <t>F9492</t>
  </si>
  <si>
    <t>F9506</t>
  </si>
  <si>
    <t>F9513</t>
  </si>
  <si>
    <t>F9517</t>
  </si>
  <si>
    <t>F9519</t>
  </si>
  <si>
    <t>F9522</t>
  </si>
  <si>
    <t>F9527</t>
  </si>
  <si>
    <t>F9528</t>
  </si>
  <si>
    <t>F9529</t>
  </si>
  <si>
    <t>F9531</t>
  </si>
  <si>
    <t>F9533</t>
  </si>
  <si>
    <t>F9546</t>
  </si>
  <si>
    <t>F9548</t>
  </si>
  <si>
    <t>F9550</t>
  </si>
  <si>
    <t>F9551</t>
  </si>
  <si>
    <t>F9552</t>
  </si>
  <si>
    <t>F9556</t>
  </si>
  <si>
    <t>F9563</t>
  </si>
  <si>
    <t>F9568</t>
  </si>
  <si>
    <t>F9570</t>
  </si>
  <si>
    <t>F9573</t>
  </si>
  <si>
    <t>F9575</t>
  </si>
  <si>
    <t>F9576</t>
  </si>
  <si>
    <t>F9579</t>
  </si>
  <si>
    <t>F9584</t>
  </si>
  <si>
    <t>F9587</t>
  </si>
  <si>
    <t>F9590</t>
  </si>
  <si>
    <t>F9594</t>
  </si>
  <si>
    <t>F9659</t>
  </si>
  <si>
    <t>F9662</t>
  </si>
  <si>
    <t>F9667</t>
  </si>
  <si>
    <t>F9670</t>
  </si>
  <si>
    <t>F9674</t>
  </si>
  <si>
    <t>F9676</t>
  </si>
  <si>
    <t>F9679</t>
  </si>
  <si>
    <t>F9681</t>
  </si>
  <si>
    <t>F9684</t>
  </si>
  <si>
    <t>F9685</t>
  </si>
  <si>
    <t>F9686</t>
  </si>
  <si>
    <t>F9692</t>
  </si>
  <si>
    <t>F9696</t>
  </si>
  <si>
    <t>F9703</t>
  </si>
  <si>
    <t>F9705</t>
  </si>
  <si>
    <t>F9707</t>
  </si>
  <si>
    <t>F9712</t>
  </si>
  <si>
    <t>F9715</t>
  </si>
  <si>
    <t>F9720</t>
  </si>
  <si>
    <t>F9722</t>
  </si>
  <si>
    <t>F9727</t>
  </si>
  <si>
    <t>F9728</t>
  </si>
  <si>
    <t>F9730</t>
  </si>
  <si>
    <t>F9732</t>
  </si>
  <si>
    <t>F9733</t>
  </si>
  <si>
    <t>F9734</t>
  </si>
  <si>
    <t>F9735</t>
  </si>
  <si>
    <t>F9736</t>
  </si>
  <si>
    <t>F9737</t>
  </si>
  <si>
    <t>F9738</t>
  </si>
  <si>
    <t>F9745</t>
  </si>
  <si>
    <t>F9750</t>
  </si>
  <si>
    <t>F9752</t>
  </si>
  <si>
    <t>F9755</t>
  </si>
  <si>
    <t>F9778</t>
  </si>
  <si>
    <t>F9779</t>
  </si>
  <si>
    <t>F9782</t>
  </si>
  <si>
    <t>F9784</t>
  </si>
  <si>
    <t>F9788</t>
  </si>
  <si>
    <t>F9790</t>
  </si>
  <si>
    <t>F9791</t>
  </si>
  <si>
    <t>F9796</t>
  </si>
  <si>
    <t>F9800</t>
  </si>
  <si>
    <t>F9801</t>
  </si>
  <si>
    <t>F9803</t>
  </si>
  <si>
    <t>F9807</t>
  </si>
  <si>
    <t>F9810</t>
  </si>
  <si>
    <t>F9814</t>
  </si>
  <si>
    <t>F9815</t>
  </si>
  <si>
    <t>F9817</t>
  </si>
  <si>
    <t>F9822</t>
  </si>
  <si>
    <t>F9827</t>
  </si>
  <si>
    <t>F9828</t>
  </si>
  <si>
    <t>F9829</t>
  </si>
  <si>
    <t>F9830</t>
  </si>
  <si>
    <t>F9831</t>
  </si>
  <si>
    <t>F9832</t>
  </si>
  <si>
    <t>F9834</t>
  </si>
  <si>
    <t>F9836</t>
  </si>
  <si>
    <t>F9841</t>
  </si>
  <si>
    <t>F9846</t>
  </si>
  <si>
    <t>F9847</t>
  </si>
  <si>
    <t>F9848</t>
  </si>
  <si>
    <t>F9849</t>
  </si>
  <si>
    <t>F9853</t>
  </si>
  <si>
    <t>F9861</t>
  </si>
  <si>
    <t>F9865</t>
  </si>
  <si>
    <t>F9877</t>
  </si>
  <si>
    <t>F9879</t>
  </si>
  <si>
    <t>F9882</t>
  </si>
  <si>
    <t>F9883</t>
  </si>
  <si>
    <t>F9884</t>
  </si>
  <si>
    <t>F9887</t>
  </si>
  <si>
    <t>F9893</t>
  </si>
  <si>
    <t>F9896</t>
  </si>
  <si>
    <t>F9901</t>
  </si>
  <si>
    <t>F9908</t>
  </si>
  <si>
    <t>F9909</t>
  </si>
  <si>
    <t>F9910</t>
  </si>
  <si>
    <t>F9911</t>
  </si>
  <si>
    <t>F9922</t>
  </si>
  <si>
    <t>F9923</t>
  </si>
  <si>
    <t>F9925</t>
  </si>
  <si>
    <t>F9930</t>
  </si>
  <si>
    <t>F9931</t>
  </si>
  <si>
    <t>F9932</t>
  </si>
  <si>
    <t>F9970</t>
  </si>
  <si>
    <t>F9972</t>
  </si>
  <si>
    <t>F9975</t>
  </si>
  <si>
    <t>F9984</t>
  </si>
  <si>
    <t>F9988</t>
  </si>
  <si>
    <t>F9991</t>
  </si>
  <si>
    <t>F9993</t>
  </si>
  <si>
    <t>F9998</t>
  </si>
  <si>
    <t>G0003</t>
  </si>
  <si>
    <t>G0008</t>
  </si>
  <si>
    <t>G0011</t>
  </si>
  <si>
    <t>G0015</t>
  </si>
  <si>
    <t>G0018</t>
  </si>
  <si>
    <t>G0019</t>
  </si>
  <si>
    <t>G0020</t>
  </si>
  <si>
    <t>G0021</t>
  </si>
  <si>
    <t>G0033</t>
  </si>
  <si>
    <t>G0034</t>
  </si>
  <si>
    <t>G0044</t>
  </si>
  <si>
    <t>G0047</t>
  </si>
  <si>
    <t>G0048</t>
  </si>
  <si>
    <t>G0051</t>
  </si>
  <si>
    <t>G0052</t>
  </si>
  <si>
    <t>G0055</t>
  </si>
  <si>
    <t>G0059</t>
  </si>
  <si>
    <t>G0063</t>
  </si>
  <si>
    <t>G0066</t>
  </si>
  <si>
    <t>G0115</t>
  </si>
  <si>
    <t>G0122</t>
  </si>
  <si>
    <t>G0123</t>
  </si>
  <si>
    <t>G0132</t>
  </si>
  <si>
    <t>G0136</t>
  </si>
  <si>
    <t>G0137</t>
  </si>
  <si>
    <t>G0140</t>
  </si>
  <si>
    <t>G0142</t>
  </si>
  <si>
    <t>G0145</t>
  </si>
  <si>
    <t>G0146</t>
  </si>
  <si>
    <t>G0150</t>
  </si>
  <si>
    <t>G0151</t>
  </si>
  <si>
    <t>G0152</t>
  </si>
  <si>
    <t>G0153</t>
  </si>
  <si>
    <t>G0158</t>
  </si>
  <si>
    <t>G0160</t>
  </si>
  <si>
    <t>G0161</t>
  </si>
  <si>
    <t>G0162</t>
  </si>
  <si>
    <t>G0165</t>
  </si>
  <si>
    <t>G0167</t>
  </si>
  <si>
    <t>G0169</t>
  </si>
  <si>
    <t>G0172</t>
  </si>
  <si>
    <t>G0176</t>
  </si>
  <si>
    <t>G0184</t>
  </si>
  <si>
    <t>G0185</t>
  </si>
  <si>
    <t>G0187</t>
  </si>
  <si>
    <t>G0189</t>
  </si>
  <si>
    <t>G0200</t>
  </si>
  <si>
    <t>G0203</t>
  </si>
  <si>
    <t>G0206</t>
  </si>
  <si>
    <t>G0207</t>
  </si>
  <si>
    <t>G0208</t>
  </si>
  <si>
    <t>G0234</t>
  </si>
  <si>
    <t>G0235</t>
  </si>
  <si>
    <t>G0238</t>
  </si>
  <si>
    <t>G0239</t>
  </si>
  <si>
    <t>G0243</t>
  </si>
  <si>
    <t>G0248</t>
  </si>
  <si>
    <t>G0249</t>
  </si>
  <si>
    <t>G0255</t>
  </si>
  <si>
    <t>G0260</t>
  </si>
  <si>
    <t>G0262</t>
  </si>
  <si>
    <t>G0270</t>
  </si>
  <si>
    <t>G0278</t>
  </si>
  <si>
    <t>G0279</t>
  </si>
  <si>
    <t>G0283</t>
  </si>
  <si>
    <t>G0288</t>
  </si>
  <si>
    <t>G0289</t>
  </si>
  <si>
    <t>G0293</t>
  </si>
  <si>
    <t>G0298</t>
  </si>
  <si>
    <t>G0299</t>
  </si>
  <si>
    <t>G0302</t>
  </si>
  <si>
    <t>G0308</t>
  </si>
  <si>
    <t>G0310</t>
  </si>
  <si>
    <t>G0321</t>
  </si>
  <si>
    <t>G0324</t>
  </si>
  <si>
    <t>G0328</t>
  </si>
  <si>
    <t>G0329</t>
  </si>
  <si>
    <t>G0332</t>
  </si>
  <si>
    <t>G0342</t>
  </si>
  <si>
    <t>G0344</t>
  </si>
  <si>
    <t>G0355</t>
  </si>
  <si>
    <t>G0357</t>
  </si>
  <si>
    <t>G0358</t>
  </si>
  <si>
    <t>G0369</t>
  </si>
  <si>
    <t>G0370</t>
  </si>
  <si>
    <t>G0372</t>
  </si>
  <si>
    <t>G0378</t>
  </si>
  <si>
    <t>G0382</t>
  </si>
  <si>
    <t>G0383</t>
  </si>
  <si>
    <t>G0386</t>
  </si>
  <si>
    <t>G0387</t>
  </si>
  <si>
    <t>G0397</t>
  </si>
  <si>
    <t>G0398</t>
  </si>
  <si>
    <t>G0401</t>
  </si>
  <si>
    <t>G0404</t>
  </si>
  <si>
    <t>G0408</t>
  </si>
  <si>
    <t>G0411</t>
  </si>
  <si>
    <t>G0414</t>
  </si>
  <si>
    <t>G0421</t>
  </si>
  <si>
    <t>G0424</t>
  </si>
  <si>
    <t>G0429</t>
  </si>
  <si>
    <t>G0431</t>
  </si>
  <si>
    <t>G0440</t>
  </si>
  <si>
    <t>G0446</t>
  </si>
  <si>
    <t>G0450</t>
  </si>
  <si>
    <t>G0451</t>
  </si>
  <si>
    <t>G0453</t>
  </si>
  <si>
    <t>G0456</t>
  </si>
  <si>
    <t>G0457</t>
  </si>
  <si>
    <t>G0466</t>
  </si>
  <si>
    <t>G0473</t>
  </si>
  <si>
    <t>G0475</t>
  </si>
  <si>
    <t>G0548</t>
  </si>
  <si>
    <t>G0554</t>
  </si>
  <si>
    <t>G0568</t>
  </si>
  <si>
    <t>G0570</t>
  </si>
  <si>
    <t>G0573</t>
  </si>
  <si>
    <t>G0575</t>
  </si>
  <si>
    <t>G0578</t>
  </si>
  <si>
    <t>G0583</t>
  </si>
  <si>
    <t>G0586</t>
  </si>
  <si>
    <t>G0593</t>
  </si>
  <si>
    <t>G0594</t>
  </si>
  <si>
    <t>G0599</t>
  </si>
  <si>
    <t>G0600</t>
  </si>
  <si>
    <t>G0619</t>
  </si>
  <si>
    <t>G0620</t>
  </si>
  <si>
    <t>G0623</t>
  </si>
  <si>
    <t>G0625</t>
  </si>
  <si>
    <t>G0626</t>
  </si>
  <si>
    <t>G0627</t>
  </si>
  <si>
    <t>G0629</t>
  </si>
  <si>
    <t>G0632</t>
  </si>
  <si>
    <t>G0639</t>
  </si>
  <si>
    <t>G0645</t>
  </si>
  <si>
    <t>G0650</t>
  </si>
  <si>
    <t>G0655</t>
  </si>
  <si>
    <t>G0656</t>
  </si>
  <si>
    <t>G0665</t>
  </si>
  <si>
    <t>G0667</t>
  </si>
  <si>
    <t>G0669</t>
  </si>
  <si>
    <t>G0680</t>
  </si>
  <si>
    <t>G0684</t>
  </si>
  <si>
    <t>G0687</t>
  </si>
  <si>
    <t>G0696</t>
  </si>
  <si>
    <t>G0700</t>
  </si>
  <si>
    <t>G0702</t>
  </si>
  <si>
    <t>G0709</t>
  </si>
  <si>
    <t>G0715</t>
  </si>
  <si>
    <t>G0716</t>
  </si>
  <si>
    <t>G0725</t>
  </si>
  <si>
    <t>G0728</t>
  </si>
  <si>
    <t>G0733</t>
  </si>
  <si>
    <t>G0734</t>
  </si>
  <si>
    <t>G0736</t>
  </si>
  <si>
    <t>F1584</t>
  </si>
  <si>
    <t>Sottovaglio di frutteto</t>
  </si>
  <si>
    <t>F1585</t>
  </si>
  <si>
    <t>Vite</t>
  </si>
  <si>
    <t>F1586</t>
  </si>
  <si>
    <t>F1587</t>
  </si>
  <si>
    <t>F1665</t>
  </si>
  <si>
    <t>Vite, potature</t>
  </si>
  <si>
    <t>F1666</t>
  </si>
  <si>
    <t>F1667</t>
  </si>
  <si>
    <t>F1668</t>
  </si>
  <si>
    <t>F1669</t>
  </si>
  <si>
    <t>F1670</t>
  </si>
  <si>
    <t>F1750</t>
  </si>
  <si>
    <t>Premacinato frutteto</t>
  </si>
  <si>
    <t>Frutteto</t>
  </si>
  <si>
    <t>Premacinato Frutteto</t>
  </si>
  <si>
    <t>F1751</t>
  </si>
  <si>
    <t>F1752</t>
  </si>
  <si>
    <t>F1753</t>
  </si>
  <si>
    <t>F1754</t>
  </si>
  <si>
    <t>F1755</t>
  </si>
  <si>
    <t>F1756</t>
  </si>
  <si>
    <t>F1757</t>
  </si>
  <si>
    <t>F1758</t>
  </si>
  <si>
    <t>F1759</t>
  </si>
  <si>
    <t>F1779</t>
  </si>
  <si>
    <t>Cippato conifere/latifoglie</t>
  </si>
  <si>
    <t>F1780</t>
  </si>
  <si>
    <t>F1781</t>
  </si>
  <si>
    <t>Cippato latifoglie</t>
  </si>
  <si>
    <t>F1782</t>
  </si>
  <si>
    <t>F1783</t>
  </si>
  <si>
    <t>F1784</t>
  </si>
  <si>
    <t>F1785</t>
  </si>
  <si>
    <t>Cippato pregiata</t>
  </si>
  <si>
    <t>F1786</t>
  </si>
  <si>
    <t>Cippato conifere</t>
  </si>
  <si>
    <t>F1834</t>
  </si>
  <si>
    <t>F1847</t>
  </si>
  <si>
    <t>F1848</t>
  </si>
  <si>
    <t>F1849</t>
  </si>
  <si>
    <t>F1850</t>
  </si>
  <si>
    <t>F1851</t>
  </si>
  <si>
    <t>F1852</t>
  </si>
  <si>
    <t>F1853</t>
  </si>
  <si>
    <t>F2118</t>
  </si>
  <si>
    <t>F2119</t>
  </si>
  <si>
    <t>F2120</t>
  </si>
  <si>
    <t>F2121</t>
  </si>
  <si>
    <t>F2122</t>
  </si>
  <si>
    <t>F2123</t>
  </si>
  <si>
    <t>F2124</t>
  </si>
  <si>
    <t>F2196</t>
  </si>
  <si>
    <t>F2197</t>
  </si>
  <si>
    <t>F2198</t>
  </si>
  <si>
    <t>F2199</t>
  </si>
  <si>
    <t>F2200</t>
  </si>
  <si>
    <t>F2283</t>
  </si>
  <si>
    <t>F2284</t>
  </si>
  <si>
    <t>F2285</t>
  </si>
  <si>
    <t>F2286</t>
  </si>
  <si>
    <t>F2334</t>
  </si>
  <si>
    <t>Mais, stocchi</t>
  </si>
  <si>
    <t>F2336</t>
  </si>
  <si>
    <t>F2337</t>
  </si>
  <si>
    <t>F2338</t>
  </si>
  <si>
    <t>F2339</t>
  </si>
  <si>
    <t>F2340</t>
  </si>
  <si>
    <t>F2354</t>
  </si>
  <si>
    <t>F2355</t>
  </si>
  <si>
    <t>F2356</t>
  </si>
  <si>
    <t>F2357</t>
  </si>
  <si>
    <t>F2358</t>
  </si>
  <si>
    <t>F2359</t>
  </si>
  <si>
    <t>F2360</t>
  </si>
  <si>
    <t>F2361</t>
  </si>
  <si>
    <t>Cippato conifere/pregiata</t>
  </si>
  <si>
    <t>F2362</t>
  </si>
  <si>
    <t>F2363</t>
  </si>
  <si>
    <t>F2364</t>
  </si>
  <si>
    <t>Cippato latifoglie/pregiata</t>
  </si>
  <si>
    <t>F2423</t>
  </si>
  <si>
    <t>Sorgo</t>
  </si>
  <si>
    <t>F2436</t>
  </si>
  <si>
    <t>Cippato conifera</t>
  </si>
  <si>
    <t>F2437</t>
  </si>
  <si>
    <t>Cippato latifoglia</t>
  </si>
  <si>
    <t>F2438</t>
  </si>
  <si>
    <t>F2439</t>
  </si>
  <si>
    <t>Cippato frutteto</t>
  </si>
  <si>
    <t>F2440</t>
  </si>
  <si>
    <t>F2441</t>
  </si>
  <si>
    <t>F2442</t>
  </si>
  <si>
    <t>F2443</t>
  </si>
  <si>
    <t>F2444</t>
  </si>
  <si>
    <t>F2445</t>
  </si>
  <si>
    <t>F2446</t>
  </si>
  <si>
    <t>Cippato latifoglia/pregiata</t>
  </si>
  <si>
    <t>F2447</t>
  </si>
  <si>
    <t>F2448</t>
  </si>
  <si>
    <t>F2518</t>
  </si>
  <si>
    <t>Cippato di conifera</t>
  </si>
  <si>
    <t>F2519</t>
  </si>
  <si>
    <t>F2524</t>
  </si>
  <si>
    <t>Balle paglia</t>
  </si>
  <si>
    <t>F2525</t>
  </si>
  <si>
    <t>F2526</t>
  </si>
  <si>
    <t>Rotoballe paglia</t>
  </si>
  <si>
    <t>F2527</t>
  </si>
  <si>
    <t>F2528</t>
  </si>
  <si>
    <t>F2529</t>
  </si>
  <si>
    <t>F2530</t>
  </si>
  <si>
    <t>Balle sorgo</t>
  </si>
  <si>
    <t>F2531</t>
  </si>
  <si>
    <t>F2532</t>
  </si>
  <si>
    <t>Rotoballe sorgo</t>
  </si>
  <si>
    <t>F2533</t>
  </si>
  <si>
    <t>F2534</t>
  </si>
  <si>
    <t>F2535</t>
  </si>
  <si>
    <t>F2536</t>
  </si>
  <si>
    <t>Stocco di sorgo</t>
  </si>
  <si>
    <t>F2537</t>
  </si>
  <si>
    <t>F2538</t>
  </si>
  <si>
    <t>Stocco di mais</t>
  </si>
  <si>
    <t>F2539</t>
  </si>
  <si>
    <t>F2558</t>
  </si>
  <si>
    <t>F2559</t>
  </si>
  <si>
    <t>F2560</t>
  </si>
  <si>
    <t>F2561</t>
  </si>
  <si>
    <t>F2562</t>
  </si>
  <si>
    <t>F2563</t>
  </si>
  <si>
    <t>F2564</t>
  </si>
  <si>
    <t>F2565</t>
  </si>
  <si>
    <t>F2566</t>
  </si>
  <si>
    <t>F2567</t>
  </si>
  <si>
    <t>F2608</t>
  </si>
  <si>
    <t>Sorgo, balle</t>
  </si>
  <si>
    <t>F2609</t>
  </si>
  <si>
    <t>F2610</t>
  </si>
  <si>
    <t>F2611</t>
  </si>
  <si>
    <t>F2612</t>
  </si>
  <si>
    <t>F2628</t>
  </si>
  <si>
    <t>F2629</t>
  </si>
  <si>
    <t>F2630</t>
  </si>
  <si>
    <t>F2631</t>
  </si>
  <si>
    <t>F2632</t>
  </si>
  <si>
    <t>F2633</t>
  </si>
  <si>
    <t>F2634</t>
  </si>
  <si>
    <t>F2635</t>
  </si>
  <si>
    <t>F2687</t>
  </si>
  <si>
    <t>erbacee, sorgo</t>
  </si>
  <si>
    <t>F2688</t>
  </si>
  <si>
    <t>cippato conifera</t>
  </si>
  <si>
    <t>F2689</t>
  </si>
  <si>
    <t>F2690</t>
  </si>
  <si>
    <t>F2691</t>
  </si>
  <si>
    <t>F2870</t>
  </si>
  <si>
    <t>F2871</t>
  </si>
  <si>
    <t>F2872</t>
  </si>
  <si>
    <t>F2873</t>
  </si>
  <si>
    <t>F2874</t>
  </si>
  <si>
    <t>F2911</t>
  </si>
  <si>
    <t>CIPPATO CONIFERE</t>
  </si>
  <si>
    <t>F2912</t>
  </si>
  <si>
    <t>F2913</t>
  </si>
  <si>
    <t>F2914</t>
  </si>
  <si>
    <t>F2915</t>
  </si>
  <si>
    <t>premacinato legnoso frutteto</t>
  </si>
  <si>
    <t>F2916</t>
  </si>
  <si>
    <t>F2917</t>
  </si>
  <si>
    <t>Mais stocchi erbacea</t>
  </si>
  <si>
    <t>F2969</t>
  </si>
  <si>
    <t>cippato, latifoglia</t>
  </si>
  <si>
    <t>F2970</t>
  </si>
  <si>
    <t>cippato, pregiato</t>
  </si>
  <si>
    <t>cippato pregiata</t>
  </si>
  <si>
    <t>F2971</t>
  </si>
  <si>
    <t>cippato, conifera</t>
  </si>
  <si>
    <t>F2972</t>
  </si>
  <si>
    <t>F2973</t>
  </si>
  <si>
    <t>F2998</t>
  </si>
  <si>
    <t>cippato, latifoglie</t>
  </si>
  <si>
    <t>cippato latifoglie</t>
  </si>
  <si>
    <t>F2999</t>
  </si>
  <si>
    <t>cippato frutteto</t>
  </si>
  <si>
    <t>F3000</t>
  </si>
  <si>
    <t>cippato, pregiata</t>
  </si>
  <si>
    <t>F3001</t>
  </si>
  <si>
    <t>premacinato, frutteto</t>
  </si>
  <si>
    <t>premacinato frutteto</t>
  </si>
  <si>
    <t>F3002</t>
  </si>
  <si>
    <t>F3003</t>
  </si>
  <si>
    <t>cippato, conifere</t>
  </si>
  <si>
    <t>cippato conifere</t>
  </si>
  <si>
    <t>F3004</t>
  </si>
  <si>
    <t>F3005</t>
  </si>
  <si>
    <t>F3006</t>
  </si>
  <si>
    <t>cippato, conifere, pregiata</t>
  </si>
  <si>
    <t>F3007</t>
  </si>
  <si>
    <t>F3091</t>
  </si>
  <si>
    <t>F3092</t>
  </si>
  <si>
    <t>F3093</t>
  </si>
  <si>
    <t>F3094</t>
  </si>
  <si>
    <t>F3095</t>
  </si>
  <si>
    <t>F3119</t>
  </si>
  <si>
    <t>F3120</t>
  </si>
  <si>
    <t>F3121</t>
  </si>
  <si>
    <t>cippato conifere/pregiata</t>
  </si>
  <si>
    <t>F3122</t>
  </si>
  <si>
    <t>F3123</t>
  </si>
  <si>
    <t>F3124</t>
  </si>
  <si>
    <t>F3125</t>
  </si>
  <si>
    <t>F3126</t>
  </si>
  <si>
    <t>F3127</t>
  </si>
  <si>
    <t>cippato latifoglie/pregiata</t>
  </si>
  <si>
    <t>F3128</t>
  </si>
  <si>
    <t>F3200</t>
  </si>
  <si>
    <t>F3201</t>
  </si>
  <si>
    <t>F3202</t>
  </si>
  <si>
    <t>F3203</t>
  </si>
  <si>
    <t>F3204</t>
  </si>
  <si>
    <t>F3205</t>
  </si>
  <si>
    <t>F3206</t>
  </si>
  <si>
    <t>F3207</t>
  </si>
  <si>
    <t>F3208</t>
  </si>
  <si>
    <t>F3209</t>
  </si>
  <si>
    <t>F3222</t>
  </si>
  <si>
    <t>cippato, legnoso, latifoglia</t>
  </si>
  <si>
    <t>F3223</t>
  </si>
  <si>
    <t>cippato, legnoso, potature macinate</t>
  </si>
  <si>
    <t>F3224</t>
  </si>
  <si>
    <t>F3225</t>
  </si>
  <si>
    <t>cippato, legnoso, conifera</t>
  </si>
  <si>
    <t>F3226</t>
  </si>
  <si>
    <t>F3233</t>
  </si>
  <si>
    <t>F3234</t>
  </si>
  <si>
    <t>F3235</t>
  </si>
  <si>
    <t>cippato, legnoso, pregiato</t>
  </si>
  <si>
    <t>F3305</t>
  </si>
  <si>
    <t>F3306</t>
  </si>
  <si>
    <t>F3307</t>
  </si>
  <si>
    <t>F3308</t>
  </si>
  <si>
    <t>F3309</t>
  </si>
  <si>
    <t>F3331</t>
  </si>
  <si>
    <t>Cippato conifere legnoso</t>
  </si>
  <si>
    <t>F3332</t>
  </si>
  <si>
    <t>F3333</t>
  </si>
  <si>
    <t>Cippato latifogle legnoso</t>
  </si>
  <si>
    <t>F3334</t>
  </si>
  <si>
    <t>F3442</t>
  </si>
  <si>
    <t>Cippato legnoso conifera</t>
  </si>
  <si>
    <t>F3443</t>
  </si>
  <si>
    <t>F3444</t>
  </si>
  <si>
    <t>Cippato legnoso latifoglia</t>
  </si>
  <si>
    <t>F3445</t>
  </si>
  <si>
    <t>F3446</t>
  </si>
  <si>
    <t>F3464</t>
  </si>
  <si>
    <t>F3465</t>
  </si>
  <si>
    <t>F3466</t>
  </si>
  <si>
    <t>F3467</t>
  </si>
  <si>
    <t>F3468</t>
  </si>
  <si>
    <t>F3469</t>
  </si>
  <si>
    <t>F3470</t>
  </si>
  <si>
    <t>F3471</t>
  </si>
  <si>
    <t>F3634</t>
  </si>
  <si>
    <t>F3635</t>
  </si>
  <si>
    <t>F3636</t>
  </si>
  <si>
    <t>F3637</t>
  </si>
  <si>
    <t>F3638</t>
  </si>
  <si>
    <t>F3703</t>
  </si>
  <si>
    <t>Premacinato legnoso frutteto grossolano</t>
  </si>
  <si>
    <t>F3704</t>
  </si>
  <si>
    <t>F3705</t>
  </si>
  <si>
    <t>F3706</t>
  </si>
  <si>
    <t>F3707</t>
  </si>
  <si>
    <t>Cippato legnoso pregiata</t>
  </si>
  <si>
    <t>F3708</t>
  </si>
  <si>
    <t>F3709</t>
  </si>
  <si>
    <t>F3710</t>
  </si>
  <si>
    <t>F3711</t>
  </si>
  <si>
    <t>F3712</t>
  </si>
  <si>
    <t>F3713</t>
  </si>
  <si>
    <t>F3714</t>
  </si>
  <si>
    <t>F3738</t>
  </si>
  <si>
    <t>F3739</t>
  </si>
  <si>
    <t>F3740</t>
  </si>
  <si>
    <t>F3741</t>
  </si>
  <si>
    <t>F3742</t>
  </si>
  <si>
    <t>F3743</t>
  </si>
  <si>
    <t>F3744</t>
  </si>
  <si>
    <t>F3745</t>
  </si>
  <si>
    <t>F3746</t>
  </si>
  <si>
    <t>F3781</t>
  </si>
  <si>
    <t>Vinaccia esausta vinaccioli</t>
  </si>
  <si>
    <t>Vinaccia esausta</t>
  </si>
  <si>
    <t>F3782</t>
  </si>
  <si>
    <t>F3818</t>
  </si>
  <si>
    <t>cippato legnoso latifoglia</t>
  </si>
  <si>
    <t>F3819</t>
  </si>
  <si>
    <t>F3820</t>
  </si>
  <si>
    <t>F3821</t>
  </si>
  <si>
    <t>F3822</t>
  </si>
  <si>
    <t>F3880</t>
  </si>
  <si>
    <t>F3881</t>
  </si>
  <si>
    <t>F3882</t>
  </si>
  <si>
    <t>F3883</t>
  </si>
  <si>
    <t>F3884</t>
  </si>
  <si>
    <t>F3885</t>
  </si>
  <si>
    <t>F3886</t>
  </si>
  <si>
    <t>F3887</t>
  </si>
  <si>
    <t>cippato, latifoglia, pregiata</t>
  </si>
  <si>
    <t>F4163</t>
  </si>
  <si>
    <t>Cippato latifoglia legnoso</t>
  </si>
  <si>
    <t>F4164</t>
  </si>
  <si>
    <t>Cippato frutteto legnoso</t>
  </si>
  <si>
    <t>F4165</t>
  </si>
  <si>
    <t>mix cippato legnoso</t>
  </si>
  <si>
    <t>F4166</t>
  </si>
  <si>
    <t>F4167</t>
  </si>
  <si>
    <t>Cippato pregiata legnoso</t>
  </si>
  <si>
    <t>F4168</t>
  </si>
  <si>
    <t>Stocchi mais erbaceo</t>
  </si>
  <si>
    <t>F4186</t>
  </si>
  <si>
    <t>Cippato legnoso conifere</t>
  </si>
  <si>
    <t>F4187</t>
  </si>
  <si>
    <t>Cippato legnoso premacinato frutteto</t>
  </si>
  <si>
    <t>F4188</t>
  </si>
  <si>
    <t>F4189</t>
  </si>
  <si>
    <t>Cippato legnoso latifoglie</t>
  </si>
  <si>
    <t>F4345</t>
  </si>
  <si>
    <t>gambe pomodoro gambi</t>
  </si>
  <si>
    <t>F4397</t>
  </si>
  <si>
    <t>F4398</t>
  </si>
  <si>
    <t>F4399</t>
  </si>
  <si>
    <t>F4400</t>
  </si>
  <si>
    <t>F4401</t>
  </si>
  <si>
    <t>F4402</t>
  </si>
  <si>
    <t>F4403</t>
  </si>
  <si>
    <t>F4404</t>
  </si>
  <si>
    <t>F4405</t>
  </si>
  <si>
    <t>premacinato, misto</t>
  </si>
  <si>
    <t>F4406</t>
  </si>
  <si>
    <t>F4466</t>
  </si>
  <si>
    <t>cippato, pregiata, legnoso</t>
  </si>
  <si>
    <t>F4467</t>
  </si>
  <si>
    <t>F4468</t>
  </si>
  <si>
    <t>F4469</t>
  </si>
  <si>
    <t>F4470</t>
  </si>
  <si>
    <t>F4606</t>
  </si>
  <si>
    <t>F4607</t>
  </si>
  <si>
    <t>F4608</t>
  </si>
  <si>
    <t>F4609</t>
  </si>
  <si>
    <t>F4610</t>
  </si>
  <si>
    <t>F4611</t>
  </si>
  <si>
    <t>F4612</t>
  </si>
  <si>
    <t>F4613</t>
  </si>
  <si>
    <t>F4706</t>
  </si>
  <si>
    <t>Cippato legnoso mix</t>
  </si>
  <si>
    <t>F4707</t>
  </si>
  <si>
    <t>F4708</t>
  </si>
  <si>
    <t>F4709</t>
  </si>
  <si>
    <t>F4710</t>
  </si>
  <si>
    <t>F4745</t>
  </si>
  <si>
    <t>F4746</t>
  </si>
  <si>
    <t>F4747</t>
  </si>
  <si>
    <t>F4748</t>
  </si>
  <si>
    <t>F4864</t>
  </si>
  <si>
    <t>F4865</t>
  </si>
  <si>
    <t>F4866</t>
  </si>
  <si>
    <t>F4867</t>
  </si>
  <si>
    <t>F4868</t>
  </si>
  <si>
    <t>mix conifera latifoglia premacinato biomassa legnoso</t>
  </si>
  <si>
    <t>F4964</t>
  </si>
  <si>
    <t>F4965</t>
  </si>
  <si>
    <t>F4966</t>
  </si>
  <si>
    <t>F4967</t>
  </si>
  <si>
    <t>F4968</t>
  </si>
  <si>
    <t>F4969</t>
  </si>
  <si>
    <t>cippato conifere/latifoglie</t>
  </si>
  <si>
    <t>F4970</t>
  </si>
  <si>
    <t>F4971</t>
  </si>
  <si>
    <t>F4972</t>
  </si>
  <si>
    <t>F4973</t>
  </si>
  <si>
    <t>F4974</t>
  </si>
  <si>
    <t>F4975</t>
  </si>
  <si>
    <t>F5085</t>
  </si>
  <si>
    <t>F5086</t>
  </si>
  <si>
    <t>F5087</t>
  </si>
  <si>
    <t>F5088</t>
  </si>
  <si>
    <t>F5089</t>
  </si>
  <si>
    <t>F5090</t>
  </si>
  <si>
    <t>F5091</t>
  </si>
  <si>
    <t>F5092</t>
  </si>
  <si>
    <t>F5093</t>
  </si>
  <si>
    <t>F5094</t>
  </si>
  <si>
    <t>F5095</t>
  </si>
  <si>
    <t>F5096</t>
  </si>
  <si>
    <t>F5097</t>
  </si>
  <si>
    <t>F5098</t>
  </si>
  <si>
    <t>F5099</t>
  </si>
  <si>
    <t>F5100</t>
  </si>
  <si>
    <t>F5101</t>
  </si>
  <si>
    <t>F5212</t>
  </si>
  <si>
    <t>Premacinato frutteto legnoso hog fuel</t>
  </si>
  <si>
    <t>F5213</t>
  </si>
  <si>
    <t>F5214</t>
  </si>
  <si>
    <t>F5215</t>
  </si>
  <si>
    <t>F5216</t>
  </si>
  <si>
    <t>F5217</t>
  </si>
  <si>
    <t>F5218</t>
  </si>
  <si>
    <t>F5219</t>
  </si>
  <si>
    <t>F5220</t>
  </si>
  <si>
    <t>F5221</t>
  </si>
  <si>
    <t>F5222</t>
  </si>
  <si>
    <t>F5320</t>
  </si>
  <si>
    <t>F5321</t>
  </si>
  <si>
    <t>F5322</t>
  </si>
  <si>
    <t>F5323</t>
  </si>
  <si>
    <t>F5324</t>
  </si>
  <si>
    <t>F5325</t>
  </si>
  <si>
    <t>F5326</t>
  </si>
  <si>
    <t>F5327</t>
  </si>
  <si>
    <t>F5328</t>
  </si>
  <si>
    <t>F5511</t>
  </si>
  <si>
    <t>cippato conifere pregiata</t>
  </si>
  <si>
    <t>F5512</t>
  </si>
  <si>
    <t>F5513</t>
  </si>
  <si>
    <t>F5514</t>
  </si>
  <si>
    <t>F5515</t>
  </si>
  <si>
    <t>F5516</t>
  </si>
  <si>
    <t>F5517</t>
  </si>
  <si>
    <t>F5518</t>
  </si>
  <si>
    <t>F5519</t>
  </si>
  <si>
    <t>F5520</t>
  </si>
  <si>
    <t>F5521</t>
  </si>
  <si>
    <t>F6026</t>
  </si>
  <si>
    <t>F6027</t>
  </si>
  <si>
    <t>F6028</t>
  </si>
  <si>
    <t>F6029</t>
  </si>
  <si>
    <t>F6030</t>
  </si>
  <si>
    <t>F6031</t>
  </si>
  <si>
    <t>F6032</t>
  </si>
  <si>
    <t>F6033</t>
  </si>
  <si>
    <t>F6034</t>
  </si>
  <si>
    <t>F6035</t>
  </si>
  <si>
    <t>F6036</t>
  </si>
  <si>
    <t>F6037</t>
  </si>
  <si>
    <t>F6038</t>
  </si>
  <si>
    <t>F6542</t>
  </si>
  <si>
    <t>Cippato legnoso mix latifoglie/pregiata</t>
  </si>
  <si>
    <t>F6543</t>
  </si>
  <si>
    <t>F6544</t>
  </si>
  <si>
    <t>Premacinato legnoso frutteto</t>
  </si>
  <si>
    <t>F6545</t>
  </si>
  <si>
    <t>F6546</t>
  </si>
  <si>
    <t>F6547</t>
  </si>
  <si>
    <t>F6548</t>
  </si>
  <si>
    <t>F6549</t>
  </si>
  <si>
    <t>F6550</t>
  </si>
  <si>
    <t>F6551</t>
  </si>
  <si>
    <t>F7454</t>
  </si>
  <si>
    <t>cippato legnoso conifere</t>
  </si>
  <si>
    <t>F7455</t>
  </si>
  <si>
    <t>premacinato frutteto legnoso</t>
  </si>
  <si>
    <t>F7456</t>
  </si>
  <si>
    <t>cippato legnoso latifoglie</t>
  </si>
  <si>
    <t>CIPPATO LATIFOGLIE</t>
  </si>
  <si>
    <t>F7457</t>
  </si>
  <si>
    <t>F7762</t>
  </si>
  <si>
    <t>CIPPATO LATIFOGLIE legnosa</t>
  </si>
  <si>
    <t>F7763</t>
  </si>
  <si>
    <t>CIPPATO PREGIATA legnosa</t>
  </si>
  <si>
    <t>F7764</t>
  </si>
  <si>
    <t>F7765</t>
  </si>
  <si>
    <t>CIPPATO CONIFERE legnosa</t>
  </si>
  <si>
    <t>F7766</t>
  </si>
  <si>
    <t>F7767</t>
  </si>
  <si>
    <t>F7768</t>
  </si>
  <si>
    <t>F7769</t>
  </si>
  <si>
    <t>PREMACINATO FRUTTETO legnosa</t>
  </si>
  <si>
    <t>F7770</t>
  </si>
  <si>
    <t>F7771</t>
  </si>
  <si>
    <t>F7772</t>
  </si>
  <si>
    <t>F7773</t>
  </si>
  <si>
    <t>F7774</t>
  </si>
  <si>
    <t>F7775</t>
  </si>
  <si>
    <t>F8251</t>
  </si>
  <si>
    <t>F8252</t>
  </si>
  <si>
    <t>F8253</t>
  </si>
  <si>
    <t>F8534</t>
  </si>
  <si>
    <t>CIPPATO CONIFERE/LATIFOGLIE legnosa</t>
  </si>
  <si>
    <t>F8535</t>
  </si>
  <si>
    <t>F8536</t>
  </si>
  <si>
    <t>F8537</t>
  </si>
  <si>
    <t>F8538</t>
  </si>
  <si>
    <t>F8539</t>
  </si>
  <si>
    <t>F9762</t>
  </si>
  <si>
    <t>F9763</t>
  </si>
  <si>
    <t>Cippato Latifoglia</t>
  </si>
  <si>
    <t>F9764</t>
  </si>
  <si>
    <t>F9765</t>
  </si>
  <si>
    <t>Cippato Conifera</t>
  </si>
  <si>
    <t>F9766</t>
  </si>
  <si>
    <t>F9767</t>
  </si>
  <si>
    <t>F9768</t>
  </si>
  <si>
    <t>F9769</t>
  </si>
  <si>
    <t>F9770</t>
  </si>
  <si>
    <t>F9771</t>
  </si>
  <si>
    <t>Cippato Confiera</t>
  </si>
  <si>
    <t>E9370</t>
  </si>
  <si>
    <t>E9371</t>
  </si>
  <si>
    <t>E9372</t>
  </si>
  <si>
    <t>E9373</t>
  </si>
  <si>
    <t>E9374</t>
  </si>
  <si>
    <t>E9375</t>
  </si>
  <si>
    <t>E9555</t>
  </si>
  <si>
    <t>E9556</t>
  </si>
  <si>
    <t>E9557</t>
  </si>
  <si>
    <t>E9558</t>
  </si>
  <si>
    <t>E9559</t>
  </si>
  <si>
    <t>E9560</t>
  </si>
  <si>
    <t>E9561</t>
  </si>
  <si>
    <t>E9562</t>
  </si>
  <si>
    <t>E9563</t>
  </si>
  <si>
    <t>E9564</t>
  </si>
  <si>
    <t>E9565</t>
  </si>
  <si>
    <t>E9566</t>
  </si>
  <si>
    <t>E9567</t>
  </si>
  <si>
    <t>E9568</t>
  </si>
  <si>
    <t>E9569</t>
  </si>
  <si>
    <t>E9570</t>
  </si>
  <si>
    <t>E9571</t>
  </si>
  <si>
    <t>E9572</t>
  </si>
  <si>
    <t>E9573</t>
  </si>
  <si>
    <t>E9574</t>
  </si>
  <si>
    <t>E9575</t>
  </si>
  <si>
    <t>E9576</t>
  </si>
  <si>
    <t>E9577</t>
  </si>
  <si>
    <t>E9598</t>
  </si>
  <si>
    <t>Cippato macinato a 5 mm</t>
  </si>
  <si>
    <t>E9599</t>
  </si>
  <si>
    <t>Biomassa</t>
  </si>
  <si>
    <t>E9600</t>
  </si>
  <si>
    <t>Legno</t>
  </si>
  <si>
    <t>E9601</t>
  </si>
  <si>
    <t>Ramaglia</t>
  </si>
  <si>
    <t>E9602</t>
  </si>
  <si>
    <t>E9603</t>
  </si>
  <si>
    <t>E9604</t>
  </si>
  <si>
    <t>E9722</t>
  </si>
  <si>
    <t>E9723</t>
  </si>
  <si>
    <t>E9724</t>
  </si>
  <si>
    <t>E9725</t>
  </si>
  <si>
    <t>E9726</t>
  </si>
  <si>
    <t>E9727</t>
  </si>
  <si>
    <t>E9809</t>
  </si>
  <si>
    <t>E9810</t>
  </si>
  <si>
    <t>E9811</t>
  </si>
  <si>
    <t>E9812</t>
  </si>
  <si>
    <t>E9813</t>
  </si>
  <si>
    <t>Legna</t>
  </si>
  <si>
    <t>E9814</t>
  </si>
  <si>
    <t>Vinaccia</t>
  </si>
  <si>
    <t>E9880</t>
  </si>
  <si>
    <t>E9881</t>
  </si>
  <si>
    <t>Biomasse</t>
  </si>
  <si>
    <t>E9882</t>
  </si>
  <si>
    <t>E9883</t>
  </si>
  <si>
    <t>E9884</t>
  </si>
  <si>
    <t>E9885</t>
  </si>
  <si>
    <t>E9886</t>
  </si>
  <si>
    <t>Uva, buccette</t>
  </si>
  <si>
    <t>E9887</t>
  </si>
  <si>
    <t>Pesca, noccioli</t>
  </si>
  <si>
    <t>E9975</t>
  </si>
  <si>
    <t>E9976</t>
  </si>
  <si>
    <t>E9977</t>
  </si>
  <si>
    <t>E9978</t>
  </si>
  <si>
    <t>E9979</t>
  </si>
  <si>
    <t>F0073</t>
  </si>
  <si>
    <t>F0074</t>
  </si>
  <si>
    <t>F0075</t>
  </si>
  <si>
    <t>F0076</t>
  </si>
  <si>
    <t>vinaccia esausta</t>
  </si>
  <si>
    <t>F0077</t>
  </si>
  <si>
    <t>F0078</t>
  </si>
  <si>
    <t>biomasse</t>
  </si>
  <si>
    <t>F0172</t>
  </si>
  <si>
    <t>Cippato legno</t>
  </si>
  <si>
    <t>F0173</t>
  </si>
  <si>
    <t>Macinato di legno</t>
  </si>
  <si>
    <t>F0174</t>
  </si>
  <si>
    <t>F0175</t>
  </si>
  <si>
    <t>F0279</t>
  </si>
  <si>
    <t>F0280</t>
  </si>
  <si>
    <t>F0281</t>
  </si>
  <si>
    <t>F0282</t>
  </si>
  <si>
    <t>F0283</t>
  </si>
  <si>
    <t>Pioppo, cippato</t>
  </si>
  <si>
    <t>F0284</t>
  </si>
  <si>
    <t>Castagne, bucce</t>
  </si>
  <si>
    <t>F0351</t>
  </si>
  <si>
    <t>F0352</t>
  </si>
  <si>
    <t>F0353</t>
  </si>
  <si>
    <t>F0354</t>
  </si>
  <si>
    <t>F0355</t>
  </si>
  <si>
    <t>F0356</t>
  </si>
  <si>
    <t>Macinato legno</t>
  </si>
  <si>
    <t>Macinato</t>
  </si>
  <si>
    <t>F0486</t>
  </si>
  <si>
    <t>F0487</t>
  </si>
  <si>
    <t>F0488</t>
  </si>
  <si>
    <t>F0489</t>
  </si>
  <si>
    <t>F0490</t>
  </si>
  <si>
    <t>F0491</t>
  </si>
  <si>
    <t>F0492</t>
  </si>
  <si>
    <t>F0493</t>
  </si>
  <si>
    <t>F0570</t>
  </si>
  <si>
    <t>F0571</t>
  </si>
  <si>
    <t>F0572</t>
  </si>
  <si>
    <t>F0735</t>
  </si>
  <si>
    <t>F0736</t>
  </si>
  <si>
    <t>biomassa legnosa</t>
  </si>
  <si>
    <t>F0737</t>
  </si>
  <si>
    <t>F0738</t>
  </si>
  <si>
    <t>F0739</t>
  </si>
  <si>
    <t>F0740</t>
  </si>
  <si>
    <t>F0808</t>
  </si>
  <si>
    <t>F0809</t>
  </si>
  <si>
    <t>F0810</t>
  </si>
  <si>
    <t>F0811</t>
  </si>
  <si>
    <t>F0812</t>
  </si>
  <si>
    <t>Vinaccia esausta fresca</t>
  </si>
  <si>
    <t>F0813</t>
  </si>
  <si>
    <t>F0881</t>
  </si>
  <si>
    <t>F0882</t>
  </si>
  <si>
    <t>F0883</t>
  </si>
  <si>
    <t>Scarti vegetali</t>
  </si>
  <si>
    <t>F0884</t>
  </si>
  <si>
    <t>F0885</t>
  </si>
  <si>
    <t>Ramaglia macinata</t>
  </si>
  <si>
    <t>F0886</t>
  </si>
  <si>
    <t>Datteri, sottoprodotto</t>
  </si>
  <si>
    <t>F0946</t>
  </si>
  <si>
    <t>F0947</t>
  </si>
  <si>
    <t>F0948</t>
  </si>
  <si>
    <t>F0949</t>
  </si>
  <si>
    <t>F0950</t>
  </si>
  <si>
    <t>F0951</t>
  </si>
  <si>
    <t>F1034</t>
  </si>
  <si>
    <t>F1035</t>
  </si>
  <si>
    <t>F1036</t>
  </si>
  <si>
    <t>F1037</t>
  </si>
  <si>
    <t>F1038</t>
  </si>
  <si>
    <t>F1039</t>
  </si>
  <si>
    <t>F1105</t>
  </si>
  <si>
    <t>F1106</t>
  </si>
  <si>
    <t>F1107</t>
  </si>
  <si>
    <t>F1108</t>
  </si>
  <si>
    <t>F1109</t>
  </si>
  <si>
    <t>F1110</t>
  </si>
  <si>
    <t>F1213</t>
  </si>
  <si>
    <t>F1214</t>
  </si>
  <si>
    <t>F1215</t>
  </si>
  <si>
    <t>F1216</t>
  </si>
  <si>
    <t>F1217</t>
  </si>
  <si>
    <t>F1218</t>
  </si>
  <si>
    <t>F1260</t>
  </si>
  <si>
    <t>F1261</t>
  </si>
  <si>
    <t>F1262</t>
  </si>
  <si>
    <t>F1263</t>
  </si>
  <si>
    <t>F1264</t>
  </si>
  <si>
    <t>F1265</t>
  </si>
  <si>
    <t>F1352</t>
  </si>
  <si>
    <t>F1353</t>
  </si>
  <si>
    <t>F1354</t>
  </si>
  <si>
    <t>F1355</t>
  </si>
  <si>
    <t>F1356</t>
  </si>
  <si>
    <t>F1357</t>
  </si>
  <si>
    <t>F1358</t>
  </si>
  <si>
    <t>F1359</t>
  </si>
  <si>
    <t>F1449</t>
  </si>
  <si>
    <t>F1450</t>
  </si>
  <si>
    <t>F1451</t>
  </si>
  <si>
    <t>F1452</t>
  </si>
  <si>
    <t>F1453</t>
  </si>
  <si>
    <t>F1454</t>
  </si>
  <si>
    <t>F1530</t>
  </si>
  <si>
    <t>F1531</t>
  </si>
  <si>
    <t>F1532</t>
  </si>
  <si>
    <t>F1533</t>
  </si>
  <si>
    <t>F1534</t>
  </si>
  <si>
    <t>F1617</t>
  </si>
  <si>
    <t>F1618</t>
  </si>
  <si>
    <t>F1619</t>
  </si>
  <si>
    <t>F1707</t>
  </si>
  <si>
    <t>F1708</t>
  </si>
  <si>
    <t>F1709</t>
  </si>
  <si>
    <t>F1710</t>
  </si>
  <si>
    <t>F1711</t>
  </si>
  <si>
    <t>F1712</t>
  </si>
  <si>
    <t>F1793</t>
  </si>
  <si>
    <t>F1794</t>
  </si>
  <si>
    <t>Cippato di legno</t>
  </si>
  <si>
    <t>F1795</t>
  </si>
  <si>
    <t>F1796</t>
  </si>
  <si>
    <t>F1797</t>
  </si>
  <si>
    <t>F1839</t>
  </si>
  <si>
    <t>Triturato a 5 mm</t>
  </si>
  <si>
    <t>Noccioli</t>
  </si>
  <si>
    <t>F1840</t>
  </si>
  <si>
    <t>F1841</t>
  </si>
  <si>
    <t>F1842</t>
  </si>
  <si>
    <t>Macinato a 5 mm</t>
  </si>
  <si>
    <t>F1843</t>
  </si>
  <si>
    <t>F1844</t>
  </si>
  <si>
    <t>F1898</t>
  </si>
  <si>
    <t>F1899</t>
  </si>
  <si>
    <t>F1900</t>
  </si>
  <si>
    <t>F1901</t>
  </si>
  <si>
    <t>F1902</t>
  </si>
  <si>
    <t>F1903</t>
  </si>
  <si>
    <t>F2273</t>
  </si>
  <si>
    <t>F2274</t>
  </si>
  <si>
    <t>F2275</t>
  </si>
  <si>
    <t>F2276</t>
  </si>
  <si>
    <t>Macinato legnoso</t>
  </si>
  <si>
    <t>F2277</t>
  </si>
  <si>
    <t>F2278</t>
  </si>
  <si>
    <t>F2381</t>
  </si>
  <si>
    <t>Noccioli frutta</t>
  </si>
  <si>
    <t>F2382</t>
  </si>
  <si>
    <t>F2383</t>
  </si>
  <si>
    <t>F2384</t>
  </si>
  <si>
    <t>F2385</t>
  </si>
  <si>
    <t>F2386</t>
  </si>
  <si>
    <t>F2459</t>
  </si>
  <si>
    <t>Scarti vegetali, rifiuto</t>
  </si>
  <si>
    <t>Scarti vegetali cod. CER 020704</t>
  </si>
  <si>
    <t>F2460</t>
  </si>
  <si>
    <t>F2461</t>
  </si>
  <si>
    <t>F2462</t>
  </si>
  <si>
    <t>F2463</t>
  </si>
  <si>
    <t>F2464</t>
  </si>
  <si>
    <t>F2547</t>
  </si>
  <si>
    <t>materiale legnoso</t>
  </si>
  <si>
    <t>F2548</t>
  </si>
  <si>
    <t>F2549</t>
  </si>
  <si>
    <t>cippato di legno</t>
  </si>
  <si>
    <t>F2550</t>
  </si>
  <si>
    <t>macinato di legno</t>
  </si>
  <si>
    <t>F2551</t>
  </si>
  <si>
    <t>F2552</t>
  </si>
  <si>
    <t>F2622</t>
  </si>
  <si>
    <t>Cippato legno macinato</t>
  </si>
  <si>
    <t>F2623</t>
  </si>
  <si>
    <t>Cippato di biomassa</t>
  </si>
  <si>
    <t>F2624</t>
  </si>
  <si>
    <t>F2625</t>
  </si>
  <si>
    <t>F2626</t>
  </si>
  <si>
    <t>F2627</t>
  </si>
  <si>
    <t>Scarti vegetali rifiuto</t>
  </si>
  <si>
    <t>F2722</t>
  </si>
  <si>
    <t>MACINATO di LEGNO</t>
  </si>
  <si>
    <t>F2723</t>
  </si>
  <si>
    <t>BIOMASSE</t>
  </si>
  <si>
    <t>F2724</t>
  </si>
  <si>
    <t>F2725</t>
  </si>
  <si>
    <t>F2726</t>
  </si>
  <si>
    <t>F2727</t>
  </si>
  <si>
    <t>BUCCE CASTAGNE</t>
  </si>
  <si>
    <t>F2962</t>
  </si>
  <si>
    <t>legno cippato</t>
  </si>
  <si>
    <t>F2963</t>
  </si>
  <si>
    <t xml:space="preserve">biomassa </t>
  </si>
  <si>
    <t>F2964</t>
  </si>
  <si>
    <t>F2965</t>
  </si>
  <si>
    <t>legno macinato</t>
  </si>
  <si>
    <t>F2966</t>
  </si>
  <si>
    <t>F2967</t>
  </si>
  <si>
    <t>F3066</t>
  </si>
  <si>
    <t xml:space="preserve">Biomasse Hera </t>
  </si>
  <si>
    <t>F3067</t>
  </si>
  <si>
    <t>F3068</t>
  </si>
  <si>
    <t>F3069</t>
  </si>
  <si>
    <t>F3070</t>
  </si>
  <si>
    <t>F3071</t>
  </si>
  <si>
    <t>Scarto vegetale residuo residuale CER020704</t>
  </si>
  <si>
    <t>F3239</t>
  </si>
  <si>
    <t>Datteri scarto frutta</t>
  </si>
  <si>
    <t>F3240</t>
  </si>
  <si>
    <t>bioamssa generica rifiuto</t>
  </si>
  <si>
    <t>F3241</t>
  </si>
  <si>
    <t>F3242</t>
  </si>
  <si>
    <t>ramaglia rami legna</t>
  </si>
  <si>
    <t>F3243</t>
  </si>
  <si>
    <t>F3244</t>
  </si>
  <si>
    <t>Scarti vegetali CER 020304 rifiuti erbaceo</t>
  </si>
  <si>
    <t>F3298</t>
  </si>
  <si>
    <t>F3299</t>
  </si>
  <si>
    <t>F3300</t>
  </si>
  <si>
    <t>F3301</t>
  </si>
  <si>
    <t>rami ramaglia macinato</t>
  </si>
  <si>
    <t>F3302</t>
  </si>
  <si>
    <t>F3303</t>
  </si>
  <si>
    <t xml:space="preserve">noci scarto rifiuto </t>
  </si>
  <si>
    <t>F3427</t>
  </si>
  <si>
    <t>datteri residuo</t>
  </si>
  <si>
    <t>F3428</t>
  </si>
  <si>
    <t>noccioli pesca</t>
  </si>
  <si>
    <t>F3429</t>
  </si>
  <si>
    <t>cippato legno</t>
  </si>
  <si>
    <t>F3430</t>
  </si>
  <si>
    <t>ramaglia macinato</t>
  </si>
  <si>
    <t>F3431</t>
  </si>
  <si>
    <t>F3432</t>
  </si>
  <si>
    <t>rifiuto scati vegetali</t>
  </si>
  <si>
    <t>F3497</t>
  </si>
  <si>
    <t>Vinaccia buccia uva frutta</t>
  </si>
  <si>
    <t>F3498</t>
  </si>
  <si>
    <t>Noccioli pesca frutta</t>
  </si>
  <si>
    <t>F3499</t>
  </si>
  <si>
    <t>F3500</t>
  </si>
  <si>
    <t>biomassa</t>
  </si>
  <si>
    <t>F3501</t>
  </si>
  <si>
    <t>F3502</t>
  </si>
  <si>
    <t>F3812</t>
  </si>
  <si>
    <t>Scarti vegetali rifiuto CER 020304 erbaceo</t>
  </si>
  <si>
    <t>F3813</t>
  </si>
  <si>
    <t>Macinato legno ramaglia</t>
  </si>
  <si>
    <t>F3814</t>
  </si>
  <si>
    <t>F3815</t>
  </si>
  <si>
    <t>arbusti erbaceo</t>
  </si>
  <si>
    <t>F3816</t>
  </si>
  <si>
    <t>F3817</t>
  </si>
  <si>
    <t>F4088</t>
  </si>
  <si>
    <t>scarti vegetali rifiuto</t>
  </si>
  <si>
    <t>F4089</t>
  </si>
  <si>
    <t>ramaglie</t>
  </si>
  <si>
    <t>F4090</t>
  </si>
  <si>
    <t>F4091</t>
  </si>
  <si>
    <t>F4092</t>
  </si>
  <si>
    <t>F4093</t>
  </si>
  <si>
    <t>noccioli frutta</t>
  </si>
  <si>
    <t>F4255</t>
  </si>
  <si>
    <t>F4256</t>
  </si>
  <si>
    <t>F4257</t>
  </si>
  <si>
    <t>F4258</t>
  </si>
  <si>
    <t>F4259</t>
  </si>
  <si>
    <t>F4260</t>
  </si>
  <si>
    <t>F4261</t>
  </si>
  <si>
    <t>F4359</t>
  </si>
  <si>
    <t>scarti vegetali</t>
  </si>
  <si>
    <t>F4360</t>
  </si>
  <si>
    <t>macinato, legnoso</t>
  </si>
  <si>
    <t>F4361</t>
  </si>
  <si>
    <t>F4362</t>
  </si>
  <si>
    <t>F4363</t>
  </si>
  <si>
    <t>F4364</t>
  </si>
  <si>
    <t>F4579</t>
  </si>
  <si>
    <t>scarti, vegetali</t>
  </si>
  <si>
    <t>F4580</t>
  </si>
  <si>
    <t>macinato, legno</t>
  </si>
  <si>
    <t>F4581</t>
  </si>
  <si>
    <t>cippato, legno</t>
  </si>
  <si>
    <t>F4582</t>
  </si>
  <si>
    <t>vinaccia</t>
  </si>
  <si>
    <t>F4583</t>
  </si>
  <si>
    <t>F4584</t>
  </si>
  <si>
    <t>F4677</t>
  </si>
  <si>
    <t>Biomassa arbusti erbacei</t>
  </si>
  <si>
    <t>F4678</t>
  </si>
  <si>
    <t>macinato legnoso</t>
  </si>
  <si>
    <t>F4679</t>
  </si>
  <si>
    <t>F4680</t>
  </si>
  <si>
    <t>F4681</t>
  </si>
  <si>
    <t>F4682</t>
  </si>
  <si>
    <t>F4836</t>
  </si>
  <si>
    <t>F4837</t>
  </si>
  <si>
    <t>F4838</t>
  </si>
  <si>
    <t>F4839</t>
  </si>
  <si>
    <t>vegetali rifiuto CER scarti eracei</t>
  </si>
  <si>
    <t>F4840</t>
  </si>
  <si>
    <t>F4841</t>
  </si>
  <si>
    <t>F5026</t>
  </si>
  <si>
    <t>scarti lavorazione datteri</t>
  </si>
  <si>
    <t>F5027</t>
  </si>
  <si>
    <t>scarti lavorazione vinacce</t>
  </si>
  <si>
    <t>F5028</t>
  </si>
  <si>
    <t>F5029</t>
  </si>
  <si>
    <t>noccioli frutta rifiuto</t>
  </si>
  <si>
    <t>F5030</t>
  </si>
  <si>
    <t>macinato legno</t>
  </si>
  <si>
    <t>F5031</t>
  </si>
  <si>
    <t>F5371</t>
  </si>
  <si>
    <t>F5372</t>
  </si>
  <si>
    <t>F5373</t>
  </si>
  <si>
    <t>F5374</t>
  </si>
  <si>
    <t>F5375</t>
  </si>
  <si>
    <t>F5376</t>
  </si>
  <si>
    <t>F5813</t>
  </si>
  <si>
    <t>F5814</t>
  </si>
  <si>
    <t>F5815</t>
  </si>
  <si>
    <t>F6344</t>
  </si>
  <si>
    <t>F6345</t>
  </si>
  <si>
    <t>F6346</t>
  </si>
  <si>
    <t>Biomassa legnosa</t>
  </si>
  <si>
    <t>F6347</t>
  </si>
  <si>
    <t>F6348</t>
  </si>
  <si>
    <t>legno sottoprodotto biomassa</t>
  </si>
  <si>
    <t>Sottoprodotto macinato di legno</t>
  </si>
  <si>
    <t>F6349</t>
  </si>
  <si>
    <t>macnato legno legnoso</t>
  </si>
  <si>
    <t>F7116</t>
  </si>
  <si>
    <t>F7117</t>
  </si>
  <si>
    <t>Noccioli di fruta</t>
  </si>
  <si>
    <t>F7118</t>
  </si>
  <si>
    <t>F7119</t>
  </si>
  <si>
    <t>biomassa arbusti</t>
  </si>
  <si>
    <t>F7120</t>
  </si>
  <si>
    <t>sottoprodotto lavorato legnoso</t>
  </si>
  <si>
    <t>F7121</t>
  </si>
  <si>
    <t>F7715</t>
  </si>
  <si>
    <t>F7716</t>
  </si>
  <si>
    <t>F7717</t>
  </si>
  <si>
    <t>F7718</t>
  </si>
  <si>
    <t>F7719</t>
  </si>
  <si>
    <t>F7720</t>
  </si>
  <si>
    <t>F8244</t>
  </si>
  <si>
    <t>F8245</t>
  </si>
  <si>
    <t>sottoprodotto macinato di legno</t>
  </si>
  <si>
    <t>F8246</t>
  </si>
  <si>
    <t>F8247</t>
  </si>
  <si>
    <t>F8248</t>
  </si>
  <si>
    <t>F8249</t>
  </si>
  <si>
    <t>F8421</t>
  </si>
  <si>
    <t>F8422</t>
  </si>
  <si>
    <t>F8423</t>
  </si>
  <si>
    <t>F8424</t>
  </si>
  <si>
    <t>F8425</t>
  </si>
  <si>
    <t>scarti vegetali (CER 020704)</t>
  </si>
  <si>
    <t>F8426</t>
  </si>
  <si>
    <t>F8781</t>
  </si>
  <si>
    <t>F8782</t>
  </si>
  <si>
    <t>Sottoprodotto Macinato di legno</t>
  </si>
  <si>
    <t>F8783</t>
  </si>
  <si>
    <t>F8784</t>
  </si>
  <si>
    <t>F8785</t>
  </si>
  <si>
    <t>F8786</t>
  </si>
  <si>
    <t>F9061</t>
  </si>
  <si>
    <t>F9062</t>
  </si>
  <si>
    <t>F9063</t>
  </si>
  <si>
    <t>F9064</t>
  </si>
  <si>
    <t>Scarti lavorazione frutta COD.CER.020304</t>
  </si>
  <si>
    <t>F9065</t>
  </si>
  <si>
    <t>F9066</t>
  </si>
  <si>
    <t>F9538</t>
  </si>
  <si>
    <t>F9539</t>
  </si>
  <si>
    <t>F9540</t>
  </si>
  <si>
    <t>F9541</t>
  </si>
  <si>
    <t>F9542</t>
  </si>
  <si>
    <t>F9543</t>
  </si>
  <si>
    <t>F9953</t>
  </si>
  <si>
    <t>F9954</t>
  </si>
  <si>
    <t>F9955</t>
  </si>
  <si>
    <t>F9956</t>
  </si>
  <si>
    <t>F9957</t>
  </si>
  <si>
    <t>F9958</t>
  </si>
  <si>
    <t>G0476</t>
  </si>
  <si>
    <t>G0477</t>
  </si>
  <si>
    <t>G0478</t>
  </si>
  <si>
    <t>G0479</t>
  </si>
  <si>
    <t>G0480</t>
  </si>
  <si>
    <t>G0481</t>
  </si>
  <si>
    <t>F2365</t>
  </si>
  <si>
    <t>F2366</t>
  </si>
  <si>
    <t>F2367</t>
  </si>
  <si>
    <t>F2368</t>
  </si>
  <si>
    <t>F2369</t>
  </si>
  <si>
    <t>F2370</t>
  </si>
  <si>
    <t>F2476</t>
  </si>
  <si>
    <t>F2477</t>
  </si>
  <si>
    <t>F2478</t>
  </si>
  <si>
    <t>F2479</t>
  </si>
  <si>
    <t>F2480</t>
  </si>
  <si>
    <t>F2481</t>
  </si>
  <si>
    <t>F2482</t>
  </si>
  <si>
    <t>F2540</t>
  </si>
  <si>
    <t>F2541</t>
  </si>
  <si>
    <t>F2542</t>
  </si>
  <si>
    <t>F2543</t>
  </si>
  <si>
    <t>F2544</t>
  </si>
  <si>
    <t>F2545</t>
  </si>
  <si>
    <t>F2546</t>
  </si>
  <si>
    <t>F2643</t>
  </si>
  <si>
    <t>F2644</t>
  </si>
  <si>
    <t>F2645</t>
  </si>
  <si>
    <t>F2646</t>
  </si>
  <si>
    <t>F2647</t>
  </si>
  <si>
    <t>F2648</t>
  </si>
  <si>
    <t>F2649</t>
  </si>
  <si>
    <t>F2875</t>
  </si>
  <si>
    <t>F2876</t>
  </si>
  <si>
    <t>F2877</t>
  </si>
  <si>
    <t>F2878</t>
  </si>
  <si>
    <t>F2879</t>
  </si>
  <si>
    <t>F2880</t>
  </si>
  <si>
    <t>F2881</t>
  </si>
  <si>
    <t>F2882</t>
  </si>
  <si>
    <t>F2929</t>
  </si>
  <si>
    <t>F2986</t>
  </si>
  <si>
    <t>F2987</t>
  </si>
  <si>
    <t>F2988</t>
  </si>
  <si>
    <t>F2989</t>
  </si>
  <si>
    <t>F2990</t>
  </si>
  <si>
    <t>F2991</t>
  </si>
  <si>
    <t>F2992</t>
  </si>
  <si>
    <t>F2993</t>
  </si>
  <si>
    <t>F2994</t>
  </si>
  <si>
    <t>F2995</t>
  </si>
  <si>
    <t>F3080</t>
  </si>
  <si>
    <t>F3081</t>
  </si>
  <si>
    <t>F3082</t>
  </si>
  <si>
    <t>F3083</t>
  </si>
  <si>
    <t>F3084</t>
  </si>
  <si>
    <t>F3085</t>
  </si>
  <si>
    <t>F3086</t>
  </si>
  <si>
    <t>F3087</t>
  </si>
  <si>
    <t>F3088</t>
  </si>
  <si>
    <t>F3089</t>
  </si>
  <si>
    <t>F3090</t>
  </si>
  <si>
    <t>F3245</t>
  </si>
  <si>
    <t>F3246</t>
  </si>
  <si>
    <t>F3247</t>
  </si>
  <si>
    <t>F3248</t>
  </si>
  <si>
    <t>F3249</t>
  </si>
  <si>
    <t>F3250</t>
  </si>
  <si>
    <t>F3251</t>
  </si>
  <si>
    <t>F3252</t>
  </si>
  <si>
    <t>F3253</t>
  </si>
  <si>
    <t>F3254</t>
  </si>
  <si>
    <t>F3312</t>
  </si>
  <si>
    <t>F3313</t>
  </si>
  <si>
    <t>F3314</t>
  </si>
  <si>
    <t>F3315</t>
  </si>
  <si>
    <t>F3316</t>
  </si>
  <si>
    <t>F3317</t>
  </si>
  <si>
    <t>F3318</t>
  </si>
  <si>
    <t>F3319</t>
  </si>
  <si>
    <t>F3320</t>
  </si>
  <si>
    <t>F3321</t>
  </si>
  <si>
    <t>F3322</t>
  </si>
  <si>
    <t>F3323</t>
  </si>
  <si>
    <t>F3324</t>
  </si>
  <si>
    <t>F3325</t>
  </si>
  <si>
    <t>F3326</t>
  </si>
  <si>
    <t>F3327</t>
  </si>
  <si>
    <t>F3328</t>
  </si>
  <si>
    <t>F3329</t>
  </si>
  <si>
    <t>F3367</t>
  </si>
  <si>
    <t>Cippato legnoso forestale</t>
  </si>
  <si>
    <t>F3368</t>
  </si>
  <si>
    <t>F3369</t>
  </si>
  <si>
    <t>F3370</t>
  </si>
  <si>
    <t>F3371</t>
  </si>
  <si>
    <t>Cippato legnoso da SRF, Short Rotation Forestry</t>
  </si>
  <si>
    <t>F3372</t>
  </si>
  <si>
    <t>F3373</t>
  </si>
  <si>
    <t>F3374</t>
  </si>
  <si>
    <t>F3375</t>
  </si>
  <si>
    <t>F3376</t>
  </si>
  <si>
    <t>F3377</t>
  </si>
  <si>
    <t>F3378</t>
  </si>
  <si>
    <t>F3379</t>
  </si>
  <si>
    <t>F3380</t>
  </si>
  <si>
    <t>F3381</t>
  </si>
  <si>
    <t>F3382</t>
  </si>
  <si>
    <t>F3383</t>
  </si>
  <si>
    <t>F3384</t>
  </si>
  <si>
    <t>F3385</t>
  </si>
  <si>
    <t>F3386</t>
  </si>
  <si>
    <t>F3387</t>
  </si>
  <si>
    <t>F3388</t>
  </si>
  <si>
    <t>F3389</t>
  </si>
  <si>
    <t>F3390</t>
  </si>
  <si>
    <t>F3451</t>
  </si>
  <si>
    <t>F3452</t>
  </si>
  <si>
    <t>F3453</t>
  </si>
  <si>
    <t>F3454</t>
  </si>
  <si>
    <t>F3455</t>
  </si>
  <si>
    <t>F3456</t>
  </si>
  <si>
    <t>F3457</t>
  </si>
  <si>
    <t>F3458</t>
  </si>
  <si>
    <t>F3459</t>
  </si>
  <si>
    <t>F3460</t>
  </si>
  <si>
    <t>F3461</t>
  </si>
  <si>
    <t>F3462</t>
  </si>
  <si>
    <t>F3463</t>
  </si>
  <si>
    <t>F3595</t>
  </si>
  <si>
    <t>F3596</t>
  </si>
  <si>
    <t>F3597</t>
  </si>
  <si>
    <t>F3598</t>
  </si>
  <si>
    <t>F3599</t>
  </si>
  <si>
    <t>F3600</t>
  </si>
  <si>
    <t>F3601</t>
  </si>
  <si>
    <t>F3602</t>
  </si>
  <si>
    <t>F3603</t>
  </si>
  <si>
    <t>F3604</t>
  </si>
  <si>
    <t>F3605</t>
  </si>
  <si>
    <t>F3606</t>
  </si>
  <si>
    <t>F3607</t>
  </si>
  <si>
    <t>F3608</t>
  </si>
  <si>
    <t>F3836</t>
  </si>
  <si>
    <t>F3837</t>
  </si>
  <si>
    <t>F3838</t>
  </si>
  <si>
    <t>F3839</t>
  </si>
  <si>
    <t>F3840</t>
  </si>
  <si>
    <t>F3841</t>
  </si>
  <si>
    <t>F3842</t>
  </si>
  <si>
    <t>F3843</t>
  </si>
  <si>
    <t>F3844</t>
  </si>
  <si>
    <t>F3845</t>
  </si>
  <si>
    <t>F3846</t>
  </si>
  <si>
    <t>F3847</t>
  </si>
  <si>
    <t>F3848</t>
  </si>
  <si>
    <t>F3849</t>
  </si>
  <si>
    <t>sorgo erbacea</t>
  </si>
  <si>
    <t>F3850</t>
  </si>
  <si>
    <t>F3851</t>
  </si>
  <si>
    <t>F3852</t>
  </si>
  <si>
    <t>F3853</t>
  </si>
  <si>
    <t>F3854</t>
  </si>
  <si>
    <t>F3855</t>
  </si>
  <si>
    <t>F4192</t>
  </si>
  <si>
    <t>F4193</t>
  </si>
  <si>
    <t>F4194</t>
  </si>
  <si>
    <t>F4195</t>
  </si>
  <si>
    <t>F4196</t>
  </si>
  <si>
    <t>F4197</t>
  </si>
  <si>
    <t>F4198</t>
  </si>
  <si>
    <t>F4199</t>
  </si>
  <si>
    <t>F4200</t>
  </si>
  <si>
    <t>F4201</t>
  </si>
  <si>
    <t>F4202</t>
  </si>
  <si>
    <t>F4203</t>
  </si>
  <si>
    <t>F4204</t>
  </si>
  <si>
    <t>F4205</t>
  </si>
  <si>
    <t>F4206</t>
  </si>
  <si>
    <t>F4207</t>
  </si>
  <si>
    <t>F4208</t>
  </si>
  <si>
    <t>F4209</t>
  </si>
  <si>
    <t>F4210</t>
  </si>
  <si>
    <t>F4211</t>
  </si>
  <si>
    <t>F4212</t>
  </si>
  <si>
    <t>F4213</t>
  </si>
  <si>
    <t>F4214</t>
  </si>
  <si>
    <t>F4263</t>
  </si>
  <si>
    <t>F4264</t>
  </si>
  <si>
    <t>F4354</t>
  </si>
  <si>
    <t>F4407</t>
  </si>
  <si>
    <t>F4408</t>
  </si>
  <si>
    <t>F4409</t>
  </si>
  <si>
    <t>F4410</t>
  </si>
  <si>
    <t>F4411</t>
  </si>
  <si>
    <t>F4412</t>
  </si>
  <si>
    <t>F4413</t>
  </si>
  <si>
    <t>F4414</t>
  </si>
  <si>
    <t>F4415</t>
  </si>
  <si>
    <t>F4416</t>
  </si>
  <si>
    <t>F4417</t>
  </si>
  <si>
    <t>F4418</t>
  </si>
  <si>
    <t>F4419</t>
  </si>
  <si>
    <t>F4420</t>
  </si>
  <si>
    <t>F4494</t>
  </si>
  <si>
    <t>F4495</t>
  </si>
  <si>
    <t>F4496</t>
  </si>
  <si>
    <t>F4497</t>
  </si>
  <si>
    <t>F4588</t>
  </si>
  <si>
    <t>F4589</t>
  </si>
  <si>
    <t>F4590</t>
  </si>
  <si>
    <t>F4591</t>
  </si>
  <si>
    <t>F4592</t>
  </si>
  <si>
    <t>F4593</t>
  </si>
  <si>
    <t>F4594</t>
  </si>
  <si>
    <t>F4595</t>
  </si>
  <si>
    <t>F4596</t>
  </si>
  <si>
    <t>F4597</t>
  </si>
  <si>
    <t>F4598</t>
  </si>
  <si>
    <t>F4599</t>
  </si>
  <si>
    <t>F4600</t>
  </si>
  <si>
    <t>F4601</t>
  </si>
  <si>
    <t>F4602</t>
  </si>
  <si>
    <t>F4603</t>
  </si>
  <si>
    <t>F4604</t>
  </si>
  <si>
    <t>F4605</t>
  </si>
  <si>
    <t>F4683</t>
  </si>
  <si>
    <t>F4684</t>
  </si>
  <si>
    <t>F4685</t>
  </si>
  <si>
    <t>F4686</t>
  </si>
  <si>
    <t>F4758</t>
  </si>
  <si>
    <t>F4759</t>
  </si>
  <si>
    <t>F4760</t>
  </si>
  <si>
    <t>F4761</t>
  </si>
  <si>
    <t>F4762</t>
  </si>
  <si>
    <t>F4763</t>
  </si>
  <si>
    <t>F4764</t>
  </si>
  <si>
    <t>F4765</t>
  </si>
  <si>
    <t>F4766</t>
  </si>
  <si>
    <t>F4767</t>
  </si>
  <si>
    <t>F4768</t>
  </si>
  <si>
    <t>F4769</t>
  </si>
  <si>
    <t>F4770</t>
  </si>
  <si>
    <t>F4771</t>
  </si>
  <si>
    <t>F4772</t>
  </si>
  <si>
    <t>F4773</t>
  </si>
  <si>
    <t>F4774</t>
  </si>
  <si>
    <t>F4775</t>
  </si>
  <si>
    <t>F4776</t>
  </si>
  <si>
    <t>F4777</t>
  </si>
  <si>
    <t>F4873</t>
  </si>
  <si>
    <t>F4874</t>
  </si>
  <si>
    <t>F4875</t>
  </si>
  <si>
    <t>F4876</t>
  </si>
  <si>
    <t>F4877</t>
  </si>
  <si>
    <t>F4878</t>
  </si>
  <si>
    <t>F4879</t>
  </si>
  <si>
    <t>F4880</t>
  </si>
  <si>
    <t>F4881</t>
  </si>
  <si>
    <t>F4882</t>
  </si>
  <si>
    <t>F4883</t>
  </si>
  <si>
    <t>F4884</t>
  </si>
  <si>
    <t>F4885</t>
  </si>
  <si>
    <t>F4886</t>
  </si>
  <si>
    <t>F4887</t>
  </si>
  <si>
    <t>F4888</t>
  </si>
  <si>
    <t>F4889</t>
  </si>
  <si>
    <t>F4890</t>
  </si>
  <si>
    <t>F4891</t>
  </si>
  <si>
    <t>F4892</t>
  </si>
  <si>
    <t>F4893</t>
  </si>
  <si>
    <t>F4894</t>
  </si>
  <si>
    <t>F5032</t>
  </si>
  <si>
    <t>F5033</t>
  </si>
  <si>
    <t>F5034</t>
  </si>
  <si>
    <t>F5035</t>
  </si>
  <si>
    <t>F5036</t>
  </si>
  <si>
    <t>F5037</t>
  </si>
  <si>
    <t>F5038</t>
  </si>
  <si>
    <t>F5039</t>
  </si>
  <si>
    <t>F5040</t>
  </si>
  <si>
    <t>F5041</t>
  </si>
  <si>
    <t>F5042</t>
  </si>
  <si>
    <t>F5043</t>
  </si>
  <si>
    <t>F5044</t>
  </si>
  <si>
    <t>F5393</t>
  </si>
  <si>
    <t>F5394</t>
  </si>
  <si>
    <t>F5395</t>
  </si>
  <si>
    <t>F5396</t>
  </si>
  <si>
    <t>F5397</t>
  </si>
  <si>
    <t>F5398</t>
  </si>
  <si>
    <t>F5399</t>
  </si>
  <si>
    <t>F5400</t>
  </si>
  <si>
    <t>F5401</t>
  </si>
  <si>
    <t>F5402</t>
  </si>
  <si>
    <t>F5403</t>
  </si>
  <si>
    <t>F5404</t>
  </si>
  <si>
    <t>F5405</t>
  </si>
  <si>
    <t>F5406</t>
  </si>
  <si>
    <t>F5407</t>
  </si>
  <si>
    <t>F5408</t>
  </si>
  <si>
    <t>F5409</t>
  </si>
  <si>
    <t>F5410</t>
  </si>
  <si>
    <t>F5411</t>
  </si>
  <si>
    <t>F5412</t>
  </si>
  <si>
    <t>F5413</t>
  </si>
  <si>
    <t>F5958</t>
  </si>
  <si>
    <t>F5959</t>
  </si>
  <si>
    <t>F5960</t>
  </si>
  <si>
    <t>F5961</t>
  </si>
  <si>
    <t>F5962</t>
  </si>
  <si>
    <t>F5963</t>
  </si>
  <si>
    <t>F5964</t>
  </si>
  <si>
    <t>F5965</t>
  </si>
  <si>
    <t>F5966</t>
  </si>
  <si>
    <t>F5967</t>
  </si>
  <si>
    <t>F5968</t>
  </si>
  <si>
    <t>F5969</t>
  </si>
  <si>
    <t>F5970</t>
  </si>
  <si>
    <t>F5971</t>
  </si>
  <si>
    <t>F5972</t>
  </si>
  <si>
    <t>F5973</t>
  </si>
  <si>
    <t>F5974</t>
  </si>
  <si>
    <t>F5975</t>
  </si>
  <si>
    <t>F5976</t>
  </si>
  <si>
    <t>F5977</t>
  </si>
  <si>
    <t>F5978</t>
  </si>
  <si>
    <t>F5979</t>
  </si>
  <si>
    <t>F5980</t>
  </si>
  <si>
    <t>F5981</t>
  </si>
  <si>
    <t>F5982</t>
  </si>
  <si>
    <t>F5983</t>
  </si>
  <si>
    <t>F6444</t>
  </si>
  <si>
    <t>F6445</t>
  </si>
  <si>
    <t>F6446</t>
  </si>
  <si>
    <t>F6447</t>
  </si>
  <si>
    <t>F6448</t>
  </si>
  <si>
    <t>F6449</t>
  </si>
  <si>
    <t>F6450</t>
  </si>
  <si>
    <t>F6451</t>
  </si>
  <si>
    <t>F6452</t>
  </si>
  <si>
    <t>F6453</t>
  </si>
  <si>
    <t>F6454</t>
  </si>
  <si>
    <t>F6455</t>
  </si>
  <si>
    <t>F6456</t>
  </si>
  <si>
    <t>F6457</t>
  </si>
  <si>
    <t>F6458</t>
  </si>
  <si>
    <t>F6459</t>
  </si>
  <si>
    <t>F6460</t>
  </si>
  <si>
    <t>F6461</t>
  </si>
  <si>
    <t>F6462</t>
  </si>
  <si>
    <t>F6463</t>
  </si>
  <si>
    <t>F6464</t>
  </si>
  <si>
    <t>F6465</t>
  </si>
  <si>
    <t>F6466</t>
  </si>
  <si>
    <t>F6467</t>
  </si>
  <si>
    <t>F6468</t>
  </si>
  <si>
    <t>F7227</t>
  </si>
  <si>
    <t>F7228</t>
  </si>
  <si>
    <t>F7229</t>
  </si>
  <si>
    <t>F7230</t>
  </si>
  <si>
    <t>F7231</t>
  </si>
  <si>
    <t>F7232</t>
  </si>
  <si>
    <t>F7233</t>
  </si>
  <si>
    <t>F7234</t>
  </si>
  <si>
    <t>F7235</t>
  </si>
  <si>
    <t>F7236</t>
  </si>
  <si>
    <t>F7237</t>
  </si>
  <si>
    <t>F7238</t>
  </si>
  <si>
    <t>F7239</t>
  </si>
  <si>
    <t>F7240</t>
  </si>
  <si>
    <t>F7241</t>
  </si>
  <si>
    <t>F7242</t>
  </si>
  <si>
    <t>F7243</t>
  </si>
  <si>
    <t>F7244</t>
  </si>
  <si>
    <t>F7245</t>
  </si>
  <si>
    <t>F7246</t>
  </si>
  <si>
    <t>F7247</t>
  </si>
  <si>
    <t>F7248</t>
  </si>
  <si>
    <t>F7249</t>
  </si>
  <si>
    <t>F7250</t>
  </si>
  <si>
    <t>F7251</t>
  </si>
  <si>
    <t>F7252</t>
  </si>
  <si>
    <t>F7253</t>
  </si>
  <si>
    <t>F7254</t>
  </si>
  <si>
    <t>F7255</t>
  </si>
  <si>
    <t>F7828</t>
  </si>
  <si>
    <t>F7829</t>
  </si>
  <si>
    <t>F7830</t>
  </si>
  <si>
    <t>F7831</t>
  </si>
  <si>
    <t>F7832</t>
  </si>
  <si>
    <t>F7833</t>
  </si>
  <si>
    <t>F7834</t>
  </si>
  <si>
    <t>F7835</t>
  </si>
  <si>
    <t>F7836</t>
  </si>
  <si>
    <t>F7837</t>
  </si>
  <si>
    <t>F7838</t>
  </si>
  <si>
    <t>F7839</t>
  </si>
  <si>
    <t>F7840</t>
  </si>
  <si>
    <t>F7841</t>
  </si>
  <si>
    <t>F7842</t>
  </si>
  <si>
    <t>F7843</t>
  </si>
  <si>
    <t>F7844</t>
  </si>
  <si>
    <t>F7845</t>
  </si>
  <si>
    <t>F7846</t>
  </si>
  <si>
    <t>F7847</t>
  </si>
  <si>
    <t>F7848</t>
  </si>
  <si>
    <t>F7849</t>
  </si>
  <si>
    <t>F7850</t>
  </si>
  <si>
    <t>F7851</t>
  </si>
  <si>
    <t>F7852</t>
  </si>
  <si>
    <t>F7853</t>
  </si>
  <si>
    <t>F7854</t>
  </si>
  <si>
    <t>F7855</t>
  </si>
  <si>
    <t>F7856</t>
  </si>
  <si>
    <t>F8257</t>
  </si>
  <si>
    <t>F8258</t>
  </si>
  <si>
    <t>F8259</t>
  </si>
  <si>
    <t>F8260</t>
  </si>
  <si>
    <t>F8261</t>
  </si>
  <si>
    <t>F8262</t>
  </si>
  <si>
    <t>F8263</t>
  </si>
  <si>
    <t>F8264</t>
  </si>
  <si>
    <t>F8265</t>
  </si>
  <si>
    <t>F8266</t>
  </si>
  <si>
    <t>F8267</t>
  </si>
  <si>
    <t>F8268</t>
  </si>
  <si>
    <t>F8269</t>
  </si>
  <si>
    <t>F8270</t>
  </si>
  <si>
    <t>F8271</t>
  </si>
  <si>
    <t>F8272</t>
  </si>
  <si>
    <t>F8273</t>
  </si>
  <si>
    <t>F8274</t>
  </si>
  <si>
    <t>F8275</t>
  </si>
  <si>
    <t>F8276</t>
  </si>
  <si>
    <t>F8277</t>
  </si>
  <si>
    <t>F8278</t>
  </si>
  <si>
    <t>F8279</t>
  </si>
  <si>
    <t>F8280</t>
  </si>
  <si>
    <t>F8281</t>
  </si>
  <si>
    <t>F8282</t>
  </si>
  <si>
    <t>F8283</t>
  </si>
  <si>
    <t>F8284</t>
  </si>
  <si>
    <t>F8285</t>
  </si>
  <si>
    <t>F8286</t>
  </si>
  <si>
    <t>F8287</t>
  </si>
  <si>
    <t>F8288</t>
  </si>
  <si>
    <t>F8289</t>
  </si>
  <si>
    <t>F8502</t>
  </si>
  <si>
    <t>F8503</t>
  </si>
  <si>
    <t>F8504</t>
  </si>
  <si>
    <t>F8505</t>
  </si>
  <si>
    <t>F8506</t>
  </si>
  <si>
    <t>F8507</t>
  </si>
  <si>
    <t>F8508</t>
  </si>
  <si>
    <t>F8509</t>
  </si>
  <si>
    <t>F8510</t>
  </si>
  <si>
    <t>F8511</t>
  </si>
  <si>
    <t>F8512</t>
  </si>
  <si>
    <t>F8513</t>
  </si>
  <si>
    <t>F8514</t>
  </si>
  <si>
    <t>F8515</t>
  </si>
  <si>
    <t>F8516</t>
  </si>
  <si>
    <t>F8517</t>
  </si>
  <si>
    <t>F8518</t>
  </si>
  <si>
    <t>F8519</t>
  </si>
  <si>
    <t>F8520</t>
  </si>
  <si>
    <t>F8521</t>
  </si>
  <si>
    <t>F8522</t>
  </si>
  <si>
    <t>F8523</t>
  </si>
  <si>
    <t>F8524</t>
  </si>
  <si>
    <t>F8525</t>
  </si>
  <si>
    <t>F8526</t>
  </si>
  <si>
    <t>F8527</t>
  </si>
  <si>
    <t>F8863</t>
  </si>
  <si>
    <t>F8864</t>
  </si>
  <si>
    <t>F8865</t>
  </si>
  <si>
    <t>F8866</t>
  </si>
  <si>
    <t>F8867</t>
  </si>
  <si>
    <t>F8868</t>
  </si>
  <si>
    <t>F8869</t>
  </si>
  <si>
    <t>F8870</t>
  </si>
  <si>
    <t>F8871</t>
  </si>
  <si>
    <t>F8872</t>
  </si>
  <si>
    <t>F8873</t>
  </si>
  <si>
    <t>F8874</t>
  </si>
  <si>
    <t>F8875</t>
  </si>
  <si>
    <t>F8876</t>
  </si>
  <si>
    <t>F8877</t>
  </si>
  <si>
    <t>F8878</t>
  </si>
  <si>
    <t>F8879</t>
  </si>
  <si>
    <t>F8880</t>
  </si>
  <si>
    <t>F8881</t>
  </si>
  <si>
    <t>F8882</t>
  </si>
  <si>
    <t>F8883</t>
  </si>
  <si>
    <t>F9103</t>
  </si>
  <si>
    <t>Cippato legnoso legnosa</t>
  </si>
  <si>
    <t>F9104</t>
  </si>
  <si>
    <t>F9105</t>
  </si>
  <si>
    <t>F9106</t>
  </si>
  <si>
    <t>F9107</t>
  </si>
  <si>
    <t>F9108</t>
  </si>
  <si>
    <t>F9109</t>
  </si>
  <si>
    <t>F9110</t>
  </si>
  <si>
    <t>F9111</t>
  </si>
  <si>
    <t>F9112</t>
  </si>
  <si>
    <t>F9113</t>
  </si>
  <si>
    <t>F9114</t>
  </si>
  <si>
    <t>F9115</t>
  </si>
  <si>
    <t>F9116</t>
  </si>
  <si>
    <t>F9117</t>
  </si>
  <si>
    <t>F9118</t>
  </si>
  <si>
    <t>F9119</t>
  </si>
  <si>
    <t>F9120</t>
  </si>
  <si>
    <t>F9121</t>
  </si>
  <si>
    <t>F9122</t>
  </si>
  <si>
    <t>F9123</t>
  </si>
  <si>
    <t>F9124</t>
  </si>
  <si>
    <t>F9125</t>
  </si>
  <si>
    <t>F9126</t>
  </si>
  <si>
    <t>F9127</t>
  </si>
  <si>
    <t>F9128</t>
  </si>
  <si>
    <t>F9129</t>
  </si>
  <si>
    <t>F9130</t>
  </si>
  <si>
    <t>F9624</t>
  </si>
  <si>
    <t>F9625</t>
  </si>
  <si>
    <t>F9626</t>
  </si>
  <si>
    <t>F9627</t>
  </si>
  <si>
    <t>F9628</t>
  </si>
  <si>
    <t>F9629</t>
  </si>
  <si>
    <t>F9630</t>
  </si>
  <si>
    <t>F9631</t>
  </si>
  <si>
    <t>F9632</t>
  </si>
  <si>
    <t>F9633</t>
  </si>
  <si>
    <t>F9634</t>
  </si>
  <si>
    <t>F9635</t>
  </si>
  <si>
    <t>F9636</t>
  </si>
  <si>
    <t>F9637</t>
  </si>
  <si>
    <t>F9638</t>
  </si>
  <si>
    <t>F9639</t>
  </si>
  <si>
    <t>F9640</t>
  </si>
  <si>
    <t>F9641</t>
  </si>
  <si>
    <t>F9642</t>
  </si>
  <si>
    <t>F9643</t>
  </si>
  <si>
    <t>F9644</t>
  </si>
  <si>
    <t>F9645</t>
  </si>
  <si>
    <t>F9646</t>
  </si>
  <si>
    <t>F9647</t>
  </si>
  <si>
    <t>F9648</t>
  </si>
  <si>
    <t>F9649</t>
  </si>
  <si>
    <t>F9650</t>
  </si>
  <si>
    <t>F9651</t>
  </si>
  <si>
    <t>F9652</t>
  </si>
  <si>
    <t>G0075</t>
  </si>
  <si>
    <t>G0076</t>
  </si>
  <si>
    <t>G0077</t>
  </si>
  <si>
    <t>G0078</t>
  </si>
  <si>
    <t>G0079</t>
  </si>
  <si>
    <t>G0080</t>
  </si>
  <si>
    <t>G0081</t>
  </si>
  <si>
    <t>G0082</t>
  </si>
  <si>
    <t>G0083</t>
  </si>
  <si>
    <t>G0084</t>
  </si>
  <si>
    <t>G0085</t>
  </si>
  <si>
    <t>G0086</t>
  </si>
  <si>
    <t>G0087</t>
  </si>
  <si>
    <t>G0088</t>
  </si>
  <si>
    <t>G0089</t>
  </si>
  <si>
    <t>G0090</t>
  </si>
  <si>
    <t>G0091</t>
  </si>
  <si>
    <t>G0092</t>
  </si>
  <si>
    <t>G0093</t>
  </si>
  <si>
    <t>G0094</t>
  </si>
  <si>
    <t>G0095</t>
  </si>
  <si>
    <t>G0096</t>
  </si>
  <si>
    <t>G0097</t>
  </si>
  <si>
    <t>G0098</t>
  </si>
  <si>
    <t>G0099</t>
  </si>
  <si>
    <t>G0100</t>
  </si>
  <si>
    <t>G0518</t>
  </si>
  <si>
    <t>G0519</t>
  </si>
  <si>
    <t>G0520</t>
  </si>
  <si>
    <t>G0521</t>
  </si>
  <si>
    <t>G0522</t>
  </si>
  <si>
    <t>G0523</t>
  </si>
  <si>
    <t>G0524</t>
  </si>
  <si>
    <t>G0525</t>
  </si>
  <si>
    <t>G0526</t>
  </si>
  <si>
    <t>G0527</t>
  </si>
  <si>
    <t>G0528</t>
  </si>
  <si>
    <t>G0529</t>
  </si>
  <si>
    <t>G0530</t>
  </si>
  <si>
    <t>G0531</t>
  </si>
  <si>
    <t>G0532</t>
  </si>
  <si>
    <t>G0533</t>
  </si>
  <si>
    <t>G0534</t>
  </si>
  <si>
    <t>G0535</t>
  </si>
  <si>
    <t>G0536</t>
  </si>
  <si>
    <t>G0537</t>
  </si>
  <si>
    <t>G0538</t>
  </si>
  <si>
    <t>G0539</t>
  </si>
  <si>
    <t>G0540</t>
  </si>
  <si>
    <t>G0541</t>
  </si>
  <si>
    <t>G0542</t>
  </si>
  <si>
    <t>G0543</t>
  </si>
  <si>
    <t>G0544</t>
  </si>
  <si>
    <t>G0545</t>
  </si>
  <si>
    <t>F1715</t>
  </si>
  <si>
    <t>F1716</t>
  </si>
  <si>
    <t>F1717</t>
  </si>
  <si>
    <t>F1764</t>
  </si>
  <si>
    <t>F1803</t>
  </si>
  <si>
    <t>F1804</t>
  </si>
  <si>
    <t>F1805</t>
  </si>
  <si>
    <t>F1806</t>
  </si>
  <si>
    <t>F1881</t>
  </si>
  <si>
    <t>F1882</t>
  </si>
  <si>
    <t>F1883</t>
  </si>
  <si>
    <t>F1884</t>
  </si>
  <si>
    <t>F2127</t>
  </si>
  <si>
    <t>F2128</t>
  </si>
  <si>
    <t>F2129</t>
  </si>
  <si>
    <t>F2130</t>
  </si>
  <si>
    <t>F2131</t>
  </si>
  <si>
    <t>F2132</t>
  </si>
  <si>
    <t>F2133</t>
  </si>
  <si>
    <t>F2134</t>
  </si>
  <si>
    <t>F2135</t>
  </si>
  <si>
    <t>F2162</t>
  </si>
  <si>
    <t>F2163</t>
  </si>
  <si>
    <t>F2164</t>
  </si>
  <si>
    <t>F2165</t>
  </si>
  <si>
    <t>F2303</t>
  </si>
  <si>
    <t>F2304</t>
  </si>
  <si>
    <t>F2305</t>
  </si>
  <si>
    <t>F2306</t>
  </si>
  <si>
    <t>F2307</t>
  </si>
  <si>
    <t>F2319</t>
  </si>
  <si>
    <t>F2320</t>
  </si>
  <si>
    <t>F2376</t>
  </si>
  <si>
    <t>F2377</t>
  </si>
  <si>
    <t>F2378</t>
  </si>
  <si>
    <t>F2379</t>
  </si>
  <si>
    <t>F2380</t>
  </si>
  <si>
    <t>F2495</t>
  </si>
  <si>
    <t>F2496</t>
  </si>
  <si>
    <t>F2497</t>
  </si>
  <si>
    <t>F2498</t>
  </si>
  <si>
    <t>F2573</t>
  </si>
  <si>
    <t>F2574</t>
  </si>
  <si>
    <t>F2575</t>
  </si>
  <si>
    <t>F2576</t>
  </si>
  <si>
    <t>F2580</t>
  </si>
  <si>
    <t>F2581</t>
  </si>
  <si>
    <t>F2582</t>
  </si>
  <si>
    <t>F2583</t>
  </si>
  <si>
    <t>F2585</t>
  </si>
  <si>
    <t>F2586</t>
  </si>
  <si>
    <t>F2587</t>
  </si>
  <si>
    <t>F2588</t>
  </si>
  <si>
    <t>F2651</t>
  </si>
  <si>
    <t>F2652</t>
  </si>
  <si>
    <t>F2653</t>
  </si>
  <si>
    <t>F2654</t>
  </si>
  <si>
    <t>F2885</t>
  </si>
  <si>
    <t>F2886</t>
  </si>
  <si>
    <t>F2887</t>
  </si>
  <si>
    <t>F3013</t>
  </si>
  <si>
    <t>F3014</t>
  </si>
  <si>
    <t>F3015</t>
  </si>
  <si>
    <t>F3098</t>
  </si>
  <si>
    <t>F3099</t>
  </si>
  <si>
    <t>F3100</t>
  </si>
  <si>
    <t>F3256</t>
  </si>
  <si>
    <t>F3257</t>
  </si>
  <si>
    <t>F3258</t>
  </si>
  <si>
    <t>F3259</t>
  </si>
  <si>
    <t>F3345</t>
  </si>
  <si>
    <t>F3346</t>
  </si>
  <si>
    <t>F3359</t>
  </si>
  <si>
    <t>F3360</t>
  </si>
  <si>
    <t>F3361</t>
  </si>
  <si>
    <t>F3362</t>
  </si>
  <si>
    <t>F3363</t>
  </si>
  <si>
    <t>F3364</t>
  </si>
  <si>
    <t>F3365</t>
  </si>
  <si>
    <t>F3366</t>
  </si>
  <si>
    <t>F3479</t>
  </si>
  <si>
    <t>F3480</t>
  </si>
  <si>
    <t>F3481</t>
  </si>
  <si>
    <t>F3632</t>
  </si>
  <si>
    <t>F3633</t>
  </si>
  <si>
    <t>F3867</t>
  </si>
  <si>
    <t xml:space="preserve">cippato </t>
  </si>
  <si>
    <t>F3868</t>
  </si>
  <si>
    <t>F3869</t>
  </si>
  <si>
    <t>F4217</t>
  </si>
  <si>
    <t>F4218</t>
  </si>
  <si>
    <t>F4219</t>
  </si>
  <si>
    <t>F4422</t>
  </si>
  <si>
    <t>F4423</t>
  </si>
  <si>
    <t>F4636</t>
  </si>
  <si>
    <t>F4637</t>
  </si>
  <si>
    <t>F4728</t>
  </si>
  <si>
    <t>F4729</t>
  </si>
  <si>
    <t>F4730</t>
  </si>
  <si>
    <t>F4731</t>
  </si>
  <si>
    <t>F4732</t>
  </si>
  <si>
    <t>F4733</t>
  </si>
  <si>
    <t>F4994</t>
  </si>
  <si>
    <t>F4995</t>
  </si>
  <si>
    <t>F4996</t>
  </si>
  <si>
    <t>F4997</t>
  </si>
  <si>
    <t>F4998</t>
  </si>
  <si>
    <t>F5065</t>
  </si>
  <si>
    <t>F5066</t>
  </si>
  <si>
    <t>F5067</t>
  </si>
  <si>
    <t>F5068</t>
  </si>
  <si>
    <t>F5069</t>
  </si>
  <si>
    <t>F5429</t>
  </si>
  <si>
    <t>F5430</t>
  </si>
  <si>
    <t>F5431</t>
  </si>
  <si>
    <t>F5636</t>
  </si>
  <si>
    <t>F6039</t>
  </si>
  <si>
    <t>F6040</t>
  </si>
  <si>
    <t>F6041</t>
  </si>
  <si>
    <t>F6042</t>
  </si>
  <si>
    <t>F6515</t>
  </si>
  <si>
    <t>F6516</t>
  </si>
  <si>
    <t>F6517</t>
  </si>
  <si>
    <t>F7288</t>
  </si>
  <si>
    <t>F7289</t>
  </si>
  <si>
    <t>F7290</t>
  </si>
  <si>
    <t>F7859</t>
  </si>
  <si>
    <t>F7860</t>
  </si>
  <si>
    <t>F7861</t>
  </si>
  <si>
    <t>F7862</t>
  </si>
  <si>
    <t>F8330</t>
  </si>
  <si>
    <t>F8331</t>
  </si>
  <si>
    <t>F8332</t>
  </si>
  <si>
    <t>F8333</t>
  </si>
  <si>
    <t>F8390</t>
  </si>
  <si>
    <t>F8498</t>
  </si>
  <si>
    <t>F8499</t>
  </si>
  <si>
    <t>F8500</t>
  </si>
  <si>
    <t>F8501</t>
  </si>
  <si>
    <t>F8886</t>
  </si>
  <si>
    <t>F8887</t>
  </si>
  <si>
    <t>F8888</t>
  </si>
  <si>
    <t>F9132</t>
  </si>
  <si>
    <t>F9133</t>
  </si>
  <si>
    <t>F9134</t>
  </si>
  <si>
    <t>F9757</t>
  </si>
  <si>
    <t>F9758</t>
  </si>
  <si>
    <t>F9759</t>
  </si>
  <si>
    <t>F9760</t>
  </si>
  <si>
    <t>F9761</t>
  </si>
  <si>
    <t>F9845</t>
  </si>
  <si>
    <t>G0107</t>
  </si>
  <si>
    <t>G0108</t>
  </si>
  <si>
    <t>G0109</t>
  </si>
  <si>
    <t>G0110</t>
  </si>
  <si>
    <t>G0601</t>
  </si>
  <si>
    <t>G0602</t>
  </si>
  <si>
    <t>G0603</t>
  </si>
  <si>
    <t>G0604</t>
  </si>
  <si>
    <t>G0605</t>
  </si>
  <si>
    <t>G0606</t>
  </si>
  <si>
    <t>E8974</t>
  </si>
  <si>
    <t>E8975</t>
  </si>
  <si>
    <t>E8976</t>
  </si>
  <si>
    <t>E8977</t>
  </si>
  <si>
    <t>E8978</t>
  </si>
  <si>
    <t>E8979</t>
  </si>
  <si>
    <t>E8980</t>
  </si>
  <si>
    <t>E8981</t>
  </si>
  <si>
    <t>E8982</t>
  </si>
  <si>
    <t>E8983</t>
  </si>
  <si>
    <t>E8984</t>
  </si>
  <si>
    <t>E8985</t>
  </si>
  <si>
    <t>E8986</t>
  </si>
  <si>
    <t>E8987</t>
  </si>
  <si>
    <t>E8988</t>
  </si>
  <si>
    <t>E8989</t>
  </si>
  <si>
    <t>E8990</t>
  </si>
  <si>
    <t>E9646</t>
  </si>
  <si>
    <t>E9647</t>
  </si>
  <si>
    <t>E9648</t>
  </si>
  <si>
    <t>E9649</t>
  </si>
  <si>
    <t>E9650</t>
  </si>
  <si>
    <t>E9651</t>
  </si>
  <si>
    <t>E9652</t>
  </si>
  <si>
    <t>E9653</t>
  </si>
  <si>
    <t>E9654</t>
  </si>
  <si>
    <t>E9655</t>
  </si>
  <si>
    <t>E9656</t>
  </si>
  <si>
    <t>E9657</t>
  </si>
  <si>
    <t>E9658</t>
  </si>
  <si>
    <t>E9659</t>
  </si>
  <si>
    <t>E9660</t>
  </si>
  <si>
    <t>E9661</t>
  </si>
  <si>
    <t>E9662</t>
  </si>
  <si>
    <t>F1414</t>
  </si>
  <si>
    <t>F1415</t>
  </si>
  <si>
    <t>F1416</t>
  </si>
  <si>
    <t>F1417</t>
  </si>
  <si>
    <t>F1418</t>
  </si>
  <si>
    <t>F1419</t>
  </si>
  <si>
    <t>F1420</t>
  </si>
  <si>
    <t>F1421</t>
  </si>
  <si>
    <t>F1422</t>
  </si>
  <si>
    <t>F1423</t>
  </si>
  <si>
    <t>F1424</t>
  </si>
  <si>
    <t>F1425</t>
  </si>
  <si>
    <t>F1426</t>
  </si>
  <si>
    <t>F1427</t>
  </si>
  <si>
    <t>F1428</t>
  </si>
  <si>
    <t>F1429</t>
  </si>
  <si>
    <t>F1430</t>
  </si>
  <si>
    <t>F1431</t>
  </si>
  <si>
    <t>F1432</t>
  </si>
  <si>
    <t>E8552</t>
  </si>
  <si>
    <t>E8615</t>
  </si>
  <si>
    <t>E8616</t>
  </si>
  <si>
    <t>E8620</t>
  </si>
  <si>
    <t>E8621</t>
  </si>
  <si>
    <t>E8622</t>
  </si>
  <si>
    <t>E8623</t>
  </si>
  <si>
    <t>E8699</t>
  </si>
  <si>
    <t>E8727</t>
  </si>
  <si>
    <t>E8745</t>
  </si>
  <si>
    <t>E8774</t>
  </si>
  <si>
    <t>E8775</t>
  </si>
  <si>
    <t>E8791</t>
  </si>
  <si>
    <t>E8823</t>
  </si>
  <si>
    <t>E8824</t>
  </si>
  <si>
    <t>E8851</t>
  </si>
  <si>
    <t>E8865</t>
  </si>
  <si>
    <t>E8872</t>
  </si>
  <si>
    <t>E8874</t>
  </si>
  <si>
    <t>E8890</t>
  </si>
  <si>
    <t>E8891</t>
  </si>
  <si>
    <t>E8911</t>
  </si>
  <si>
    <t>E8916</t>
  </si>
  <si>
    <t>E8936</t>
  </si>
  <si>
    <t>E8937</t>
  </si>
  <si>
    <t>E8939</t>
  </si>
  <si>
    <t>E8941</t>
  </si>
  <si>
    <t>E8972</t>
  </si>
  <si>
    <t>Lignina</t>
  </si>
  <si>
    <t>E8973</t>
  </si>
  <si>
    <t>E8994</t>
  </si>
  <si>
    <t>E8998</t>
  </si>
  <si>
    <t>E9002</t>
  </si>
  <si>
    <t>E9018</t>
  </si>
  <si>
    <t>E9044</t>
  </si>
  <si>
    <t>E9045</t>
  </si>
  <si>
    <t>E9056</t>
  </si>
  <si>
    <t>E9057</t>
  </si>
  <si>
    <t>E9088</t>
  </si>
  <si>
    <t>E9089</t>
  </si>
  <si>
    <t>E9098</t>
  </si>
  <si>
    <t>E9109</t>
  </si>
  <si>
    <t>E9128</t>
  </si>
  <si>
    <t>E9145</t>
  </si>
  <si>
    <t>E9151</t>
  </si>
  <si>
    <t>E9152</t>
  </si>
  <si>
    <t>Biomassa da vivaio</t>
  </si>
  <si>
    <t>E9157</t>
  </si>
  <si>
    <t>E9196</t>
  </si>
  <si>
    <t>E9200</t>
  </si>
  <si>
    <t>E9216</t>
  </si>
  <si>
    <t>E9217</t>
  </si>
  <si>
    <t>E9218</t>
  </si>
  <si>
    <t>E9234</t>
  </si>
  <si>
    <t>E9239</t>
  </si>
  <si>
    <t>E9255</t>
  </si>
  <si>
    <t>E9272</t>
  </si>
  <si>
    <t>E9274</t>
  </si>
  <si>
    <t>E9280</t>
  </si>
  <si>
    <t>E9314</t>
  </si>
  <si>
    <t>E9315</t>
  </si>
  <si>
    <t>E9325</t>
  </si>
  <si>
    <t>E9386</t>
  </si>
  <si>
    <t>E9387</t>
  </si>
  <si>
    <t>E9578</t>
  </si>
  <si>
    <t>E9580</t>
  </si>
  <si>
    <t>E9581</t>
  </si>
  <si>
    <t>E9597</t>
  </si>
  <si>
    <t>E9620</t>
  </si>
  <si>
    <t>E9622</t>
  </si>
  <si>
    <t>E9642</t>
  </si>
  <si>
    <t>E9680</t>
  </si>
  <si>
    <t>E9684</t>
  </si>
  <si>
    <t>E9685</t>
  </si>
  <si>
    <t>E9690</t>
  </si>
  <si>
    <t>E9728</t>
  </si>
  <si>
    <t>E9753</t>
  </si>
  <si>
    <t>E9783</t>
  </si>
  <si>
    <t>E9784</t>
  </si>
  <si>
    <t>E9804</t>
  </si>
  <si>
    <t>E9815</t>
  </si>
  <si>
    <t>E9816</t>
  </si>
  <si>
    <t>E9820</t>
  </si>
  <si>
    <t>E9836</t>
  </si>
  <si>
    <t>E9846</t>
  </si>
  <si>
    <t>E9860</t>
  </si>
  <si>
    <t>E9864</t>
  </si>
  <si>
    <t>E9877</t>
  </si>
  <si>
    <t>E9891</t>
  </si>
  <si>
    <t>E9900</t>
  </si>
  <si>
    <t>E9901</t>
  </si>
  <si>
    <t>E9934</t>
  </si>
  <si>
    <t>E9973</t>
  </si>
  <si>
    <t>E9974</t>
  </si>
  <si>
    <t>F0004</t>
  </si>
  <si>
    <t>F0030</t>
  </si>
  <si>
    <t>F0031</t>
  </si>
  <si>
    <t>F0080</t>
  </si>
  <si>
    <t>F0081</t>
  </si>
  <si>
    <t>F0117</t>
  </si>
  <si>
    <t>F0119</t>
  </si>
  <si>
    <t>F0129</t>
  </si>
  <si>
    <t>F0132</t>
  </si>
  <si>
    <t>F0135</t>
  </si>
  <si>
    <t>F0207</t>
  </si>
  <si>
    <t>F0225</t>
  </si>
  <si>
    <t>F0249</t>
  </si>
  <si>
    <t>F0252</t>
  </si>
  <si>
    <t>F0288</t>
  </si>
  <si>
    <t>F0289</t>
  </si>
  <si>
    <t>F0291</t>
  </si>
  <si>
    <t>F0304</t>
  </si>
  <si>
    <t>F0306</t>
  </si>
  <si>
    <t>F0321</t>
  </si>
  <si>
    <t>F0328</t>
  </si>
  <si>
    <t>F0330</t>
  </si>
  <si>
    <t>F0346</t>
  </si>
  <si>
    <t>F0349</t>
  </si>
  <si>
    <t>F0371</t>
  </si>
  <si>
    <t>F0380</t>
  </si>
  <si>
    <t>F0385</t>
  </si>
  <si>
    <t>F0390</t>
  </si>
  <si>
    <t>F0460</t>
  </si>
  <si>
    <t>F0461</t>
  </si>
  <si>
    <t>F0470</t>
  </si>
  <si>
    <t>F0477</t>
  </si>
  <si>
    <t>F0478</t>
  </si>
  <si>
    <t>F0499</t>
  </si>
  <si>
    <t>F0510</t>
  </si>
  <si>
    <t>F0526</t>
  </si>
  <si>
    <t>F0538</t>
  </si>
  <si>
    <t>F0539</t>
  </si>
  <si>
    <t>F0540</t>
  </si>
  <si>
    <t>F0541</t>
  </si>
  <si>
    <t>F0565</t>
  </si>
  <si>
    <t>F0578</t>
  </si>
  <si>
    <t>F0590</t>
  </si>
  <si>
    <t>F0591</t>
  </si>
  <si>
    <t>F0644</t>
  </si>
  <si>
    <t>F0734</t>
  </si>
  <si>
    <t>F0751</t>
  </si>
  <si>
    <t>F0755</t>
  </si>
  <si>
    <t>F0760</t>
  </si>
  <si>
    <t>F0762</t>
  </si>
  <si>
    <t>F0767</t>
  </si>
  <si>
    <t>F0768</t>
  </si>
  <si>
    <t>F0785</t>
  </si>
  <si>
    <t>F0794</t>
  </si>
  <si>
    <t>F0819</t>
  </si>
  <si>
    <t>F0822</t>
  </si>
  <si>
    <t>F0846</t>
  </si>
  <si>
    <t>F0855</t>
  </si>
  <si>
    <t>F0856</t>
  </si>
  <si>
    <t>F0871</t>
  </si>
  <si>
    <t>F0877</t>
  </si>
  <si>
    <t>F0888</t>
  </si>
  <si>
    <t>F0892</t>
  </si>
  <si>
    <t>F0927</t>
  </si>
  <si>
    <t>F0939</t>
  </si>
  <si>
    <t>F0943</t>
  </si>
  <si>
    <t>F0944</t>
  </si>
  <si>
    <t>F0952</t>
  </si>
  <si>
    <t>F0973</t>
  </si>
  <si>
    <t>F0978</t>
  </si>
  <si>
    <t>F0984</t>
  </si>
  <si>
    <t>F0996</t>
  </si>
  <si>
    <t>F0998</t>
  </si>
  <si>
    <t>F1000</t>
  </si>
  <si>
    <t>F1024</t>
  </si>
  <si>
    <t>F1033</t>
  </si>
  <si>
    <t>F1057</t>
  </si>
  <si>
    <t>F1064</t>
  </si>
  <si>
    <t>F1072</t>
  </si>
  <si>
    <t>F1092</t>
  </si>
  <si>
    <t>F1093</t>
  </si>
  <si>
    <t>F1097</t>
  </si>
  <si>
    <t>F1100</t>
  </si>
  <si>
    <t>F1103</t>
  </si>
  <si>
    <t>F1104</t>
  </si>
  <si>
    <t>F1123</t>
  </si>
  <si>
    <t>F1124</t>
  </si>
  <si>
    <t>F1148</t>
  </si>
  <si>
    <t>F1164</t>
  </si>
  <si>
    <t>F1195</t>
  </si>
  <si>
    <t>F1197</t>
  </si>
  <si>
    <t>F1230</t>
  </si>
  <si>
    <t>F1231</t>
  </si>
  <si>
    <t>F1243</t>
  </si>
  <si>
    <t>F1257</t>
  </si>
  <si>
    <t>F1258</t>
  </si>
  <si>
    <t>F1267</t>
  </si>
  <si>
    <t>F1275</t>
  </si>
  <si>
    <t>F1276</t>
  </si>
  <si>
    <t>F1277</t>
  </si>
  <si>
    <t>F1278</t>
  </si>
  <si>
    <t>F1279</t>
  </si>
  <si>
    <t>F1299</t>
  </si>
  <si>
    <t>F1305</t>
  </si>
  <si>
    <t>F1313</t>
  </si>
  <si>
    <t>F1338</t>
  </si>
  <si>
    <t>F1341</t>
  </si>
  <si>
    <t>F1343</t>
  </si>
  <si>
    <t>F1350</t>
  </si>
  <si>
    <t>F1368</t>
  </si>
  <si>
    <t>F1398</t>
  </si>
  <si>
    <t>F1402</t>
  </si>
  <si>
    <t>F1403</t>
  </si>
  <si>
    <t>F1412</t>
  </si>
  <si>
    <t>F1413</t>
  </si>
  <si>
    <t>F1433</t>
  </si>
  <si>
    <t>F1434</t>
  </si>
  <si>
    <t>F1448</t>
  </si>
  <si>
    <t>F1477</t>
  </si>
  <si>
    <t>F1497</t>
  </si>
  <si>
    <t>F1504</t>
  </si>
  <si>
    <t>F1509</t>
  </si>
  <si>
    <t>F1518</t>
  </si>
  <si>
    <t xml:space="preserve">Cippato </t>
  </si>
  <si>
    <t>F1523</t>
  </si>
  <si>
    <t>F1526</t>
  </si>
  <si>
    <t>F1537</t>
  </si>
  <si>
    <t>F1549</t>
  </si>
  <si>
    <t>F1568</t>
  </si>
  <si>
    <t>F1588</t>
  </si>
  <si>
    <t>F1605</t>
  </si>
  <si>
    <t>F1606</t>
  </si>
  <si>
    <t>F1630</t>
  </si>
  <si>
    <t>F1635</t>
  </si>
  <si>
    <t>F1637</t>
  </si>
  <si>
    <t>F1638</t>
  </si>
  <si>
    <t>F1671</t>
  </si>
  <si>
    <t>F1673</t>
  </si>
  <si>
    <t>F1677</t>
  </si>
  <si>
    <t>F1683</t>
  </si>
  <si>
    <t>F1685</t>
  </si>
  <si>
    <t>F1699</t>
  </si>
  <si>
    <t>F1705</t>
  </si>
  <si>
    <t>F1713</t>
  </si>
  <si>
    <t>F1731</t>
  </si>
  <si>
    <t>F1748</t>
  </si>
  <si>
    <t>F1761</t>
  </si>
  <si>
    <t>F1762</t>
  </si>
  <si>
    <t>F1765</t>
  </si>
  <si>
    <t>F1766</t>
  </si>
  <si>
    <t>F1775</t>
  </si>
  <si>
    <t>F1791</t>
  </si>
  <si>
    <t>F1826</t>
  </si>
  <si>
    <t>F1829</t>
  </si>
  <si>
    <t>F1833</t>
  </si>
  <si>
    <t>F1838</t>
  </si>
  <si>
    <t>F1854</t>
  </si>
  <si>
    <t>F1857</t>
  </si>
  <si>
    <t>F1886</t>
  </si>
  <si>
    <t>F1887</t>
  </si>
  <si>
    <t>F1890</t>
  </si>
  <si>
    <t>F1891</t>
  </si>
  <si>
    <t>F1892</t>
  </si>
  <si>
    <t>F1893</t>
  </si>
  <si>
    <t>F1894</t>
  </si>
  <si>
    <t>F1897</t>
  </si>
  <si>
    <t>F2125</t>
  </si>
  <si>
    <t>F2126</t>
  </si>
  <si>
    <t>F2161</t>
  </si>
  <si>
    <t>F2166</t>
  </si>
  <si>
    <t>F2169</t>
  </si>
  <si>
    <t>F2186</t>
  </si>
  <si>
    <t>F2195</t>
  </si>
  <si>
    <t>F2201</t>
  </si>
  <si>
    <t>F2287</t>
  </si>
  <si>
    <t>F2288</t>
  </si>
  <si>
    <t>F2311</t>
  </si>
  <si>
    <t>F2316</t>
  </si>
  <si>
    <t>F2321</t>
  </si>
  <si>
    <t>F2330</t>
  </si>
  <si>
    <t>F2335</t>
  </si>
  <si>
    <t>F2349</t>
  </si>
  <si>
    <t>F2350</t>
  </si>
  <si>
    <t>F2353</t>
  </si>
  <si>
    <t>F2391</t>
  </si>
  <si>
    <t>F2410</t>
  </si>
  <si>
    <t>F2416</t>
  </si>
  <si>
    <t>F2425</t>
  </si>
  <si>
    <t>F2427</t>
  </si>
  <si>
    <t>F2431</t>
  </si>
  <si>
    <t>F2449</t>
  </si>
  <si>
    <t>F2456</t>
  </si>
  <si>
    <t>F2486</t>
  </si>
  <si>
    <t>F2487</t>
  </si>
  <si>
    <t>F2488</t>
  </si>
  <si>
    <t>Cippato agrumi</t>
  </si>
  <si>
    <t>F2489</t>
  </si>
  <si>
    <t>F2490</t>
  </si>
  <si>
    <t>Cippato ulivo, potature</t>
  </si>
  <si>
    <t>F2509</t>
  </si>
  <si>
    <t>F2517</t>
  </si>
  <si>
    <t>F2523</t>
  </si>
  <si>
    <t>F2553</t>
  </si>
  <si>
    <t>F2554</t>
  </si>
  <si>
    <t>F2555</t>
  </si>
  <si>
    <t>F2556</t>
  </si>
  <si>
    <t>F2557</t>
  </si>
  <si>
    <t>F2584</t>
  </si>
  <si>
    <t>F2594</t>
  </si>
  <si>
    <t>F2600</t>
  </si>
  <si>
    <t>F2602</t>
  </si>
  <si>
    <t>F2607</t>
  </si>
  <si>
    <t>F2621</t>
  </si>
  <si>
    <t>F2642</t>
  </si>
  <si>
    <t>F2660</t>
  </si>
  <si>
    <t>F2662</t>
  </si>
  <si>
    <t>F2675</t>
  </si>
  <si>
    <t>F2692</t>
  </si>
  <si>
    <t>F2718</t>
  </si>
  <si>
    <t>F2721</t>
  </si>
  <si>
    <t>F2728</t>
  </si>
  <si>
    <t>F2884</t>
  </si>
  <si>
    <t>F2896</t>
  </si>
  <si>
    <t>F2918</t>
  </si>
  <si>
    <t>F2928</t>
  </si>
  <si>
    <t>F2930</t>
  </si>
  <si>
    <t>F2945</t>
  </si>
  <si>
    <t>legnoso, cippato</t>
  </si>
  <si>
    <t>F2968</t>
  </si>
  <si>
    <t>F2974</t>
  </si>
  <si>
    <t>F2983</t>
  </si>
  <si>
    <t>F2997</t>
  </si>
  <si>
    <t>F3031</t>
  </si>
  <si>
    <t>F3046</t>
  </si>
  <si>
    <t>F3059</t>
  </si>
  <si>
    <t>F3060</t>
  </si>
  <si>
    <t>F3072</t>
  </si>
  <si>
    <t>F3078</t>
  </si>
  <si>
    <t>F3079</t>
  </si>
  <si>
    <t>F3096</t>
  </si>
  <si>
    <t>F3097</t>
  </si>
  <si>
    <t>F3129</t>
  </si>
  <si>
    <t>F3210</t>
  </si>
  <si>
    <t>F3211</t>
  </si>
  <si>
    <t>F3216</t>
  </si>
  <si>
    <t>F3221</t>
  </si>
  <si>
    <t>F3231</t>
  </si>
  <si>
    <t>F3236</t>
  </si>
  <si>
    <t>F3255</t>
  </si>
  <si>
    <t>F3272</t>
  </si>
  <si>
    <t>F3280</t>
  </si>
  <si>
    <t>F3283</t>
  </si>
  <si>
    <t>F3284</t>
  </si>
  <si>
    <t>F3285</t>
  </si>
  <si>
    <t>F3286</t>
  </si>
  <si>
    <t>F3293</t>
  </si>
  <si>
    <t>F3294</t>
  </si>
  <si>
    <t>F3296</t>
  </si>
  <si>
    <t>F3304</t>
  </si>
  <si>
    <t>F3335</t>
  </si>
  <si>
    <t>F3492</t>
  </si>
  <si>
    <t>F3493</t>
  </si>
  <si>
    <t>F3494</t>
  </si>
  <si>
    <t>F3495</t>
  </si>
  <si>
    <t>F3496</t>
  </si>
  <si>
    <t>F3592</t>
  </si>
  <si>
    <t>F3593</t>
  </si>
  <si>
    <t>F3609</t>
  </si>
  <si>
    <t>F3615</t>
  </si>
  <si>
    <t>F3728</t>
  </si>
  <si>
    <t>F3733</t>
  </si>
  <si>
    <t>F3734</t>
  </si>
  <si>
    <t>F3737</t>
  </si>
  <si>
    <t>F3780</t>
  </si>
  <si>
    <t>F3811</t>
  </si>
  <si>
    <t>F3824</t>
  </si>
  <si>
    <t>F3858</t>
  </si>
  <si>
    <t>F3893</t>
  </si>
  <si>
    <t>F3941</t>
  </si>
  <si>
    <t>F3946</t>
  </si>
  <si>
    <t>F3972</t>
  </si>
  <si>
    <t>F4001</t>
  </si>
  <si>
    <t>F4037</t>
  </si>
  <si>
    <t>F4094</t>
  </si>
  <si>
    <t>F4177</t>
  </si>
  <si>
    <t>F4262</t>
  </si>
  <si>
    <t>F4298</t>
  </si>
  <si>
    <t>F4308</t>
  </si>
  <si>
    <t>F4346</t>
  </si>
  <si>
    <t>F4355</t>
  </si>
  <si>
    <t>F4356</t>
  </si>
  <si>
    <t>biomassa, legnosa</t>
  </si>
  <si>
    <t>F4357</t>
  </si>
  <si>
    <t>F4396</t>
  </si>
  <si>
    <t>cippao, legnoso</t>
  </si>
  <si>
    <t>F4445</t>
  </si>
  <si>
    <t>F4479</t>
  </si>
  <si>
    <t>F4481</t>
  </si>
  <si>
    <t>F4565</t>
  </si>
  <si>
    <t>F4638</t>
  </si>
  <si>
    <t>F4639</t>
  </si>
  <si>
    <t>F4640</t>
  </si>
  <si>
    <t>F4641</t>
  </si>
  <si>
    <t>F4642</t>
  </si>
  <si>
    <t>F4643</t>
  </si>
  <si>
    <t>F4644</t>
  </si>
  <si>
    <t>F4650</t>
  </si>
  <si>
    <t>F4658</t>
  </si>
  <si>
    <t>F4660</t>
  </si>
  <si>
    <t>F4704</t>
  </si>
  <si>
    <t>F4714</t>
  </si>
  <si>
    <t>F4734</t>
  </si>
  <si>
    <t>F4778</t>
  </si>
  <si>
    <t>F4788</t>
  </si>
  <si>
    <t>F4789</t>
  </si>
  <si>
    <t>F4791</t>
  </si>
  <si>
    <t>F4829</t>
  </si>
  <si>
    <t>F4835</t>
  </si>
  <si>
    <t>F4842</t>
  </si>
  <si>
    <t>F4870</t>
  </si>
  <si>
    <t>F4897</t>
  </si>
  <si>
    <t>F5000</t>
  </si>
  <si>
    <t>F5001</t>
  </si>
  <si>
    <t>F5004</t>
  </si>
  <si>
    <t>F5025</t>
  </si>
  <si>
    <t>F5102</t>
  </si>
  <si>
    <t>F5108</t>
  </si>
  <si>
    <t>F5109</t>
  </si>
  <si>
    <t>F5120</t>
  </si>
  <si>
    <t>F5134</t>
  </si>
  <si>
    <t>F5191</t>
  </si>
  <si>
    <t>F5210</t>
  </si>
  <si>
    <t>F5225</t>
  </si>
  <si>
    <t>F5226</t>
  </si>
  <si>
    <t>F5235</t>
  </si>
  <si>
    <t>F5240</t>
  </si>
  <si>
    <t>F5250</t>
  </si>
  <si>
    <t>F5263</t>
  </si>
  <si>
    <t>F5307</t>
  </si>
  <si>
    <t>F5315</t>
  </si>
  <si>
    <t>F5317</t>
  </si>
  <si>
    <t>F5329</t>
  </si>
  <si>
    <t>F5343</t>
  </si>
  <si>
    <t>F5354</t>
  </si>
  <si>
    <t>F5370</t>
  </si>
  <si>
    <t>F5380</t>
  </si>
  <si>
    <t>F5392</t>
  </si>
  <si>
    <t>F5433</t>
  </si>
  <si>
    <t>F5510</t>
  </si>
  <si>
    <t>F5556</t>
  </si>
  <si>
    <t>F5637</t>
  </si>
  <si>
    <t>F5738</t>
  </si>
  <si>
    <t>F5764</t>
  </si>
  <si>
    <t>F5812</t>
  </si>
  <si>
    <t>F5956</t>
  </si>
  <si>
    <t>F6043</t>
  </si>
  <si>
    <t>F6044</t>
  </si>
  <si>
    <t>F6214</t>
  </si>
  <si>
    <t>F6215</t>
  </si>
  <si>
    <t>F6216</t>
  </si>
  <si>
    <t>F6217</t>
  </si>
  <si>
    <t>F6218</t>
  </si>
  <si>
    <t>F6262</t>
  </si>
  <si>
    <t>F6401</t>
  </si>
  <si>
    <t>F6497</t>
  </si>
  <si>
    <t>F6541</t>
  </si>
  <si>
    <t>F7395</t>
  </si>
  <si>
    <t>F7480</t>
  </si>
  <si>
    <t>F7540</t>
  </si>
  <si>
    <t>F7571</t>
  </si>
  <si>
    <t>F7656</t>
  </si>
  <si>
    <t>F7658</t>
  </si>
  <si>
    <t>F7808</t>
  </si>
  <si>
    <t>F7863</t>
  </si>
  <si>
    <t>F7864</t>
  </si>
  <si>
    <t>F8028</t>
  </si>
  <si>
    <t>F8029</t>
  </si>
  <si>
    <t>F8068</t>
  </si>
  <si>
    <t>F8108</t>
  </si>
  <si>
    <t>Cippato Legnoso</t>
  </si>
  <si>
    <t>F8218</t>
  </si>
  <si>
    <t>F8291</t>
  </si>
  <si>
    <t>F8292</t>
  </si>
  <si>
    <t>F8293</t>
  </si>
  <si>
    <t>F8294</t>
  </si>
  <si>
    <t>F8391</t>
  </si>
  <si>
    <t>F8392</t>
  </si>
  <si>
    <t>F8420</t>
  </si>
  <si>
    <t>F8427</t>
  </si>
  <si>
    <t>F8528</t>
  </si>
  <si>
    <t>F8529</t>
  </si>
  <si>
    <t>F8530</t>
  </si>
  <si>
    <t>F8531</t>
  </si>
  <si>
    <t>F8532</t>
  </si>
  <si>
    <t>F8533</t>
  </si>
  <si>
    <t>F8602</t>
  </si>
  <si>
    <t>F8619</t>
  </si>
  <si>
    <t>F8622</t>
  </si>
  <si>
    <t>F8685</t>
  </si>
  <si>
    <t>F8787</t>
  </si>
  <si>
    <t>F8788</t>
  </si>
  <si>
    <t>F8884</t>
  </si>
  <si>
    <t>F8885</t>
  </si>
  <si>
    <t>F8931</t>
  </si>
  <si>
    <t>F8932</t>
  </si>
  <si>
    <t>F8964</t>
  </si>
  <si>
    <t>F8985</t>
  </si>
  <si>
    <t>F9024</t>
  </si>
  <si>
    <t>F9060</t>
  </si>
  <si>
    <t>F9100</t>
  </si>
  <si>
    <t>F9131</t>
  </si>
  <si>
    <t>F9251</t>
  </si>
  <si>
    <t>F9302</t>
  </si>
  <si>
    <t>F9370</t>
  </si>
  <si>
    <t>F9412</t>
  </si>
  <si>
    <t>F9493</t>
  </si>
  <si>
    <t>F9595</t>
  </si>
  <si>
    <t>F9726</t>
  </si>
  <si>
    <t>F9756</t>
  </si>
  <si>
    <t>F9842</t>
  </si>
  <si>
    <t>F9843</t>
  </si>
  <si>
    <t>F9888</t>
  </si>
  <si>
    <t>F9889</t>
  </si>
  <si>
    <t>F9952</t>
  </si>
  <si>
    <t>G0074</t>
  </si>
  <si>
    <t>G0101</t>
  </si>
  <si>
    <t>G0267</t>
  </si>
  <si>
    <t>G0268</t>
  </si>
  <si>
    <t>G0269</t>
  </si>
  <si>
    <t>G0345</t>
  </si>
  <si>
    <t>G0379</t>
  </si>
  <si>
    <t>G0432</t>
  </si>
  <si>
    <t>G0438</t>
  </si>
  <si>
    <t>G0517</t>
  </si>
  <si>
    <t>G0547</t>
  </si>
  <si>
    <t>G0612</t>
  </si>
  <si>
    <t>G0613</t>
  </si>
  <si>
    <t>G0663</t>
  </si>
  <si>
    <t>G0664</t>
  </si>
  <si>
    <t>G0770</t>
  </si>
  <si>
    <t>F2116</t>
  </si>
  <si>
    <t>F2117</t>
  </si>
  <si>
    <t>F2282</t>
  </si>
  <si>
    <t>F2420</t>
  </si>
  <si>
    <t>F2516</t>
  </si>
  <si>
    <t>F2595</t>
  </si>
  <si>
    <t>F2676</t>
  </si>
  <si>
    <t>F3045</t>
  </si>
  <si>
    <t>F3273</t>
  </si>
  <si>
    <t>F3353</t>
  </si>
  <si>
    <t>F3594</t>
  </si>
  <si>
    <t>F3823</t>
  </si>
  <si>
    <t>F4036</t>
  </si>
  <si>
    <t>F4191</t>
  </si>
  <si>
    <t>F4458</t>
  </si>
  <si>
    <t>F4659</t>
  </si>
  <si>
    <t>F4784</t>
  </si>
  <si>
    <t>F4895</t>
  </si>
  <si>
    <t>F5316</t>
  </si>
  <si>
    <t>F5638</t>
  </si>
  <si>
    <t>FE</t>
  </si>
  <si>
    <t>BA</t>
  </si>
  <si>
    <t>DE</t>
  </si>
  <si>
    <t>RU</t>
  </si>
  <si>
    <t>MA</t>
  </si>
  <si>
    <t>SP</t>
  </si>
  <si>
    <t>AG</t>
  </si>
  <si>
    <t>F2157</t>
  </si>
  <si>
    <t>F2158</t>
  </si>
  <si>
    <t>F2159</t>
  </si>
  <si>
    <t>F2160</t>
  </si>
  <si>
    <t>F2312</t>
  </si>
  <si>
    <t>F2313</t>
  </si>
  <si>
    <t>F2314</t>
  </si>
  <si>
    <t>F2315</t>
  </si>
  <si>
    <t>F2322</t>
  </si>
  <si>
    <t>F2406</t>
  </si>
  <si>
    <t>F2407</t>
  </si>
  <si>
    <t>F2408</t>
  </si>
  <si>
    <t>F2409</t>
  </si>
  <si>
    <t>F2510</t>
  </si>
  <si>
    <t>F2511</t>
  </si>
  <si>
    <t>F2512</t>
  </si>
  <si>
    <t>F2513</t>
  </si>
  <si>
    <t>F2596</t>
  </si>
  <si>
    <t>F2597</t>
  </si>
  <si>
    <t>F2598</t>
  </si>
  <si>
    <t>F2672</t>
  </si>
  <si>
    <t>F2673</t>
  </si>
  <si>
    <t>F2674</t>
  </si>
  <si>
    <t>F2907</t>
  </si>
  <si>
    <t>F2908</t>
  </si>
  <si>
    <t>F2909</t>
  </si>
  <si>
    <t>F2910</t>
  </si>
  <si>
    <t>F3027</t>
  </si>
  <si>
    <t>F3028</t>
  </si>
  <si>
    <t>F3029</t>
  </si>
  <si>
    <t>F3030</t>
  </si>
  <si>
    <t>biomassa triturato macinata legno legnoso</t>
  </si>
  <si>
    <t>F3217</t>
  </si>
  <si>
    <t>F3218</t>
  </si>
  <si>
    <t>F3219</t>
  </si>
  <si>
    <t>F3220</t>
  </si>
  <si>
    <t>Biomassa fogliame</t>
  </si>
  <si>
    <t>F3274</t>
  </si>
  <si>
    <t>F3275</t>
  </si>
  <si>
    <t>F3276</t>
  </si>
  <si>
    <t>F3277</t>
  </si>
  <si>
    <t>F3472</t>
  </si>
  <si>
    <t>F3473</t>
  </si>
  <si>
    <t>F3474</t>
  </si>
  <si>
    <t>F3475</t>
  </si>
  <si>
    <t>Biomassa erba arbusti</t>
  </si>
  <si>
    <t>F3487</t>
  </si>
  <si>
    <t>F3488</t>
  </si>
  <si>
    <t>F3489</t>
  </si>
  <si>
    <t>F3490</t>
  </si>
  <si>
    <t>Biomassa arbusti  erba</t>
  </si>
  <si>
    <t>F3715</t>
  </si>
  <si>
    <t>Cardo rifiuto</t>
  </si>
  <si>
    <t>F3716</t>
  </si>
  <si>
    <t>F3717</t>
  </si>
  <si>
    <t>F3718</t>
  </si>
  <si>
    <t>F3719</t>
  </si>
  <si>
    <t>Biomassa erbacea arbusti</t>
  </si>
  <si>
    <t>F3860</t>
  </si>
  <si>
    <t>mix cippato cardo</t>
  </si>
  <si>
    <t>F3863</t>
  </si>
  <si>
    <t>F3864</t>
  </si>
  <si>
    <t>F3865</t>
  </si>
  <si>
    <t>F3866</t>
  </si>
  <si>
    <t>F4341</t>
  </si>
  <si>
    <t>F4342</t>
  </si>
  <si>
    <t>F4343</t>
  </si>
  <si>
    <t>F4344</t>
  </si>
  <si>
    <t>F4482</t>
  </si>
  <si>
    <t>F4483</t>
  </si>
  <si>
    <t>F4484</t>
  </si>
  <si>
    <t>F4485</t>
  </si>
  <si>
    <t>F4651</t>
  </si>
  <si>
    <t>F4652</t>
  </si>
  <si>
    <t>F4653</t>
  </si>
  <si>
    <t>F4654</t>
  </si>
  <si>
    <t>cippato legnoso residuale</t>
  </si>
  <si>
    <t>F4656</t>
  </si>
  <si>
    <t>F4785</t>
  </si>
  <si>
    <t>F4786</t>
  </si>
  <si>
    <t>F4787</t>
  </si>
  <si>
    <t>F4999</t>
  </si>
  <si>
    <t>F5344</t>
  </si>
  <si>
    <t>F5345</t>
  </si>
  <si>
    <t>F5346</t>
  </si>
  <si>
    <t>F5633</t>
  </si>
  <si>
    <t>F5634</t>
  </si>
  <si>
    <t>F5635</t>
  </si>
  <si>
    <t>CO</t>
  </si>
  <si>
    <t>E06666</t>
  </si>
  <si>
    <t>E06667</t>
  </si>
  <si>
    <t>E06668</t>
  </si>
  <si>
    <t>E06669</t>
  </si>
  <si>
    <t>E06670</t>
  </si>
  <si>
    <t>E06671</t>
  </si>
  <si>
    <t>E06672</t>
  </si>
  <si>
    <t>E06673</t>
  </si>
  <si>
    <t>F3940</t>
  </si>
  <si>
    <t>F4169</t>
  </si>
  <si>
    <t>F4190</t>
  </si>
  <si>
    <t>F4215</t>
  </si>
  <si>
    <t>F4216</t>
  </si>
  <si>
    <t>F4254</t>
  </si>
  <si>
    <t>F4299</t>
  </si>
  <si>
    <t>F4300</t>
  </si>
  <si>
    <t>F4301</t>
  </si>
  <si>
    <t>F4302</t>
  </si>
  <si>
    <t>F4307</t>
  </si>
  <si>
    <t>cippato, legnoso, biomassa</t>
  </si>
  <si>
    <t>F4358</t>
  </si>
  <si>
    <t>F4421</t>
  </si>
  <si>
    <t>F4424</t>
  </si>
  <si>
    <t>Polverino di sansa</t>
  </si>
  <si>
    <t>F4425</t>
  </si>
  <si>
    <t>Farina di vinacciolo</t>
  </si>
  <si>
    <t>F4426</t>
  </si>
  <si>
    <t>Buccetta d’uva essiccata</t>
  </si>
  <si>
    <t>F4427</t>
  </si>
  <si>
    <t>Nocciolino di sansa esausta</t>
  </si>
  <si>
    <t>F4428</t>
  </si>
  <si>
    <t>Cippato legnoso biotriturato</t>
  </si>
  <si>
    <t>F4429</t>
  </si>
  <si>
    <t>F4459</t>
  </si>
  <si>
    <t>Cippato di pino</t>
  </si>
  <si>
    <t>F4460</t>
  </si>
  <si>
    <t>F4461</t>
  </si>
  <si>
    <t>cippato, essenze, legnose</t>
  </si>
  <si>
    <t>F4462</t>
  </si>
  <si>
    <t>F4463</t>
  </si>
  <si>
    <t>F4464</t>
  </si>
  <si>
    <t>F4465</t>
  </si>
  <si>
    <t>biotriturato</t>
  </si>
  <si>
    <t>F4478</t>
  </si>
  <si>
    <t>cippato, legnoso, miscela</t>
  </si>
  <si>
    <t>F4480</t>
  </si>
  <si>
    <t>F4560</t>
  </si>
  <si>
    <t>F4561</t>
  </si>
  <si>
    <t>F4562</t>
  </si>
  <si>
    <t>F4563</t>
  </si>
  <si>
    <t>F4564</t>
  </si>
  <si>
    <t>F4586</t>
  </si>
  <si>
    <t>F4587</t>
  </si>
  <si>
    <t>F4645</t>
  </si>
  <si>
    <t>F4646</t>
  </si>
  <si>
    <t>F4647</t>
  </si>
  <si>
    <t>F4648</t>
  </si>
  <si>
    <t>F4649</t>
  </si>
  <si>
    <t>F4692</t>
  </si>
  <si>
    <t>F4711</t>
  </si>
  <si>
    <t>F4718</t>
  </si>
  <si>
    <t>F4727</t>
  </si>
  <si>
    <t>F4779</t>
  </si>
  <si>
    <t>F4780</t>
  </si>
  <si>
    <t>F4781</t>
  </si>
  <si>
    <t>F4782</t>
  </si>
  <si>
    <t>F4783</t>
  </si>
  <si>
    <t>F4830</t>
  </si>
  <si>
    <t>F4863</t>
  </si>
  <si>
    <t>F4869</t>
  </si>
  <si>
    <t>F4871</t>
  </si>
  <si>
    <t>F4872</t>
  </si>
  <si>
    <t>F4896</t>
  </si>
  <si>
    <t>F5002</t>
  </si>
  <si>
    <t>F5348</t>
  </si>
  <si>
    <t>F5349</t>
  </si>
  <si>
    <t>F5350</t>
  </si>
  <si>
    <t>F5351</t>
  </si>
  <si>
    <t>F5352</t>
  </si>
  <si>
    <t>F5353</t>
  </si>
  <si>
    <t>F5379</t>
  </si>
  <si>
    <t>F5432</t>
  </si>
  <si>
    <t>F5984</t>
  </si>
  <si>
    <t>F5985</t>
  </si>
  <si>
    <t>F5986</t>
  </si>
  <si>
    <t>F5987</t>
  </si>
  <si>
    <t>F5988</t>
  </si>
  <si>
    <t>F5989</t>
  </si>
  <si>
    <t>F5990</t>
  </si>
  <si>
    <t>F6402</t>
  </si>
  <si>
    <t>F6403</t>
  </si>
  <si>
    <t>F6518</t>
  </si>
  <si>
    <t>F7291</t>
  </si>
  <si>
    <t>F7351</t>
  </si>
  <si>
    <t>F7352</t>
  </si>
  <si>
    <t>F7353</t>
  </si>
  <si>
    <t>F7387</t>
  </si>
  <si>
    <t>F7388</t>
  </si>
  <si>
    <t>F7389</t>
  </si>
  <si>
    <t>F7390</t>
  </si>
  <si>
    <t>F7391</t>
  </si>
  <si>
    <t>F7392</t>
  </si>
  <si>
    <t>F7393</t>
  </si>
  <si>
    <t>F7394</t>
  </si>
  <si>
    <t>F7857</t>
  </si>
  <si>
    <t>F7858</t>
  </si>
  <si>
    <t>F8107</t>
  </si>
  <si>
    <t>F8329</t>
  </si>
  <si>
    <t>F8365</t>
  </si>
  <si>
    <t>F9460</t>
  </si>
  <si>
    <t>F9959</t>
  </si>
  <si>
    <t>G0380</t>
  </si>
  <si>
    <t>CT</t>
  </si>
  <si>
    <t>ZP</t>
  </si>
  <si>
    <t>LEGNO</t>
  </si>
  <si>
    <t>NON DEFINITO</t>
  </si>
  <si>
    <t>ERBACEA</t>
  </si>
  <si>
    <t>FRUTTI E SEMI</t>
  </si>
  <si>
    <t>MIX</t>
  </si>
  <si>
    <t>CENTRALE</t>
  </si>
  <si>
    <t>INFO</t>
  </si>
  <si>
    <t>MATERIALE</t>
  </si>
  <si>
    <t>GRUPPO ISO</t>
  </si>
  <si>
    <t>macinato di frutteto</t>
  </si>
  <si>
    <t>Miscanto erbacea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</si>
</sst>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14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Font="1"/>
    <xf numFmtId="3" fontId="0" fillId="0" borderId="0" xfId="0" applyNumberFormat="1" applyFont="1"/>
    <xf numFmtId="4" fontId="0" fillId="0" borderId="0" xfId="0" applyNumberFormat="1" applyFont="1"/>
    <xf numFmtId="2" fontId="0" fillId="0" borderId="0" xfId="0" applyNumberFormat="1" applyFont="1"/>
  </cellXfs>
  <cellStyles count="2">
    <cellStyle name="Normale" xfId="0" builtinId="0"/>
    <cellStyle name="Normale 2" xfId="1" xr:uid="{5D5603CD-97E0-42FB-9972-15CF0A8764D0}"/>
  </cellStyles>
  <dxfs count="18">
    <dxf>
      <numFmt numFmtId="2" formatCode="0.00"/>
    </dxf>
    <dxf>
      <numFmt numFmtId="4" formatCode="#,##0.00"/>
    </dxf>
    <dxf>
      <numFmt numFmtId="4" formatCode="#,##0.0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19" formatCode="dd/mm/yyyy"/>
    </dxf>
    <dxf>
      <alignment horizontal="center" textRotation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F541CE-279B-4DC1-907D-ABFE9BD3145A}" name="Tabella133" displayName="Tabella133" ref="A1:R5217" totalsRowShown="0" headerRowDxfId="15" headerRowBorderDxfId="14" headerRowCellStyle="Normale 2">
  <autoFilter ref="A1:R5217" xr:uid="{39F541CE-279B-4DC1-907D-ABFE9BD3145A}"/>
  <sortState xmlns:xlrd2="http://schemas.microsoft.com/office/spreadsheetml/2017/richdata2" ref="A2:R5217">
    <sortCondition ref="A1:A5217"/>
  </sortState>
  <tableColumns count="18">
    <tableColumn id="1" xr3:uid="{ECCAEA3E-62D5-4E68-BFAF-F8EF0C806E82}" name="ID Campione"/>
    <tableColumn id="2" xr3:uid="{E7EE10C4-A379-4156-A5C3-974D9464AADD}" name="CENTRALE"/>
    <tableColumn id="3" xr3:uid="{D7AF1C9D-A503-44C7-BC3A-A2A1B69B240C}" name="INFO"/>
    <tableColumn id="4" xr3:uid="{A828D0A3-9BB3-4203-B326-3448E1E3B0A4}" name="MATERIALE"/>
    <tableColumn id="5" xr3:uid="{CE2EABFB-948D-4B3E-9E58-24FFE82FB359}" name="GRUPPO ISO" dataDxfId="13"/>
    <tableColumn id="6" xr3:uid="{D110B9FD-E0E1-43B0-BE4E-A610E46A74F9}" name="Data Ricevimento" dataDxfId="12"/>
    <tableColumn id="7" xr3:uid="{D5E16763-8318-4876-BE1E-6E079147EA20}" name="Umidità      (% t.q.)" dataDxfId="11"/>
    <tableColumn id="8" xr3:uid="{562FC7D0-53B3-465B-BDF4-11CBEAC8995C}" name="PCN         (J/g t.q.)" dataDxfId="10"/>
    <tableColumn id="10" xr3:uid="{79198218-E2E3-47B6-844D-AF8B745367BE}" name="Ceneri           (% s.s.)" dataDxfId="9"/>
    <tableColumn id="11" xr3:uid="{E05211CA-FDA0-44F5-B078-F0D2357EDBA6}" name="PCS           (J/g s.s.)" dataDxfId="8"/>
    <tableColumn id="12" xr3:uid="{ECD1B9C7-BF59-46AB-8F9E-E1ECFBA7C9BF}" name="PCI           (J/g s.s.)" dataDxfId="7"/>
    <tableColumn id="13" xr3:uid="{66D1F08E-D821-4CFD-B03E-1BF7149BF724}" name="Carbonio  (% s.s.)" dataDxfId="6"/>
    <tableColumn id="14" xr3:uid="{DE7A976B-49DD-4C70-B527-6E4924D4BC42}" name="Idrogeno  (% s.s.)" dataDxfId="5"/>
    <tableColumn id="15" xr3:uid="{AA4C898C-F32F-415B-A613-9B2785DADE8C}" name="Azoto       (% s.s.)" dataDxfId="4"/>
    <tableColumn id="74" xr3:uid="{AF23C959-8420-4852-96B3-8A29947819DB}" name="Ossigeno_x000a_(%s.s.)" dataDxfId="3"/>
    <tableColumn id="16" xr3:uid="{2522971A-FD82-4156-8C8B-795CE0601DBC}" name="Cloro         (% s.s.)" dataDxfId="2"/>
    <tableColumn id="17" xr3:uid="{671552BB-A3B0-42D2-A620-C64AB3B443F8}" name="Zolfo            (% s.s.)" dataDxfId="1"/>
    <tableColumn id="41" xr3:uid="{ACB541C7-7B74-4A0D-8784-AF2D78ACE1A7}" name="Umidità di correzione (% a.d.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1A48-4BD5-4B95-B211-FE0FC43AC5D2}">
  <sheetPr>
    <pageSetUpPr fitToPage="1"/>
  </sheetPr>
  <dimension ref="A1:R5234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2" max="2" width="18.42578125" bestFit="1" customWidth="1"/>
    <col min="3" max="3" width="17.42578125" bestFit="1" customWidth="1"/>
    <col min="4" max="4" width="21.85546875" customWidth="1"/>
    <col min="5" max="5" width="15.140625" style="14" customWidth="1"/>
    <col min="6" max="6" width="13.5703125" customWidth="1"/>
    <col min="7" max="7" width="10.28515625" customWidth="1"/>
    <col min="8" max="8" width="11.140625" customWidth="1"/>
    <col min="9" max="9" width="8.5703125" customWidth="1"/>
    <col min="10" max="10" width="9.42578125" style="7" customWidth="1"/>
    <col min="11" max="11" width="10" style="7" customWidth="1"/>
    <col min="12" max="12" width="10.140625" customWidth="1"/>
    <col min="13" max="13" width="10" customWidth="1"/>
    <col min="14" max="14" width="8.42578125" customWidth="1"/>
    <col min="15" max="15" width="10.42578125" customWidth="1"/>
    <col min="16" max="17" width="8.42578125" customWidth="1"/>
    <col min="18" max="18" width="18.7109375" style="9" customWidth="1"/>
  </cols>
  <sheetData>
    <row r="1" spans="1:18" s="4" customFormat="1" ht="27" x14ac:dyDescent="0.25">
      <c r="A1" s="1" t="s">
        <v>0</v>
      </c>
      <c r="B1" s="1" t="s">
        <v>5518</v>
      </c>
      <c r="C1" s="1" t="s">
        <v>5519</v>
      </c>
      <c r="D1" s="1" t="s">
        <v>5520</v>
      </c>
      <c r="E1" s="1" t="s">
        <v>5521</v>
      </c>
      <c r="F1" s="1" t="s">
        <v>1</v>
      </c>
      <c r="G1" s="1" t="s">
        <v>2</v>
      </c>
      <c r="H1" s="1" t="s">
        <v>3</v>
      </c>
      <c r="I1" s="1" t="s">
        <v>4</v>
      </c>
      <c r="J1" s="2" t="s">
        <v>5</v>
      </c>
      <c r="K1" s="2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3" t="s">
        <v>13</v>
      </c>
    </row>
    <row r="2" spans="1:18" x14ac:dyDescent="0.25">
      <c r="A2" t="s">
        <v>5399</v>
      </c>
      <c r="B2" t="s">
        <v>5511</v>
      </c>
      <c r="C2" t="s">
        <v>16</v>
      </c>
      <c r="D2" t="s">
        <v>5513</v>
      </c>
      <c r="E2" s="14">
        <v>1</v>
      </c>
      <c r="F2" s="5">
        <v>41311</v>
      </c>
      <c r="G2" s="6">
        <v>53.8</v>
      </c>
      <c r="H2" s="7">
        <v>6856</v>
      </c>
      <c r="I2" s="6">
        <v>9.4</v>
      </c>
      <c r="J2" s="7">
        <v>18855</v>
      </c>
      <c r="K2" s="7">
        <v>17681</v>
      </c>
      <c r="L2" s="6"/>
      <c r="M2" s="6"/>
      <c r="N2" s="6"/>
      <c r="O2" s="6" t="s">
        <v>17</v>
      </c>
      <c r="P2" s="8">
        <v>0.22</v>
      </c>
      <c r="Q2" s="8">
        <v>0.08</v>
      </c>
    </row>
    <row r="3" spans="1:18" x14ac:dyDescent="0.25">
      <c r="A3" t="s">
        <v>5400</v>
      </c>
      <c r="B3" t="s">
        <v>5511</v>
      </c>
      <c r="C3" t="s">
        <v>16</v>
      </c>
      <c r="D3" t="s">
        <v>5513</v>
      </c>
      <c r="E3" s="14">
        <v>1</v>
      </c>
      <c r="F3" s="5">
        <v>41311</v>
      </c>
      <c r="G3" s="6">
        <v>53.9</v>
      </c>
      <c r="H3" s="7">
        <v>5650</v>
      </c>
      <c r="I3" s="6">
        <v>24.7</v>
      </c>
      <c r="J3" s="7">
        <v>16149</v>
      </c>
      <c r="K3" s="7">
        <v>15130</v>
      </c>
      <c r="L3" s="6"/>
      <c r="M3" s="6"/>
      <c r="N3" s="6"/>
      <c r="O3" s="6" t="s">
        <v>17</v>
      </c>
      <c r="P3" s="8">
        <v>0.14000000000000001</v>
      </c>
      <c r="Q3" s="8">
        <v>0.09</v>
      </c>
    </row>
    <row r="4" spans="1:18" x14ac:dyDescent="0.25">
      <c r="A4" t="s">
        <v>5401</v>
      </c>
      <c r="B4" t="s">
        <v>5511</v>
      </c>
      <c r="C4" t="s">
        <v>16</v>
      </c>
      <c r="D4" t="s">
        <v>5513</v>
      </c>
      <c r="E4" s="14">
        <v>1</v>
      </c>
      <c r="F4" s="5">
        <v>41311</v>
      </c>
      <c r="G4" s="6">
        <v>56.4</v>
      </c>
      <c r="H4" s="7">
        <v>6391</v>
      </c>
      <c r="I4" s="6">
        <v>5.9</v>
      </c>
      <c r="J4" s="7">
        <v>19068</v>
      </c>
      <c r="K4" s="7">
        <v>17833</v>
      </c>
      <c r="L4" s="6"/>
      <c r="M4" s="6"/>
      <c r="N4" s="6"/>
      <c r="O4" s="6" t="s">
        <v>17</v>
      </c>
      <c r="P4" s="8">
        <v>0.03</v>
      </c>
      <c r="Q4" s="8">
        <v>0.1</v>
      </c>
    </row>
    <row r="5" spans="1:18" x14ac:dyDescent="0.25">
      <c r="A5" t="s">
        <v>5402</v>
      </c>
      <c r="B5" t="s">
        <v>5511</v>
      </c>
      <c r="C5" t="s">
        <v>16</v>
      </c>
      <c r="D5" t="s">
        <v>5513</v>
      </c>
      <c r="E5" s="14">
        <v>1</v>
      </c>
      <c r="F5" s="5">
        <v>41311</v>
      </c>
      <c r="G5" s="6">
        <v>48</v>
      </c>
      <c r="H5" s="7">
        <v>2640</v>
      </c>
      <c r="I5" s="6">
        <v>15.3</v>
      </c>
      <c r="J5" s="7">
        <v>8441</v>
      </c>
      <c r="K5" s="7">
        <v>7327</v>
      </c>
      <c r="L5" s="6"/>
      <c r="M5" s="6"/>
      <c r="N5" s="6"/>
      <c r="O5" s="6" t="s">
        <v>17</v>
      </c>
      <c r="P5" s="8">
        <v>0.19</v>
      </c>
      <c r="Q5" s="8">
        <v>7.0000000000000007E-2</v>
      </c>
    </row>
    <row r="6" spans="1:18" x14ac:dyDescent="0.25">
      <c r="A6" t="s">
        <v>5403</v>
      </c>
      <c r="B6" t="s">
        <v>5511</v>
      </c>
      <c r="C6" t="s">
        <v>16</v>
      </c>
      <c r="D6" t="s">
        <v>5513</v>
      </c>
      <c r="E6" s="14">
        <v>1</v>
      </c>
      <c r="F6" s="5">
        <v>41311</v>
      </c>
      <c r="G6" s="6">
        <v>48.9</v>
      </c>
      <c r="H6" s="7">
        <v>2694</v>
      </c>
      <c r="I6" s="6">
        <v>14.7</v>
      </c>
      <c r="J6" s="7">
        <v>8731</v>
      </c>
      <c r="K6" s="7">
        <v>7611</v>
      </c>
      <c r="L6" s="6"/>
      <c r="M6" s="6"/>
      <c r="N6" s="6"/>
      <c r="O6" s="6" t="s">
        <v>17</v>
      </c>
      <c r="P6" s="8">
        <v>0.06</v>
      </c>
      <c r="Q6" s="8">
        <v>0.05</v>
      </c>
    </row>
    <row r="7" spans="1:18" x14ac:dyDescent="0.25">
      <c r="A7" t="s">
        <v>5404</v>
      </c>
      <c r="B7" t="s">
        <v>5511</v>
      </c>
      <c r="C7" t="s">
        <v>16</v>
      </c>
      <c r="D7" t="s">
        <v>5513</v>
      </c>
      <c r="E7" s="14">
        <v>1</v>
      </c>
      <c r="F7" s="5">
        <v>41311</v>
      </c>
      <c r="G7" s="6">
        <v>48.9</v>
      </c>
      <c r="H7" s="7">
        <v>2970</v>
      </c>
      <c r="I7" s="6">
        <v>12.8</v>
      </c>
      <c r="J7" s="7">
        <v>9299</v>
      </c>
      <c r="K7" s="7">
        <v>8153</v>
      </c>
      <c r="L7" s="6"/>
      <c r="M7" s="6"/>
      <c r="N7" s="6"/>
      <c r="O7" s="6" t="s">
        <v>17</v>
      </c>
      <c r="P7" s="8">
        <v>0.13</v>
      </c>
      <c r="Q7" s="8">
        <v>0.12</v>
      </c>
    </row>
    <row r="8" spans="1:18" x14ac:dyDescent="0.25">
      <c r="A8" t="s">
        <v>5405</v>
      </c>
      <c r="B8" t="s">
        <v>5511</v>
      </c>
      <c r="C8" t="s">
        <v>16</v>
      </c>
      <c r="D8" t="s">
        <v>5513</v>
      </c>
      <c r="E8" s="14">
        <v>1</v>
      </c>
      <c r="F8" s="5">
        <v>41311</v>
      </c>
      <c r="G8" s="6">
        <v>40.799999999999997</v>
      </c>
      <c r="H8" s="7">
        <v>3177</v>
      </c>
      <c r="I8" s="6">
        <v>24.9</v>
      </c>
      <c r="J8" s="7">
        <v>8033</v>
      </c>
      <c r="K8" s="7">
        <v>7045</v>
      </c>
      <c r="L8" s="6"/>
      <c r="M8" s="6"/>
      <c r="N8" s="6"/>
      <c r="O8" s="6" t="s">
        <v>17</v>
      </c>
      <c r="P8" s="8">
        <v>0.28999999999999998</v>
      </c>
      <c r="Q8" s="8">
        <v>0.13</v>
      </c>
    </row>
    <row r="9" spans="1:18" x14ac:dyDescent="0.25">
      <c r="A9" t="s">
        <v>5406</v>
      </c>
      <c r="B9" t="s">
        <v>5511</v>
      </c>
      <c r="C9" t="s">
        <v>16</v>
      </c>
      <c r="D9" t="s">
        <v>5513</v>
      </c>
      <c r="E9" s="14">
        <v>1</v>
      </c>
      <c r="F9" s="5">
        <v>41311</v>
      </c>
      <c r="G9" s="6">
        <v>47.6</v>
      </c>
      <c r="H9" s="7">
        <v>8104</v>
      </c>
      <c r="I9" s="6">
        <v>7</v>
      </c>
      <c r="J9" s="7">
        <v>18899</v>
      </c>
      <c r="K9" s="7">
        <v>17677</v>
      </c>
      <c r="L9" s="6"/>
      <c r="M9" s="6"/>
      <c r="N9" s="6"/>
      <c r="O9" s="6" t="s">
        <v>17</v>
      </c>
      <c r="P9" s="8">
        <v>0.1</v>
      </c>
      <c r="Q9" s="8">
        <v>0.03</v>
      </c>
    </row>
    <row r="10" spans="1:18" s="6" customFormat="1" ht="15" customHeight="1" x14ac:dyDescent="0.25">
      <c r="A10" t="s">
        <v>4749</v>
      </c>
      <c r="B10" t="s">
        <v>5308</v>
      </c>
      <c r="C10" t="s">
        <v>15</v>
      </c>
      <c r="D10" t="s">
        <v>5513</v>
      </c>
      <c r="E10" s="14">
        <v>1</v>
      </c>
      <c r="F10" s="5">
        <v>42313</v>
      </c>
      <c r="G10" s="6">
        <v>44.650488775955125</v>
      </c>
      <c r="H10" s="7">
        <v>9184.2368902846902</v>
      </c>
      <c r="I10" s="7">
        <v>4.9178495585112332</v>
      </c>
      <c r="J10" s="7">
        <v>19690.399016430089</v>
      </c>
      <c r="K10" s="7">
        <v>18563.936887337135</v>
      </c>
      <c r="L10" s="6">
        <v>46.599242027939347</v>
      </c>
      <c r="M10" s="6">
        <v>5.1452322345919743</v>
      </c>
      <c r="N10" s="6">
        <v>0.3236471975117497</v>
      </c>
      <c r="O10" s="6">
        <v>42.981163943158137</v>
      </c>
      <c r="P10" s="8">
        <v>1.9418987120038301E-2</v>
      </c>
      <c r="Q10" s="8">
        <v>1.3446051167522946E-2</v>
      </c>
      <c r="R10" s="9"/>
    </row>
    <row r="11" spans="1:18" s="6" customFormat="1" ht="15" customHeight="1" x14ac:dyDescent="0.25">
      <c r="A11" t="s">
        <v>4750</v>
      </c>
      <c r="B11" t="s">
        <v>5308</v>
      </c>
      <c r="C11" t="s">
        <v>15</v>
      </c>
      <c r="D11" t="s">
        <v>5513</v>
      </c>
      <c r="E11" s="14">
        <v>1</v>
      </c>
      <c r="F11" s="5">
        <v>42318</v>
      </c>
      <c r="G11" s="6">
        <v>29.275270741349424</v>
      </c>
      <c r="H11" s="7">
        <v>12188.125968249493</v>
      </c>
      <c r="I11" s="7">
        <v>3.7478146853146854</v>
      </c>
      <c r="J11" s="7">
        <v>19365.166083916083</v>
      </c>
      <c r="K11" s="7">
        <v>18244.425913984553</v>
      </c>
      <c r="L11" s="6">
        <v>47.017072567630876</v>
      </c>
      <c r="M11" s="6">
        <v>5.1154466998298753</v>
      </c>
      <c r="N11" s="6">
        <v>0.23235914209859612</v>
      </c>
      <c r="O11" s="6">
        <v>43.820616142442915</v>
      </c>
      <c r="P11" s="8">
        <v>4.2650948137446208E-2</v>
      </c>
      <c r="Q11" s="8">
        <v>2.4039814545601085E-2</v>
      </c>
      <c r="R11" s="9"/>
    </row>
    <row r="12" spans="1:18" s="6" customFormat="1" ht="15" customHeight="1" x14ac:dyDescent="0.25">
      <c r="A12" t="s">
        <v>4751</v>
      </c>
      <c r="B12" t="s">
        <v>5308</v>
      </c>
      <c r="C12" t="s">
        <v>15</v>
      </c>
      <c r="D12" t="s">
        <v>5513</v>
      </c>
      <c r="E12" s="14">
        <v>1</v>
      </c>
      <c r="F12" s="5">
        <v>42319</v>
      </c>
      <c r="G12" s="6">
        <v>34.474302858866729</v>
      </c>
      <c r="H12" s="7">
        <v>11337.099426461531</v>
      </c>
      <c r="I12" s="7">
        <v>3.5818839331840882</v>
      </c>
      <c r="J12" s="7">
        <v>19706.101831123357</v>
      </c>
      <c r="K12" s="7">
        <v>18587.06916016644</v>
      </c>
      <c r="L12" s="6">
        <v>47.90908986126864</v>
      </c>
      <c r="M12" s="6">
        <v>5.1101060352997054</v>
      </c>
      <c r="N12" s="6">
        <v>0.24444344780293611</v>
      </c>
      <c r="O12" s="6">
        <v>43.090769385097985</v>
      </c>
      <c r="P12" s="8">
        <v>3.9146167411049593E-2</v>
      </c>
      <c r="Q12" s="8">
        <v>2.4561169935593864E-2</v>
      </c>
      <c r="R12" s="9"/>
    </row>
    <row r="13" spans="1:18" s="6" customFormat="1" ht="15" customHeight="1" x14ac:dyDescent="0.25">
      <c r="A13" t="s">
        <v>4752</v>
      </c>
      <c r="B13" t="s">
        <v>5308</v>
      </c>
      <c r="C13" t="s">
        <v>15</v>
      </c>
      <c r="D13" t="s">
        <v>5513</v>
      </c>
      <c r="E13" s="14">
        <v>1</v>
      </c>
      <c r="F13" s="5">
        <v>42325</v>
      </c>
      <c r="G13" s="6">
        <v>35.59301900381746</v>
      </c>
      <c r="H13" s="7">
        <v>10752.859340917623</v>
      </c>
      <c r="I13" s="7">
        <v>4.8882196223792436</v>
      </c>
      <c r="J13" s="7">
        <v>19164.832619020039</v>
      </c>
      <c r="K13" s="7">
        <v>18045.243877941979</v>
      </c>
      <c r="L13" s="6">
        <v>48.740980630242774</v>
      </c>
      <c r="M13" s="6">
        <v>5.1207617155467799</v>
      </c>
      <c r="N13" s="6">
        <v>0.23652936892830329</v>
      </c>
      <c r="O13" s="6">
        <v>40.96735192986614</v>
      </c>
      <c r="P13" s="8">
        <v>2.5476806087764453E-2</v>
      </c>
      <c r="Q13" s="8">
        <v>2.0679926948994974E-2</v>
      </c>
      <c r="R13" s="9"/>
    </row>
    <row r="14" spans="1:18" s="6" customFormat="1" ht="15" customHeight="1" x14ac:dyDescent="0.25">
      <c r="A14" t="s">
        <v>4753</v>
      </c>
      <c r="B14" t="s">
        <v>5308</v>
      </c>
      <c r="C14" t="s">
        <v>15</v>
      </c>
      <c r="D14" t="s">
        <v>5513</v>
      </c>
      <c r="E14" s="14">
        <v>1</v>
      </c>
      <c r="F14" s="5">
        <v>42325</v>
      </c>
      <c r="G14" s="6">
        <v>15.550967064893666</v>
      </c>
      <c r="H14" s="7">
        <v>13334.078988203215</v>
      </c>
      <c r="I14" s="7">
        <v>11.479364413445907</v>
      </c>
      <c r="J14" s="7">
        <v>17127.274634223086</v>
      </c>
      <c r="K14" s="7">
        <v>16239.367861248204</v>
      </c>
      <c r="L14" s="6">
        <v>34.733767087571557</v>
      </c>
      <c r="M14" s="6">
        <v>3.9969211561103988</v>
      </c>
      <c r="N14" s="6">
        <v>0.797017664998805</v>
      </c>
      <c r="O14" s="6">
        <v>48.903111895320592</v>
      </c>
      <c r="P14" s="8">
        <v>2.3933422017266823E-2</v>
      </c>
      <c r="Q14" s="8">
        <v>6.5884360535477762E-2</v>
      </c>
      <c r="R14" s="9"/>
    </row>
    <row r="15" spans="1:18" s="6" customFormat="1" ht="15" customHeight="1" x14ac:dyDescent="0.25">
      <c r="A15" t="s">
        <v>4754</v>
      </c>
      <c r="B15" t="s">
        <v>5308</v>
      </c>
      <c r="C15" t="s">
        <v>15</v>
      </c>
      <c r="D15" t="s">
        <v>5513</v>
      </c>
      <c r="E15" s="14">
        <v>1</v>
      </c>
      <c r="F15" s="5">
        <v>42325</v>
      </c>
      <c r="G15" s="6">
        <v>14.810499301115925</v>
      </c>
      <c r="H15" s="7">
        <v>13755.249742894321</v>
      </c>
      <c r="I15" s="6">
        <v>7.8270905466372893</v>
      </c>
      <c r="J15" s="7">
        <v>17625.642639806945</v>
      </c>
      <c r="K15" s="7">
        <v>16571.373379355311</v>
      </c>
      <c r="L15" s="6">
        <v>40.439093484419267</v>
      </c>
      <c r="M15" s="6">
        <v>4.7916085020797556</v>
      </c>
      <c r="N15" s="6">
        <v>0.68504529080544185</v>
      </c>
      <c r="O15" s="6">
        <v>46.177375097083363</v>
      </c>
      <c r="P15" s="8">
        <v>2.3594123124903565E-2</v>
      </c>
      <c r="Q15" s="8">
        <v>5.6192955849989325E-2</v>
      </c>
      <c r="R15" s="9"/>
    </row>
    <row r="16" spans="1:18" s="6" customFormat="1" ht="15" customHeight="1" x14ac:dyDescent="0.25">
      <c r="A16" t="s">
        <v>4755</v>
      </c>
      <c r="B16" t="s">
        <v>5308</v>
      </c>
      <c r="C16" t="s">
        <v>15</v>
      </c>
      <c r="D16" t="s">
        <v>5513</v>
      </c>
      <c r="E16" s="14">
        <v>1</v>
      </c>
      <c r="F16" s="5">
        <v>42325</v>
      </c>
      <c r="G16" s="6">
        <v>25.979669514496088</v>
      </c>
      <c r="H16" s="7">
        <v>12923.815200166728</v>
      </c>
      <c r="I16" s="6">
        <v>0.64266680599822357</v>
      </c>
      <c r="J16" s="7">
        <v>19509.901248759077</v>
      </c>
      <c r="K16" s="7">
        <v>18317.262889093901</v>
      </c>
      <c r="L16" s="6">
        <v>48.96635572883978</v>
      </c>
      <c r="M16" s="6">
        <v>5.4509637047978101</v>
      </c>
      <c r="N16" s="6">
        <v>0.20300364611747712</v>
      </c>
      <c r="O16" s="6">
        <v>44.726823237733385</v>
      </c>
      <c r="P16" s="8">
        <v>0</v>
      </c>
      <c r="Q16" s="8">
        <v>1.0860334973443218E-2</v>
      </c>
      <c r="R16" s="9"/>
    </row>
    <row r="17" spans="1:18" s="6" customFormat="1" ht="15" customHeight="1" x14ac:dyDescent="0.25">
      <c r="A17" t="s">
        <v>4756</v>
      </c>
      <c r="B17" t="s">
        <v>5308</v>
      </c>
      <c r="C17" t="s">
        <v>15</v>
      </c>
      <c r="D17" t="s">
        <v>5513</v>
      </c>
      <c r="E17" s="14">
        <v>1</v>
      </c>
      <c r="F17" s="5">
        <v>42333</v>
      </c>
      <c r="G17" s="6">
        <v>43.350448704946636</v>
      </c>
      <c r="H17" s="7">
        <v>9598.2222813304797</v>
      </c>
      <c r="I17" s="6">
        <v>2.561498533062514</v>
      </c>
      <c r="J17" s="7">
        <v>20029.338749717896</v>
      </c>
      <c r="K17" s="7">
        <v>18812.635757139557</v>
      </c>
      <c r="L17" s="6">
        <v>49.900729442245606</v>
      </c>
      <c r="M17" s="6">
        <v>5.5756934042414921</v>
      </c>
      <c r="N17" s="6">
        <v>0.15484616294687908</v>
      </c>
      <c r="O17" s="6">
        <v>41.771219084918471</v>
      </c>
      <c r="P17" s="8">
        <v>2.316842242798315E-2</v>
      </c>
      <c r="Q17" s="8">
        <v>1.2844950157050563E-2</v>
      </c>
      <c r="R17" s="9"/>
    </row>
    <row r="18" spans="1:18" s="6" customFormat="1" ht="15" customHeight="1" x14ac:dyDescent="0.25">
      <c r="A18" t="s">
        <v>4757</v>
      </c>
      <c r="B18" t="s">
        <v>5308</v>
      </c>
      <c r="C18" t="s">
        <v>15</v>
      </c>
      <c r="D18" t="s">
        <v>5513</v>
      </c>
      <c r="E18" s="14">
        <v>1</v>
      </c>
      <c r="F18" s="5">
        <v>42338</v>
      </c>
      <c r="G18" s="6">
        <v>46.33215865703999</v>
      </c>
      <c r="H18" s="7">
        <v>9150.7297787360603</v>
      </c>
      <c r="I18" s="6">
        <v>2.3776142072672042</v>
      </c>
      <c r="J18" s="7">
        <v>20386.727421427739</v>
      </c>
      <c r="K18" s="7">
        <v>19159.750341023155</v>
      </c>
      <c r="L18" s="6">
        <v>50.198685529915814</v>
      </c>
      <c r="M18" s="6">
        <v>5.6247172686150195</v>
      </c>
      <c r="N18" s="6">
        <v>0.11503860084301724</v>
      </c>
      <c r="O18" s="6">
        <v>41.650056404753066</v>
      </c>
      <c r="P18" s="8">
        <v>1.5679990123946518E-2</v>
      </c>
      <c r="Q18" s="8">
        <v>1.8207998481927324E-2</v>
      </c>
      <c r="R18" s="9"/>
    </row>
    <row r="19" spans="1:18" s="6" customFormat="1" ht="15" customHeight="1" x14ac:dyDescent="0.25">
      <c r="A19" t="s">
        <v>4758</v>
      </c>
      <c r="B19" t="s">
        <v>5308</v>
      </c>
      <c r="C19" t="s">
        <v>15</v>
      </c>
      <c r="D19" t="s">
        <v>5513</v>
      </c>
      <c r="E19" s="14">
        <v>1</v>
      </c>
      <c r="F19" s="5">
        <v>42340</v>
      </c>
      <c r="G19" s="6">
        <v>42.891005513767226</v>
      </c>
      <c r="H19" s="7">
        <v>9780.039631779784</v>
      </c>
      <c r="I19" s="6">
        <v>3.2949541041014485</v>
      </c>
      <c r="J19" s="7">
        <v>20204.807131108402</v>
      </c>
      <c r="K19" s="7">
        <v>18960.002699909877</v>
      </c>
      <c r="L19" s="6">
        <v>49.287232333020086</v>
      </c>
      <c r="M19" s="6">
        <v>5.7091193430732572</v>
      </c>
      <c r="N19" s="6">
        <v>0.27124591912287532</v>
      </c>
      <c r="O19" s="6">
        <v>41.390387328852285</v>
      </c>
      <c r="P19" s="8">
        <v>1.457455917610123E-2</v>
      </c>
      <c r="Q19" s="8">
        <v>3.2486412653948277E-2</v>
      </c>
      <c r="R19" s="9"/>
    </row>
    <row r="20" spans="1:18" s="6" customFormat="1" ht="15" customHeight="1" x14ac:dyDescent="0.25">
      <c r="A20" t="s">
        <v>4759</v>
      </c>
      <c r="B20" t="s">
        <v>5308</v>
      </c>
      <c r="C20" t="s">
        <v>15</v>
      </c>
      <c r="D20" t="s">
        <v>5513</v>
      </c>
      <c r="E20" s="14">
        <v>1</v>
      </c>
      <c r="F20" s="5">
        <v>42345</v>
      </c>
      <c r="G20" s="6">
        <v>42.156202692389499</v>
      </c>
      <c r="H20" s="7">
        <v>9848.4971573297134</v>
      </c>
      <c r="I20" s="6">
        <v>2.6732882502113275</v>
      </c>
      <c r="J20" s="7">
        <v>20051.775147928995</v>
      </c>
      <c r="K20" s="7">
        <v>18806.464470605428</v>
      </c>
      <c r="L20" s="6">
        <v>49.274258130533433</v>
      </c>
      <c r="M20" s="6">
        <v>5.7091514206042628</v>
      </c>
      <c r="N20" s="6">
        <v>0.20854651421453041</v>
      </c>
      <c r="O20" s="6">
        <v>42.077385824961404</v>
      </c>
      <c r="P20" s="8">
        <v>2.4183616295414115E-2</v>
      </c>
      <c r="Q20" s="8">
        <v>3.3186243179621398E-2</v>
      </c>
      <c r="R20" s="9"/>
    </row>
    <row r="21" spans="1:18" s="6" customFormat="1" ht="15" customHeight="1" x14ac:dyDescent="0.25">
      <c r="A21" t="s">
        <v>4760</v>
      </c>
      <c r="B21" t="s">
        <v>5308</v>
      </c>
      <c r="C21" t="s">
        <v>15</v>
      </c>
      <c r="D21" t="s">
        <v>5513</v>
      </c>
      <c r="E21" s="14">
        <v>1</v>
      </c>
      <c r="F21" s="5">
        <v>42348</v>
      </c>
      <c r="G21" s="6">
        <v>40.567644276253546</v>
      </c>
      <c r="H21" s="7">
        <v>10143.709219147464</v>
      </c>
      <c r="I21" s="6">
        <v>3.245791984209661</v>
      </c>
      <c r="J21" s="7">
        <v>19970.393113657548</v>
      </c>
      <c r="K21" s="7">
        <v>18735.210195222651</v>
      </c>
      <c r="L21" s="6">
        <v>50.52642421115933</v>
      </c>
      <c r="M21" s="6">
        <v>5.668209462219866</v>
      </c>
      <c r="N21" s="6">
        <v>0.36542067282828228</v>
      </c>
      <c r="O21" s="6">
        <v>40.120667516970485</v>
      </c>
      <c r="P21" s="8">
        <v>2.3575307925744117E-2</v>
      </c>
      <c r="Q21" s="8">
        <v>4.9910844686626973E-2</v>
      </c>
      <c r="R21" s="9"/>
    </row>
    <row r="22" spans="1:18" s="6" customFormat="1" ht="15" customHeight="1" x14ac:dyDescent="0.25">
      <c r="A22" t="s">
        <v>4761</v>
      </c>
      <c r="B22" t="s">
        <v>5308</v>
      </c>
      <c r="C22" t="s">
        <v>15</v>
      </c>
      <c r="D22" t="s">
        <v>5513</v>
      </c>
      <c r="E22" s="14">
        <v>1</v>
      </c>
      <c r="F22" s="5">
        <v>42352</v>
      </c>
      <c r="G22" s="6">
        <v>41.762570044262787</v>
      </c>
      <c r="H22" s="7">
        <v>9591.7017399417437</v>
      </c>
      <c r="I22" s="6">
        <v>3.9403336184773314</v>
      </c>
      <c r="J22" s="7">
        <v>19515.611633875109</v>
      </c>
      <c r="K22" s="7">
        <v>18221.891546705618</v>
      </c>
      <c r="L22" s="6">
        <v>50.285544072205447</v>
      </c>
      <c r="M22" s="6">
        <v>5.9467537030964817</v>
      </c>
      <c r="N22" s="6">
        <v>0.17757851643651473</v>
      </c>
      <c r="O22" s="6">
        <v>39.596110699083226</v>
      </c>
      <c r="P22" s="8">
        <v>3.1111689664149962E-2</v>
      </c>
      <c r="Q22" s="8">
        <v>2.2567701036849699E-2</v>
      </c>
      <c r="R22" s="9"/>
    </row>
    <row r="23" spans="1:18" s="6" customFormat="1" ht="15" customHeight="1" x14ac:dyDescent="0.25">
      <c r="A23" t="s">
        <v>4762</v>
      </c>
      <c r="B23" t="s">
        <v>5308</v>
      </c>
      <c r="C23" t="s">
        <v>15</v>
      </c>
      <c r="D23" t="s">
        <v>5513</v>
      </c>
      <c r="E23" s="14">
        <v>1</v>
      </c>
      <c r="F23" s="5">
        <v>42359</v>
      </c>
      <c r="G23" s="6">
        <v>40.391584076385577</v>
      </c>
      <c r="H23" s="7">
        <v>9932.9239492364559</v>
      </c>
      <c r="I23" s="6">
        <v>4.6440459572640398</v>
      </c>
      <c r="J23" s="7">
        <v>19469.558681413077</v>
      </c>
      <c r="K23" s="7">
        <v>18319.041328351454</v>
      </c>
      <c r="L23" s="6">
        <v>46.758478125563173</v>
      </c>
      <c r="M23" s="6">
        <v>5.2586371924360211</v>
      </c>
      <c r="N23" s="6">
        <v>0.45817227794563076</v>
      </c>
      <c r="O23" s="6">
        <v>42.835003755431202</v>
      </c>
      <c r="P23" s="8">
        <v>1.5855101166644018E-2</v>
      </c>
      <c r="Q23" s="8">
        <v>2.980759019329075E-2</v>
      </c>
      <c r="R23" s="9"/>
    </row>
    <row r="24" spans="1:18" s="6" customFormat="1" ht="15" customHeight="1" x14ac:dyDescent="0.25">
      <c r="A24" t="s">
        <v>4763</v>
      </c>
      <c r="B24" t="s">
        <v>5308</v>
      </c>
      <c r="C24" t="s">
        <v>15</v>
      </c>
      <c r="D24" t="s">
        <v>5513</v>
      </c>
      <c r="E24" s="14">
        <v>1</v>
      </c>
      <c r="F24" s="5">
        <v>42359</v>
      </c>
      <c r="G24" s="6">
        <v>43.95079779733198</v>
      </c>
      <c r="H24" s="7">
        <v>9021.5459872154861</v>
      </c>
      <c r="I24" s="6">
        <v>4.9049049049049041</v>
      </c>
      <c r="J24" s="7">
        <v>19129.655971761233</v>
      </c>
      <c r="K24" s="7">
        <v>18011.432064458106</v>
      </c>
      <c r="L24" s="6">
        <v>45.103993254624619</v>
      </c>
      <c r="M24" s="6">
        <v>5.1008255790785517</v>
      </c>
      <c r="N24" s="6">
        <v>0.68053303051626879</v>
      </c>
      <c r="O24" s="6">
        <v>44.105366247807218</v>
      </c>
      <c r="P24" s="8">
        <v>6.3858119146089493E-2</v>
      </c>
      <c r="Q24" s="8">
        <v>4.0518863922353224E-2</v>
      </c>
      <c r="R24" s="9"/>
    </row>
    <row r="25" spans="1:18" s="6" customFormat="1" ht="15" customHeight="1" x14ac:dyDescent="0.25">
      <c r="A25" t="s">
        <v>4764</v>
      </c>
      <c r="B25" t="s">
        <v>5308</v>
      </c>
      <c r="C25" t="s">
        <v>15</v>
      </c>
      <c r="D25" t="s">
        <v>5513</v>
      </c>
      <c r="E25" s="14">
        <v>1</v>
      </c>
      <c r="F25" s="5">
        <v>42382</v>
      </c>
      <c r="G25" s="6">
        <v>44.946103002976216</v>
      </c>
      <c r="H25" s="7">
        <v>9153.2584993591954</v>
      </c>
      <c r="I25" s="6">
        <v>3.7515566625155667</v>
      </c>
      <c r="J25" s="7">
        <v>19855.749273557492</v>
      </c>
      <c r="K25" s="7">
        <v>18620.465316517173</v>
      </c>
      <c r="L25" s="6">
        <v>49.216785095109032</v>
      </c>
      <c r="M25" s="6">
        <v>5.6655989556153719</v>
      </c>
      <c r="N25" s="6">
        <v>0.4049357393434751</v>
      </c>
      <c r="O25" s="6">
        <v>40.899887584077305</v>
      </c>
      <c r="P25" s="8">
        <v>2.2650730169697E-2</v>
      </c>
      <c r="Q25" s="8">
        <v>3.8585233169557476E-2</v>
      </c>
      <c r="R25" s="9"/>
    </row>
    <row r="26" spans="1:18" s="6" customFormat="1" ht="15" customHeight="1" x14ac:dyDescent="0.25">
      <c r="A26" t="s">
        <v>4765</v>
      </c>
      <c r="B26" t="s">
        <v>5308</v>
      </c>
      <c r="C26" t="s">
        <v>15</v>
      </c>
      <c r="D26" t="s">
        <v>5513</v>
      </c>
      <c r="E26" s="14">
        <v>1</v>
      </c>
      <c r="F26" s="5">
        <v>42383</v>
      </c>
      <c r="G26" s="6">
        <v>39.916105287838946</v>
      </c>
      <c r="H26" s="7">
        <v>10642.482692998905</v>
      </c>
      <c r="I26" s="6">
        <v>1.9976868888655241</v>
      </c>
      <c r="J26" s="7">
        <v>20647.671117653244</v>
      </c>
      <c r="K26" s="7">
        <v>19335.685878614302</v>
      </c>
      <c r="L26" s="6">
        <v>52.347309880203248</v>
      </c>
      <c r="M26" s="6">
        <v>6.033498266186375</v>
      </c>
      <c r="N26" s="6">
        <v>0.19894622961329075</v>
      </c>
      <c r="O26" s="6">
        <v>39.397187463129072</v>
      </c>
      <c r="P26" s="8">
        <v>1.155440475477474E-2</v>
      </c>
      <c r="Q26" s="8">
        <v>1.3816867247709686E-2</v>
      </c>
      <c r="R26" s="9"/>
    </row>
    <row r="27" spans="1:18" s="6" customFormat="1" ht="15" customHeight="1" x14ac:dyDescent="0.25">
      <c r="A27" t="s">
        <v>4766</v>
      </c>
      <c r="B27" t="s">
        <v>5308</v>
      </c>
      <c r="C27" t="s">
        <v>15</v>
      </c>
      <c r="D27" t="s">
        <v>5513</v>
      </c>
      <c r="E27" s="14">
        <v>1</v>
      </c>
      <c r="F27" s="5">
        <v>42387</v>
      </c>
      <c r="G27" s="6">
        <v>34.195446712923996</v>
      </c>
      <c r="H27" s="7">
        <v>11515.960856818721</v>
      </c>
      <c r="I27" s="6">
        <v>3.4377109622474946</v>
      </c>
      <c r="J27" s="7">
        <v>20002.077166744562</v>
      </c>
      <c r="K27" s="7">
        <v>18769.758326801464</v>
      </c>
      <c r="L27" s="6">
        <v>48.401581058100696</v>
      </c>
      <c r="M27" s="6">
        <v>5.6472651315328584</v>
      </c>
      <c r="N27" s="6">
        <v>0.32299731353806116</v>
      </c>
      <c r="O27" s="6">
        <v>42.138476476242388</v>
      </c>
      <c r="P27" s="8">
        <v>2.6148802307395729E-2</v>
      </c>
      <c r="Q27" s="8">
        <v>2.5820256031108761E-2</v>
      </c>
      <c r="R27" s="9"/>
    </row>
    <row r="28" spans="1:18" s="6" customFormat="1" ht="15" customHeight="1" x14ac:dyDescent="0.25">
      <c r="A28" t="s">
        <v>4767</v>
      </c>
      <c r="B28" t="s">
        <v>5308</v>
      </c>
      <c r="C28" t="s">
        <v>15</v>
      </c>
      <c r="D28" t="s">
        <v>5513</v>
      </c>
      <c r="E28" s="14">
        <v>1</v>
      </c>
      <c r="F28" s="5">
        <v>42390</v>
      </c>
      <c r="G28" s="6">
        <v>38.734812443086938</v>
      </c>
      <c r="H28" s="7">
        <v>10468.52875232328</v>
      </c>
      <c r="I28" s="6">
        <v>3.3435598772814723</v>
      </c>
      <c r="J28" s="7">
        <v>19882.481410223078</v>
      </c>
      <c r="K28" s="7">
        <v>18631.821227518409</v>
      </c>
      <c r="L28" s="6">
        <v>48.709368975944379</v>
      </c>
      <c r="M28" s="6">
        <v>5.7348135500263933</v>
      </c>
      <c r="N28" s="6">
        <v>0.24892724543119435</v>
      </c>
      <c r="O28" s="6">
        <v>41.917006990903907</v>
      </c>
      <c r="P28" s="8">
        <v>2.2362063493803097E-2</v>
      </c>
      <c r="Q28" s="8">
        <v>2.3961296918846537E-2</v>
      </c>
      <c r="R28" s="9"/>
    </row>
    <row r="29" spans="1:18" s="6" customFormat="1" ht="15" customHeight="1" x14ac:dyDescent="0.25">
      <c r="A29" t="s">
        <v>4768</v>
      </c>
      <c r="B29" t="s">
        <v>5308</v>
      </c>
      <c r="C29" t="s">
        <v>15</v>
      </c>
      <c r="D29" t="s">
        <v>5513</v>
      </c>
      <c r="E29" s="14">
        <v>1</v>
      </c>
      <c r="F29" s="5">
        <v>42394</v>
      </c>
      <c r="G29" s="6">
        <v>44.477495741320304</v>
      </c>
      <c r="H29" s="7">
        <v>9433.0928246711137</v>
      </c>
      <c r="I29" s="6">
        <v>1.8564552811128154</v>
      </c>
      <c r="J29" s="7">
        <v>20210.504046120484</v>
      </c>
      <c r="K29" s="7">
        <v>18946.692311680181</v>
      </c>
      <c r="L29" s="6">
        <v>49.894806744121823</v>
      </c>
      <c r="M29" s="6">
        <v>5.7958663548822074</v>
      </c>
      <c r="N29" s="6">
        <v>0.16620093674888201</v>
      </c>
      <c r="O29" s="6">
        <v>42.244916481122765</v>
      </c>
      <c r="P29" s="8">
        <v>1.7472861389700306E-2</v>
      </c>
      <c r="Q29" s="8">
        <v>2.4281340621808378E-2</v>
      </c>
      <c r="R29" s="9"/>
    </row>
    <row r="30" spans="1:18" s="6" customFormat="1" ht="15" customHeight="1" x14ac:dyDescent="0.25">
      <c r="A30" t="s">
        <v>4769</v>
      </c>
      <c r="B30" t="s">
        <v>5308</v>
      </c>
      <c r="C30" t="s">
        <v>15</v>
      </c>
      <c r="D30" t="s">
        <v>5513</v>
      </c>
      <c r="E30" s="14">
        <v>1</v>
      </c>
      <c r="F30" s="5">
        <v>42396</v>
      </c>
      <c r="G30" s="6">
        <v>36.714349581196331</v>
      </c>
      <c r="H30" s="7">
        <v>10025.560792170962</v>
      </c>
      <c r="I30" s="6">
        <v>6.8761145494597704</v>
      </c>
      <c r="J30" s="7">
        <v>18480.016783803629</v>
      </c>
      <c r="K30" s="7">
        <v>17259.034678727508</v>
      </c>
      <c r="L30" s="6">
        <v>46.332061712346317</v>
      </c>
      <c r="M30" s="6">
        <v>5.5989609256950494</v>
      </c>
      <c r="N30" s="6">
        <v>0.49262588184680262</v>
      </c>
      <c r="O30" s="6">
        <v>40.610619922692635</v>
      </c>
      <c r="P30" s="8">
        <v>2.577817638536951E-2</v>
      </c>
      <c r="Q30" s="8">
        <v>6.3838831574042687E-2</v>
      </c>
      <c r="R30" s="9"/>
    </row>
    <row r="31" spans="1:18" s="6" customFormat="1" ht="15" customHeight="1" x14ac:dyDescent="0.25">
      <c r="A31" t="s">
        <v>4770</v>
      </c>
      <c r="B31" t="s">
        <v>5308</v>
      </c>
      <c r="C31" t="s">
        <v>15</v>
      </c>
      <c r="D31" t="s">
        <v>5513</v>
      </c>
      <c r="E31" s="14">
        <v>1</v>
      </c>
      <c r="F31" s="5">
        <v>42401</v>
      </c>
      <c r="G31" s="6">
        <v>45.548235103245929</v>
      </c>
      <c r="H31" s="7">
        <v>9015.1050177806374</v>
      </c>
      <c r="I31" s="6">
        <v>5.6339581036383688</v>
      </c>
      <c r="J31" s="7">
        <v>19836.824696802643</v>
      </c>
      <c r="K31" s="7">
        <v>18599.669671968095</v>
      </c>
      <c r="L31" s="6">
        <v>49.056695784920691</v>
      </c>
      <c r="M31" s="6">
        <v>5.6811950182245665</v>
      </c>
      <c r="N31" s="6">
        <v>0.45076753456025775</v>
      </c>
      <c r="O31" s="6">
        <v>39.056034924560024</v>
      </c>
      <c r="P31" s="8">
        <v>8.4990040937392403E-2</v>
      </c>
      <c r="Q31" s="8">
        <v>3.6358593158702435E-2</v>
      </c>
      <c r="R31" s="9"/>
    </row>
    <row r="32" spans="1:18" s="6" customFormat="1" ht="15" customHeight="1" x14ac:dyDescent="0.25">
      <c r="A32" t="s">
        <v>4771</v>
      </c>
      <c r="B32" t="s">
        <v>5308</v>
      </c>
      <c r="C32" t="s">
        <v>15</v>
      </c>
      <c r="D32" t="s">
        <v>5513</v>
      </c>
      <c r="E32" s="14">
        <v>1</v>
      </c>
      <c r="F32" s="5">
        <v>42403</v>
      </c>
      <c r="G32" s="6">
        <v>46.285044894316229</v>
      </c>
      <c r="H32" s="7">
        <v>8600.6228158967351</v>
      </c>
      <c r="I32" s="6">
        <v>4.2960689910586751</v>
      </c>
      <c r="J32" s="7">
        <v>19372.51997248823</v>
      </c>
      <c r="K32" s="7">
        <v>18116.679877174785</v>
      </c>
      <c r="L32" s="6">
        <v>49.106510881020171</v>
      </c>
      <c r="M32" s="6">
        <v>5.7648163486966446</v>
      </c>
      <c r="N32" s="6">
        <v>0.11222993290214485</v>
      </c>
      <c r="O32" s="6">
        <v>40.682582650021963</v>
      </c>
      <c r="P32" s="8">
        <v>3.7791196300401314E-2</v>
      </c>
      <c r="Q32" s="8"/>
      <c r="R32" s="9"/>
    </row>
    <row r="33" spans="1:18" s="6" customFormat="1" ht="15" customHeight="1" x14ac:dyDescent="0.25">
      <c r="A33" t="s">
        <v>4772</v>
      </c>
      <c r="B33" t="s">
        <v>5308</v>
      </c>
      <c r="C33" t="s">
        <v>15</v>
      </c>
      <c r="D33" t="s">
        <v>5513</v>
      </c>
      <c r="E33" s="14">
        <v>1</v>
      </c>
      <c r="F33" s="5">
        <v>42409</v>
      </c>
      <c r="G33" s="6">
        <v>44.518724520961953</v>
      </c>
      <c r="H33" s="7">
        <v>9258.412846223926</v>
      </c>
      <c r="I33" s="6">
        <v>3.0832153531540039</v>
      </c>
      <c r="J33" s="7">
        <v>19859.472497509309</v>
      </c>
      <c r="K33" s="7">
        <v>18647.742318361008</v>
      </c>
      <c r="L33" s="6">
        <v>47.974874886021233</v>
      </c>
      <c r="M33" s="6">
        <v>5.5468925671832432</v>
      </c>
      <c r="N33" s="6">
        <v>0.29674249016635451</v>
      </c>
      <c r="O33" s="6">
        <v>43.052727999854334</v>
      </c>
      <c r="P33" s="8">
        <v>2.6339489868516534E-2</v>
      </c>
      <c r="Q33" s="8">
        <v>1.9207213752316467E-2</v>
      </c>
      <c r="R33" s="9"/>
    </row>
    <row r="34" spans="1:18" s="6" customFormat="1" ht="15" customHeight="1" x14ac:dyDescent="0.25">
      <c r="A34" t="s">
        <v>4773</v>
      </c>
      <c r="B34" t="s">
        <v>5308</v>
      </c>
      <c r="C34" t="s">
        <v>15</v>
      </c>
      <c r="D34" t="s">
        <v>5513</v>
      </c>
      <c r="E34" s="14">
        <v>1</v>
      </c>
      <c r="F34" s="5">
        <v>42410</v>
      </c>
      <c r="G34" s="6">
        <v>45.935216612939541</v>
      </c>
      <c r="H34" s="7">
        <v>9050.5311364199333</v>
      </c>
      <c r="I34" s="6">
        <v>2.928380187416332</v>
      </c>
      <c r="J34" s="7">
        <v>20024.542614904061</v>
      </c>
      <c r="K34" s="7">
        <v>18815.812884045932</v>
      </c>
      <c r="L34" s="6">
        <v>48.911287003461517</v>
      </c>
      <c r="M34" s="6">
        <v>5.535624199412343</v>
      </c>
      <c r="N34" s="6">
        <v>0.23502857167613275</v>
      </c>
      <c r="O34" s="6">
        <v>42.352816106863408</v>
      </c>
      <c r="P34" s="8">
        <v>2.4120340884521686E-2</v>
      </c>
      <c r="Q34" s="8">
        <v>1.2743590285750157E-2</v>
      </c>
      <c r="R34" s="9"/>
    </row>
    <row r="35" spans="1:18" s="6" customFormat="1" ht="15" customHeight="1" x14ac:dyDescent="0.25">
      <c r="A35" t="s">
        <v>4774</v>
      </c>
      <c r="B35" t="s">
        <v>5308</v>
      </c>
      <c r="C35" t="s">
        <v>15</v>
      </c>
      <c r="D35" t="s">
        <v>5513</v>
      </c>
      <c r="E35" s="14">
        <v>1</v>
      </c>
      <c r="F35" s="5">
        <v>42415</v>
      </c>
      <c r="G35" s="6">
        <v>43.998631659182124</v>
      </c>
      <c r="H35" s="7">
        <v>9416.9491906534713</v>
      </c>
      <c r="I35" s="6">
        <v>2.5925140494115153</v>
      </c>
      <c r="J35" s="7">
        <v>19974.552009330931</v>
      </c>
      <c r="K35" s="7">
        <v>18734.963221318427</v>
      </c>
      <c r="L35" s="6">
        <v>49.333798805027506</v>
      </c>
      <c r="M35" s="6">
        <v>5.6819453529629369</v>
      </c>
      <c r="N35" s="6">
        <v>0.20834612243683112</v>
      </c>
      <c r="O35" s="6">
        <v>42.141634019774891</v>
      </c>
      <c r="P35" s="8">
        <v>7.5415345968681069E-3</v>
      </c>
      <c r="Q35" s="8">
        <v>3.4220115789456287E-2</v>
      </c>
      <c r="R35" s="9"/>
    </row>
    <row r="36" spans="1:18" s="6" customFormat="1" ht="15" customHeight="1" x14ac:dyDescent="0.25">
      <c r="A36" t="s">
        <v>4775</v>
      </c>
      <c r="B36" t="s">
        <v>5308</v>
      </c>
      <c r="C36" t="s">
        <v>15</v>
      </c>
      <c r="D36" t="s">
        <v>5513</v>
      </c>
      <c r="E36" s="14">
        <v>1</v>
      </c>
      <c r="F36" s="5">
        <v>42417</v>
      </c>
      <c r="G36" s="6">
        <v>42.868387041185599</v>
      </c>
      <c r="H36" s="7">
        <v>9418.2822011575354</v>
      </c>
      <c r="I36" s="6">
        <v>4.1536213734084741</v>
      </c>
      <c r="J36" s="7">
        <v>19548.111041536213</v>
      </c>
      <c r="K36" s="7">
        <v>18318.329125624747</v>
      </c>
      <c r="L36" s="6">
        <v>48.542497965032901</v>
      </c>
      <c r="M36" s="6">
        <v>5.6386776864240042</v>
      </c>
      <c r="N36" s="6">
        <v>0.41981677207460899</v>
      </c>
      <c r="O36" s="6">
        <v>41.148321793294073</v>
      </c>
      <c r="P36" s="8">
        <v>5.1345531471746773E-2</v>
      </c>
      <c r="Q36" s="8">
        <v>4.5718878294191877E-2</v>
      </c>
      <c r="R36" s="9"/>
    </row>
    <row r="37" spans="1:18" s="6" customFormat="1" ht="15" customHeight="1" x14ac:dyDescent="0.25">
      <c r="A37" t="s">
        <v>4776</v>
      </c>
      <c r="B37" t="s">
        <v>5308</v>
      </c>
      <c r="C37" t="s">
        <v>4777</v>
      </c>
      <c r="D37" t="s">
        <v>5513</v>
      </c>
      <c r="E37" s="14">
        <v>1</v>
      </c>
      <c r="F37" s="5">
        <v>42419</v>
      </c>
      <c r="G37" s="6">
        <v>67.50593824228028</v>
      </c>
      <c r="H37" s="7">
        <v>4479.457482211039</v>
      </c>
      <c r="I37" s="6">
        <v>13.938486943957065</v>
      </c>
      <c r="J37" s="7">
        <v>20042.316028485911</v>
      </c>
      <c r="K37" s="7">
        <v>18860.761695985722</v>
      </c>
      <c r="L37" s="6">
        <v>49.105881437289881</v>
      </c>
      <c r="M37" s="6">
        <v>5.4507621804622204</v>
      </c>
      <c r="N37" s="6">
        <v>1.2737671642733832</v>
      </c>
      <c r="O37" s="6">
        <v>29.854480093360124</v>
      </c>
      <c r="P37" s="8">
        <v>0.23885021647079954</v>
      </c>
      <c r="Q37" s="8">
        <v>0.13777196418652229</v>
      </c>
      <c r="R37" s="9"/>
    </row>
    <row r="38" spans="1:18" s="6" customFormat="1" ht="15" customHeight="1" x14ac:dyDescent="0.25">
      <c r="A38" t="s">
        <v>4778</v>
      </c>
      <c r="B38" t="s">
        <v>5308</v>
      </c>
      <c r="C38" t="s">
        <v>4777</v>
      </c>
      <c r="D38" t="s">
        <v>5513</v>
      </c>
      <c r="E38" s="14">
        <v>1</v>
      </c>
      <c r="F38" s="5">
        <v>42419</v>
      </c>
      <c r="G38" s="6">
        <v>65.617433414043575</v>
      </c>
      <c r="H38" s="7">
        <v>5609.2892067433713</v>
      </c>
      <c r="I38" s="6">
        <v>4.2144599574401829</v>
      </c>
      <c r="J38" s="7">
        <v>22211.034411169356</v>
      </c>
      <c r="K38" s="7">
        <v>20976.686213978955</v>
      </c>
      <c r="L38" s="6">
        <v>53.922472724572295</v>
      </c>
      <c r="M38" s="6">
        <v>5.6814210254879898</v>
      </c>
      <c r="N38" s="6">
        <v>0.72825720624328105</v>
      </c>
      <c r="O38" s="6">
        <v>35.210062271064459</v>
      </c>
      <c r="P38" s="8">
        <v>0.12371849783540392</v>
      </c>
      <c r="Q38" s="8">
        <v>0.11960831735639804</v>
      </c>
      <c r="R38" s="9"/>
    </row>
    <row r="39" spans="1:18" s="6" customFormat="1" ht="15" customHeight="1" x14ac:dyDescent="0.25">
      <c r="A39" t="s">
        <v>4696</v>
      </c>
      <c r="B39" t="s">
        <v>5512</v>
      </c>
      <c r="C39" t="s">
        <v>16</v>
      </c>
      <c r="D39" t="s">
        <v>5513</v>
      </c>
      <c r="E39" s="14">
        <v>1</v>
      </c>
      <c r="F39" s="5">
        <v>42423</v>
      </c>
      <c r="G39" s="6">
        <v>47.28027716420403</v>
      </c>
      <c r="H39" s="7">
        <v>8505.4555125356092</v>
      </c>
      <c r="I39" s="6">
        <v>4.0291675537577181</v>
      </c>
      <c r="J39" s="7">
        <v>19524.164360229934</v>
      </c>
      <c r="K39" s="7">
        <v>18324.285796695724</v>
      </c>
      <c r="L39" s="6">
        <v>48.512052610413264</v>
      </c>
      <c r="M39" s="6">
        <v>5.4963902451644522</v>
      </c>
      <c r="N39" s="6">
        <v>0.4601045584652142</v>
      </c>
      <c r="O39" s="6">
        <v>41.470587329428149</v>
      </c>
      <c r="P39" s="8">
        <v>2.3381049293265052E-3</v>
      </c>
      <c r="Q39" s="8">
        <v>2.9359597841882346E-2</v>
      </c>
      <c r="R39" s="9"/>
    </row>
    <row r="40" spans="1:18" s="6" customFormat="1" ht="15" customHeight="1" x14ac:dyDescent="0.25">
      <c r="A40" t="s">
        <v>4697</v>
      </c>
      <c r="B40" t="s">
        <v>5512</v>
      </c>
      <c r="C40" t="s">
        <v>16</v>
      </c>
      <c r="D40" s="6" t="s">
        <v>5513</v>
      </c>
      <c r="E40" s="14">
        <v>1</v>
      </c>
      <c r="F40" s="5">
        <v>42423</v>
      </c>
      <c r="G40" s="6">
        <v>55.722087957515825</v>
      </c>
      <c r="H40" s="7">
        <v>6851.2083433190546</v>
      </c>
      <c r="I40" s="6">
        <v>4.2472337096233375</v>
      </c>
      <c r="J40" s="7">
        <v>19736.224432770759</v>
      </c>
      <c r="K40" s="7">
        <v>18547.620186429212</v>
      </c>
      <c r="L40" s="6">
        <v>47.909570227915196</v>
      </c>
      <c r="M40" s="6">
        <v>5.4416867050611408</v>
      </c>
      <c r="N40" s="6">
        <v>0.64770186771860527</v>
      </c>
      <c r="O40" s="6">
        <v>41.700207541747737</v>
      </c>
      <c r="P40" s="8">
        <v>6.4951901972407772E-3</v>
      </c>
      <c r="Q40" s="8">
        <v>4.7104757736746168E-2</v>
      </c>
      <c r="R40" s="9"/>
    </row>
    <row r="41" spans="1:18" s="6" customFormat="1" ht="15" customHeight="1" x14ac:dyDescent="0.25">
      <c r="A41" t="s">
        <v>4698</v>
      </c>
      <c r="B41" t="s">
        <v>5512</v>
      </c>
      <c r="C41" t="s">
        <v>16</v>
      </c>
      <c r="D41" t="s">
        <v>5513</v>
      </c>
      <c r="E41" s="14">
        <v>1</v>
      </c>
      <c r="F41" s="5">
        <v>42423</v>
      </c>
      <c r="G41" s="6">
        <v>52.025789469846664</v>
      </c>
      <c r="H41" s="7">
        <v>7636.3767338227872</v>
      </c>
      <c r="I41" s="6">
        <v>1.6475606504932017</v>
      </c>
      <c r="J41" s="7">
        <v>19819.781391628898</v>
      </c>
      <c r="K41" s="7">
        <v>18566.989789175528</v>
      </c>
      <c r="L41" s="6">
        <v>48.858575984675682</v>
      </c>
      <c r="M41" s="6">
        <v>5.7389477758748857</v>
      </c>
      <c r="N41" s="6">
        <v>0.21105482982315821</v>
      </c>
      <c r="O41" s="6">
        <v>43.52255068607446</v>
      </c>
      <c r="P41" s="8">
        <v>5.8752070582148534E-3</v>
      </c>
      <c r="Q41" s="8">
        <v>1.543486600039495E-2</v>
      </c>
      <c r="R41" s="9"/>
    </row>
    <row r="42" spans="1:18" s="6" customFormat="1" ht="15" customHeight="1" x14ac:dyDescent="0.25">
      <c r="A42" t="s">
        <v>4699</v>
      </c>
      <c r="B42" t="s">
        <v>5512</v>
      </c>
      <c r="C42" t="s">
        <v>16</v>
      </c>
      <c r="D42" t="s">
        <v>5513</v>
      </c>
      <c r="E42" s="14">
        <v>1</v>
      </c>
      <c r="F42" s="5">
        <v>42423</v>
      </c>
      <c r="G42" s="6">
        <v>55.306093161518071</v>
      </c>
      <c r="H42" s="7">
        <v>6864.6619037742103</v>
      </c>
      <c r="I42" s="6">
        <v>2.5014574169272357</v>
      </c>
      <c r="J42" s="7">
        <v>19640.68048121257</v>
      </c>
      <c r="K42" s="7">
        <v>18382.348603806135</v>
      </c>
      <c r="L42" s="6">
        <v>48.205471466208621</v>
      </c>
      <c r="M42" s="6">
        <v>5.765901815346262</v>
      </c>
      <c r="N42" s="6">
        <v>0.31023802419517793</v>
      </c>
      <c r="O42" s="6">
        <v>43.199152213252873</v>
      </c>
      <c r="P42" s="8">
        <v>2.9973941734352692E-3</v>
      </c>
      <c r="Q42" s="8">
        <v>1.4781669896393106E-2</v>
      </c>
      <c r="R42" s="9"/>
    </row>
    <row r="43" spans="1:18" s="6" customFormat="1" ht="15" customHeight="1" x14ac:dyDescent="0.25">
      <c r="A43" t="s">
        <v>4700</v>
      </c>
      <c r="B43" t="s">
        <v>5512</v>
      </c>
      <c r="C43" t="s">
        <v>16</v>
      </c>
      <c r="D43" t="s">
        <v>5513</v>
      </c>
      <c r="E43" s="14">
        <v>1</v>
      </c>
      <c r="F43" s="5">
        <v>42423</v>
      </c>
      <c r="G43" s="6">
        <v>64.935781365337959</v>
      </c>
      <c r="H43" s="7">
        <v>5165.7900994638494</v>
      </c>
      <c r="I43" s="6">
        <v>1.2864678652169232</v>
      </c>
      <c r="J43" s="7">
        <v>20537.194531165896</v>
      </c>
      <c r="K43" s="7">
        <v>19256.585491240152</v>
      </c>
      <c r="L43" s="6">
        <v>50.852823994635351</v>
      </c>
      <c r="M43" s="6">
        <v>5.8766850961646258</v>
      </c>
      <c r="N43" s="6">
        <v>0.18210894362409977</v>
      </c>
      <c r="O43" s="6">
        <v>41.788469205889839</v>
      </c>
      <c r="P43" s="8">
        <v>5.7629463699022578E-3</v>
      </c>
      <c r="Q43" s="8">
        <v>7.6819480992614611E-3</v>
      </c>
      <c r="R43" s="9"/>
    </row>
    <row r="44" spans="1:18" s="6" customFormat="1" ht="15" customHeight="1" x14ac:dyDescent="0.25">
      <c r="A44" t="s">
        <v>4701</v>
      </c>
      <c r="B44" t="s">
        <v>5512</v>
      </c>
      <c r="C44" t="s">
        <v>16</v>
      </c>
      <c r="D44" s="6" t="s">
        <v>5513</v>
      </c>
      <c r="E44" s="14">
        <v>1</v>
      </c>
      <c r="F44" s="5">
        <v>42423</v>
      </c>
      <c r="G44" s="6">
        <v>53.698305215182408</v>
      </c>
      <c r="H44" s="7">
        <v>6888.1625219445668</v>
      </c>
      <c r="I44" s="6">
        <v>8.0869932432432439</v>
      </c>
      <c r="J44" s="7">
        <v>18883.023648648646</v>
      </c>
      <c r="K44" s="7">
        <v>17709.961063974428</v>
      </c>
      <c r="L44" s="6">
        <v>46.14084588095109</v>
      </c>
      <c r="M44" s="6">
        <v>5.3760173661513351</v>
      </c>
      <c r="N44" s="6">
        <v>0.57759099279640358</v>
      </c>
      <c r="O44" s="6">
        <v>39.762033478335802</v>
      </c>
      <c r="P44" s="8">
        <v>1.8905502479980657E-2</v>
      </c>
      <c r="Q44" s="8">
        <v>3.7613536042141349E-2</v>
      </c>
      <c r="R44" s="9"/>
    </row>
    <row r="45" spans="1:18" s="6" customFormat="1" ht="15" customHeight="1" x14ac:dyDescent="0.25">
      <c r="A45" t="s">
        <v>4702</v>
      </c>
      <c r="B45" t="s">
        <v>5512</v>
      </c>
      <c r="C45" t="s">
        <v>16</v>
      </c>
      <c r="D45" t="s">
        <v>5513</v>
      </c>
      <c r="E45" s="14">
        <v>1</v>
      </c>
      <c r="F45" s="5">
        <v>42423</v>
      </c>
      <c r="G45" s="6">
        <v>51.252689696245334</v>
      </c>
      <c r="H45" s="7">
        <v>7795.0589345074113</v>
      </c>
      <c r="I45" s="6">
        <v>1.911099281341496</v>
      </c>
      <c r="J45" s="7">
        <v>19833.910034602075</v>
      </c>
      <c r="K45" s="7">
        <v>18559.305297896295</v>
      </c>
      <c r="L45" s="6">
        <v>49.263847945051843</v>
      </c>
      <c r="M45" s="6">
        <v>5.8446992019013875</v>
      </c>
      <c r="N45" s="6">
        <v>0.48211891262096934</v>
      </c>
      <c r="O45" s="6">
        <v>42.467338665264101</v>
      </c>
      <c r="P45" s="8">
        <v>2.1628380790901743E-3</v>
      </c>
      <c r="Q45" s="8">
        <v>2.8733155741118503E-2</v>
      </c>
      <c r="R45" s="9"/>
    </row>
    <row r="46" spans="1:18" s="6" customFormat="1" ht="15" customHeight="1" x14ac:dyDescent="0.25">
      <c r="A46" t="s">
        <v>4703</v>
      </c>
      <c r="B46" t="s">
        <v>5512</v>
      </c>
      <c r="C46" t="s">
        <v>16</v>
      </c>
      <c r="D46" t="s">
        <v>5513</v>
      </c>
      <c r="E46" s="14">
        <v>1</v>
      </c>
      <c r="F46" s="5">
        <v>42423</v>
      </c>
      <c r="G46" s="6">
        <v>28.512957059893743</v>
      </c>
      <c r="H46" s="7">
        <v>12528.741553652395</v>
      </c>
      <c r="I46" s="6">
        <v>1.4617278776130349</v>
      </c>
      <c r="J46" s="7">
        <v>19766.333106302722</v>
      </c>
      <c r="K46" s="7">
        <v>18500.293970343853</v>
      </c>
      <c r="L46" s="6">
        <v>48.703234022492111</v>
      </c>
      <c r="M46" s="6">
        <v>5.8002979740318912</v>
      </c>
      <c r="N46" s="6">
        <v>0.2011193486968266</v>
      </c>
      <c r="O46" s="6">
        <v>43.818762987926682</v>
      </c>
      <c r="P46" s="8">
        <v>1.4258684834627564E-3</v>
      </c>
      <c r="Q46" s="8">
        <v>1.3431920755981088E-2</v>
      </c>
      <c r="R46" s="9"/>
    </row>
    <row r="47" spans="1:18" s="6" customFormat="1" ht="15" customHeight="1" x14ac:dyDescent="0.25">
      <c r="A47" t="s">
        <v>4704</v>
      </c>
      <c r="B47" t="s">
        <v>5512</v>
      </c>
      <c r="C47" t="s">
        <v>16</v>
      </c>
      <c r="D47" t="s">
        <v>5513</v>
      </c>
      <c r="E47" s="14">
        <v>1</v>
      </c>
      <c r="F47" s="5">
        <v>42423</v>
      </c>
      <c r="G47" s="6">
        <v>48.12235005365153</v>
      </c>
      <c r="H47" s="7">
        <v>8431.2803866165577</v>
      </c>
      <c r="I47" s="7">
        <v>2.3956888272329531</v>
      </c>
      <c r="J47" s="7">
        <v>19785.50848361968</v>
      </c>
      <c r="K47" s="7">
        <v>18518.397437745673</v>
      </c>
      <c r="L47" s="6">
        <v>49.007338369132739</v>
      </c>
      <c r="M47" s="6">
        <v>5.8100756610015827</v>
      </c>
      <c r="N47" s="6">
        <v>0.2339093251215757</v>
      </c>
      <c r="O47" s="6">
        <v>42.53232893671575</v>
      </c>
      <c r="P47" s="8">
        <v>6.1046133363101742E-4</v>
      </c>
      <c r="Q47" s="8">
        <v>2.0048419461772053E-2</v>
      </c>
      <c r="R47" s="9"/>
    </row>
    <row r="48" spans="1:18" s="6" customFormat="1" ht="15" customHeight="1" x14ac:dyDescent="0.25">
      <c r="A48" t="s">
        <v>4705</v>
      </c>
      <c r="B48" t="s">
        <v>5512</v>
      </c>
      <c r="C48" t="s">
        <v>16</v>
      </c>
      <c r="D48" t="s">
        <v>5513</v>
      </c>
      <c r="E48" s="14">
        <v>1</v>
      </c>
      <c r="F48" s="5">
        <v>42423</v>
      </c>
      <c r="G48" s="6">
        <v>59.123792766618955</v>
      </c>
      <c r="H48" s="7">
        <v>6265.2492055591756</v>
      </c>
      <c r="I48" s="7">
        <v>2.7192982456140351</v>
      </c>
      <c r="J48" s="7">
        <v>19869.517543859645</v>
      </c>
      <c r="K48" s="7">
        <v>18860.956005115102</v>
      </c>
      <c r="L48" s="6">
        <v>43.647162746545717</v>
      </c>
      <c r="M48" s="6">
        <v>4.568016372511301</v>
      </c>
      <c r="N48" s="6">
        <v>0.27489188904124034</v>
      </c>
      <c r="O48" s="6">
        <v>48.760688733014824</v>
      </c>
      <c r="P48" s="8">
        <v>2.7227478809383008E-3</v>
      </c>
      <c r="Q48" s="8">
        <v>2.7219265391944275E-2</v>
      </c>
      <c r="R48" s="9"/>
    </row>
    <row r="49" spans="1:18" s="6" customFormat="1" ht="15" customHeight="1" x14ac:dyDescent="0.25">
      <c r="A49" t="s">
        <v>4706</v>
      </c>
      <c r="B49" t="s">
        <v>5512</v>
      </c>
      <c r="C49" t="s">
        <v>16</v>
      </c>
      <c r="D49" t="s">
        <v>5513</v>
      </c>
      <c r="E49" s="14">
        <v>1</v>
      </c>
      <c r="F49" s="5">
        <v>42423</v>
      </c>
      <c r="G49" s="6">
        <v>47.0748813840937</v>
      </c>
      <c r="H49" s="7">
        <v>8966.4694325662895</v>
      </c>
      <c r="I49" s="7">
        <v>0.99036119055184846</v>
      </c>
      <c r="J49" s="7">
        <v>20413.091833492213</v>
      </c>
      <c r="K49" s="7">
        <v>19114.758831620733</v>
      </c>
      <c r="L49" s="6">
        <v>50.466176451117477</v>
      </c>
      <c r="M49" s="6">
        <v>5.9579505212623198</v>
      </c>
      <c r="N49" s="6">
        <v>9.3094613918017155E-2</v>
      </c>
      <c r="O49" s="6">
        <v>42.476781960601748</v>
      </c>
      <c r="P49" s="8">
        <v>6.6709290851461726E-4</v>
      </c>
      <c r="Q49" s="8">
        <v>1.4968169640069803E-2</v>
      </c>
      <c r="R49" s="9"/>
    </row>
    <row r="50" spans="1:18" s="6" customFormat="1" ht="15" customHeight="1" x14ac:dyDescent="0.25">
      <c r="A50" t="s">
        <v>4707</v>
      </c>
      <c r="B50" t="s">
        <v>5512</v>
      </c>
      <c r="C50" t="s">
        <v>16</v>
      </c>
      <c r="D50" t="s">
        <v>5513</v>
      </c>
      <c r="E50" s="14">
        <v>1</v>
      </c>
      <c r="F50" s="5">
        <v>42423</v>
      </c>
      <c r="G50" s="6">
        <v>60.597491434303109</v>
      </c>
      <c r="H50" s="7">
        <v>5552.3940486964084</v>
      </c>
      <c r="I50" s="7">
        <v>6.4859991514637256</v>
      </c>
      <c r="J50" s="7">
        <v>19099.490878235047</v>
      </c>
      <c r="K50" s="7">
        <v>17848.586347517612</v>
      </c>
      <c r="L50" s="6">
        <v>48.640456323952293</v>
      </c>
      <c r="M50" s="6">
        <v>5.7476167614445703</v>
      </c>
      <c r="N50" s="6">
        <v>0.53905623909866596</v>
      </c>
      <c r="O50" s="6">
        <v>38.536261184521535</v>
      </c>
      <c r="P50" s="8">
        <v>3.6267233589822633E-3</v>
      </c>
      <c r="Q50" s="8">
        <v>4.6983616160234727E-2</v>
      </c>
      <c r="R50" s="9"/>
    </row>
    <row r="51" spans="1:18" s="6" customFormat="1" x14ac:dyDescent="0.25">
      <c r="A51" t="s">
        <v>4708</v>
      </c>
      <c r="B51" t="s">
        <v>5512</v>
      </c>
      <c r="C51" t="s">
        <v>16</v>
      </c>
      <c r="D51" t="s">
        <v>5513</v>
      </c>
      <c r="E51" s="14">
        <v>1</v>
      </c>
      <c r="F51" s="5">
        <v>42423</v>
      </c>
      <c r="G51" s="6">
        <v>44.207148957937363</v>
      </c>
      <c r="H51" s="7">
        <v>8986.0328612052253</v>
      </c>
      <c r="I51" s="7">
        <v>1.8225939694341182</v>
      </c>
      <c r="J51" s="7">
        <v>19322.593969434118</v>
      </c>
      <c r="K51" s="7">
        <v>18041.76220114436</v>
      </c>
      <c r="L51" s="6">
        <v>47.873777152796997</v>
      </c>
      <c r="M51" s="6">
        <v>5.868477389195017</v>
      </c>
      <c r="N51" s="6">
        <v>0.35736932956682688</v>
      </c>
      <c r="O51" s="6">
        <v>44.068713548649725</v>
      </c>
      <c r="P51" s="8">
        <v>2.6886445648469418E-3</v>
      </c>
      <c r="Q51" s="8">
        <v>6.3799657924661765E-3</v>
      </c>
      <c r="R51" s="9"/>
    </row>
    <row r="52" spans="1:18" s="6" customFormat="1" ht="15" customHeight="1" x14ac:dyDescent="0.25">
      <c r="A52" t="s">
        <v>4709</v>
      </c>
      <c r="B52" t="s">
        <v>5512</v>
      </c>
      <c r="C52" t="s">
        <v>16</v>
      </c>
      <c r="D52" t="s">
        <v>5513</v>
      </c>
      <c r="E52" s="14">
        <v>1</v>
      </c>
      <c r="F52" s="5">
        <v>42423</v>
      </c>
      <c r="G52" s="6">
        <v>45.781025641025636</v>
      </c>
      <c r="H52" s="7">
        <v>8856.1083232492037</v>
      </c>
      <c r="I52" s="7">
        <v>2.2750497499058784</v>
      </c>
      <c r="J52" s="7">
        <v>19652.557414080566</v>
      </c>
      <c r="K52" s="7">
        <v>18396.76773230674</v>
      </c>
      <c r="L52" s="6">
        <v>49.635264669050137</v>
      </c>
      <c r="M52" s="6">
        <v>5.7584296658308585</v>
      </c>
      <c r="N52" s="6">
        <v>0.18436911460269631</v>
      </c>
      <c r="O52" s="6">
        <v>42.129264241045</v>
      </c>
      <c r="P52" s="8">
        <v>2.6815443739823877E-3</v>
      </c>
      <c r="Q52" s="8">
        <v>1.494101519144546E-2</v>
      </c>
      <c r="R52" s="9"/>
    </row>
    <row r="53" spans="1:18" s="6" customFormat="1" x14ac:dyDescent="0.25">
      <c r="A53" t="s">
        <v>4710</v>
      </c>
      <c r="B53" t="s">
        <v>5512</v>
      </c>
      <c r="C53" t="s">
        <v>16</v>
      </c>
      <c r="D53" t="s">
        <v>5513</v>
      </c>
      <c r="E53" s="14">
        <v>1</v>
      </c>
      <c r="F53" s="5">
        <v>42423</v>
      </c>
      <c r="G53" s="6">
        <v>50.374802938308946</v>
      </c>
      <c r="H53" s="7">
        <v>7848.2211876713327</v>
      </c>
      <c r="I53" s="7">
        <v>3.4619660155629663</v>
      </c>
      <c r="J53" s="7">
        <v>19538.404531258271</v>
      </c>
      <c r="K53" s="7">
        <v>18294.894853853995</v>
      </c>
      <c r="L53" s="6">
        <v>49.396259427351929</v>
      </c>
      <c r="M53" s="6">
        <v>5.7039434057895972</v>
      </c>
      <c r="N53" s="6">
        <v>0.19061337107524517</v>
      </c>
      <c r="O53" s="6">
        <v>41.225494998578064</v>
      </c>
      <c r="P53" s="8">
        <v>2.1340829299624831E-3</v>
      </c>
      <c r="Q53" s="8">
        <v>1.9588698712240855E-2</v>
      </c>
      <c r="R53" s="9"/>
    </row>
    <row r="54" spans="1:18" s="6" customFormat="1" x14ac:dyDescent="0.25">
      <c r="A54" t="s">
        <v>4711</v>
      </c>
      <c r="B54" t="s">
        <v>5512</v>
      </c>
      <c r="C54" t="s">
        <v>16</v>
      </c>
      <c r="D54" t="s">
        <v>5513</v>
      </c>
      <c r="E54" s="14">
        <v>1</v>
      </c>
      <c r="F54" s="5">
        <v>42423</v>
      </c>
      <c r="G54" s="6">
        <v>51.732881502008894</v>
      </c>
      <c r="H54" s="7">
        <v>7514.2146669361919</v>
      </c>
      <c r="I54" s="7">
        <v>3.5225993244330063</v>
      </c>
      <c r="J54" s="7">
        <v>19427.376548174361</v>
      </c>
      <c r="K54" s="7">
        <v>18186.395283562688</v>
      </c>
      <c r="L54" s="6">
        <v>49.019684993517231</v>
      </c>
      <c r="M54" s="6">
        <v>5.6909677691574725</v>
      </c>
      <c r="N54" s="6">
        <v>0.30365155155555318</v>
      </c>
      <c r="O54" s="6">
        <v>41.393728444017349</v>
      </c>
      <c r="P54" s="8">
        <v>3.5931583071912584E-4</v>
      </c>
      <c r="Q54" s="8">
        <v>6.9008601488667679E-2</v>
      </c>
      <c r="R54" s="9"/>
    </row>
    <row r="55" spans="1:18" s="6" customFormat="1" x14ac:dyDescent="0.25">
      <c r="A55" t="s">
        <v>4712</v>
      </c>
      <c r="B55" t="s">
        <v>5512</v>
      </c>
      <c r="C55" t="s">
        <v>16</v>
      </c>
      <c r="D55" t="s">
        <v>5513</v>
      </c>
      <c r="E55" s="14">
        <v>1</v>
      </c>
      <c r="F55" s="5">
        <v>42423</v>
      </c>
      <c r="G55" s="6">
        <v>52.406978641636741</v>
      </c>
      <c r="H55" s="7">
        <v>7590.817196904025</v>
      </c>
      <c r="I55" s="7">
        <v>2.3998308489269475</v>
      </c>
      <c r="J55" s="7">
        <v>19905.909715614758</v>
      </c>
      <c r="K55" s="7">
        <v>18639.53880616646</v>
      </c>
      <c r="L55" s="6">
        <v>49.126405187299568</v>
      </c>
      <c r="M55" s="6">
        <v>5.8070342227025433</v>
      </c>
      <c r="N55" s="6">
        <v>0.3122246890087042</v>
      </c>
      <c r="O55" s="6">
        <v>42.335584549515893</v>
      </c>
      <c r="P55" s="8">
        <v>4.7533682821620776E-3</v>
      </c>
      <c r="Q55" s="8">
        <v>1.4167134264188428E-2</v>
      </c>
      <c r="R55" s="9"/>
    </row>
    <row r="56" spans="1:18" s="6" customFormat="1" ht="15" customHeight="1" x14ac:dyDescent="0.25">
      <c r="A56" t="s">
        <v>4779</v>
      </c>
      <c r="B56" t="s">
        <v>5308</v>
      </c>
      <c r="C56" t="s">
        <v>16</v>
      </c>
      <c r="D56" t="s">
        <v>5513</v>
      </c>
      <c r="E56" s="14">
        <v>1</v>
      </c>
      <c r="F56" s="5">
        <v>42423</v>
      </c>
      <c r="G56" s="6">
        <v>39.627343277565011</v>
      </c>
      <c r="H56" s="7">
        <v>10080.163069039541</v>
      </c>
      <c r="I56" s="6">
        <v>3.2407166969618277</v>
      </c>
      <c r="J56" s="7">
        <v>19504.544274214491</v>
      </c>
      <c r="K56" s="7">
        <v>18300.104161566287</v>
      </c>
      <c r="L56" s="6">
        <v>47.687469344181892</v>
      </c>
      <c r="M56" s="6">
        <v>5.5119953770201331</v>
      </c>
      <c r="N56" s="6">
        <v>0.33403613752751199</v>
      </c>
      <c r="O56" s="6">
        <v>43.159330918141237</v>
      </c>
      <c r="P56" s="8">
        <v>3.8684654726945211E-2</v>
      </c>
      <c r="Q56" s="8">
        <v>2.7766871440452191E-2</v>
      </c>
      <c r="R56" s="9"/>
    </row>
    <row r="57" spans="1:18" s="6" customFormat="1" ht="15" customHeight="1" x14ac:dyDescent="0.25">
      <c r="A57" t="s">
        <v>4780</v>
      </c>
      <c r="B57" t="s">
        <v>5308</v>
      </c>
      <c r="C57" t="s">
        <v>16</v>
      </c>
      <c r="D57" t="s">
        <v>5513</v>
      </c>
      <c r="E57" s="14">
        <v>1</v>
      </c>
      <c r="F57" s="5">
        <v>42424</v>
      </c>
      <c r="G57" s="6">
        <v>41.740347012177203</v>
      </c>
      <c r="H57" s="7">
        <v>9627.9124854577585</v>
      </c>
      <c r="I57" s="6">
        <v>3.1171416596814754</v>
      </c>
      <c r="J57" s="7">
        <v>19522.212908633697</v>
      </c>
      <c r="K57" s="7">
        <v>18276.163033773599</v>
      </c>
      <c r="L57" s="6">
        <v>48.133110768841178</v>
      </c>
      <c r="M57" s="6">
        <v>5.7099839703658022</v>
      </c>
      <c r="N57" s="6">
        <v>0.2374030153588732</v>
      </c>
      <c r="O57" s="6">
        <v>42.751692420238655</v>
      </c>
      <c r="P57" s="8">
        <v>1.140246456613225E-2</v>
      </c>
      <c r="Q57" s="8">
        <v>3.9265700947883286E-2</v>
      </c>
      <c r="R57" s="9"/>
    </row>
    <row r="58" spans="1:18" s="6" customFormat="1" ht="15" customHeight="1" x14ac:dyDescent="0.25">
      <c r="A58" t="s">
        <v>4781</v>
      </c>
      <c r="B58" t="s">
        <v>5308</v>
      </c>
      <c r="C58" t="s">
        <v>16</v>
      </c>
      <c r="D58" t="s">
        <v>5513</v>
      </c>
      <c r="E58" s="14">
        <v>1</v>
      </c>
      <c r="F58" s="5">
        <v>42430</v>
      </c>
      <c r="G58" s="6">
        <v>40.94946985102964</v>
      </c>
      <c r="H58" s="7">
        <v>9720.7204199223397</v>
      </c>
      <c r="I58" s="6">
        <v>3.2920958641751641</v>
      </c>
      <c r="J58" s="7">
        <v>19419.224597546458</v>
      </c>
      <c r="K58" s="7">
        <v>18155.833557016649</v>
      </c>
      <c r="L58" s="6">
        <v>48.075281077705206</v>
      </c>
      <c r="M58" s="6">
        <v>5.792495829556267</v>
      </c>
      <c r="N58" s="6">
        <v>0.32295938384225886</v>
      </c>
      <c r="O58" s="6">
        <v>42.456322488617893</v>
      </c>
      <c r="P58" s="8">
        <v>9.0871807622532261E-3</v>
      </c>
      <c r="Q58" s="8">
        <v>5.1758175340956003E-2</v>
      </c>
      <c r="R58" s="9"/>
    </row>
    <row r="59" spans="1:18" s="6" customFormat="1" ht="15" customHeight="1" x14ac:dyDescent="0.25">
      <c r="A59" t="s">
        <v>4782</v>
      </c>
      <c r="B59" t="s">
        <v>5308</v>
      </c>
      <c r="C59" t="s">
        <v>16</v>
      </c>
      <c r="D59" t="s">
        <v>5513</v>
      </c>
      <c r="E59" s="14">
        <v>1</v>
      </c>
      <c r="F59" s="5">
        <v>42431</v>
      </c>
      <c r="G59" s="6">
        <v>39.134486225396714</v>
      </c>
      <c r="H59" s="7">
        <v>10428.177090330149</v>
      </c>
      <c r="I59" s="6">
        <v>4.3542357710735535</v>
      </c>
      <c r="J59" s="7">
        <v>19936.81882798926</v>
      </c>
      <c r="K59" s="7">
        <v>18703.912746016726</v>
      </c>
      <c r="L59" s="6">
        <v>47.657535643030862</v>
      </c>
      <c r="M59" s="6">
        <v>5.6507363423393269</v>
      </c>
      <c r="N59" s="6">
        <v>0.32262726133144243</v>
      </c>
      <c r="O59" s="6">
        <v>41.95216039883136</v>
      </c>
      <c r="P59" s="8">
        <v>2.4426674827794276E-2</v>
      </c>
      <c r="Q59" s="8">
        <v>3.8277908565659345E-2</v>
      </c>
      <c r="R59" s="9"/>
    </row>
    <row r="60" spans="1:18" s="6" customFormat="1" ht="15" customHeight="1" x14ac:dyDescent="0.25">
      <c r="A60" t="s">
        <v>4783</v>
      </c>
      <c r="B60" t="s">
        <v>5308</v>
      </c>
      <c r="C60" t="s">
        <v>16</v>
      </c>
      <c r="D60" t="s">
        <v>5513</v>
      </c>
      <c r="E60" s="14">
        <v>1</v>
      </c>
      <c r="F60" s="5">
        <v>42438</v>
      </c>
      <c r="G60" s="6">
        <v>37.207891021742995</v>
      </c>
      <c r="H60" s="7">
        <v>10541.061516152797</v>
      </c>
      <c r="I60" s="7">
        <v>4.0610989469294134</v>
      </c>
      <c r="J60" s="7">
        <v>19469.294129913462</v>
      </c>
      <c r="K60" s="7">
        <v>18234.855430287877</v>
      </c>
      <c r="L60" s="6">
        <v>48.297748865501504</v>
      </c>
      <c r="M60" s="6">
        <v>5.6592852371350633</v>
      </c>
      <c r="N60" s="6">
        <v>0.35465849616424572</v>
      </c>
      <c r="O60" s="6">
        <v>41.56830688573956</v>
      </c>
      <c r="P60" s="8">
        <v>2.713852359396705E-2</v>
      </c>
      <c r="Q60" s="8">
        <v>3.1763044936239389E-2</v>
      </c>
      <c r="R60" s="9"/>
    </row>
    <row r="61" spans="1:18" s="6" customFormat="1" ht="15" customHeight="1" x14ac:dyDescent="0.25">
      <c r="A61" t="s">
        <v>4784</v>
      </c>
      <c r="B61" t="s">
        <v>5308</v>
      </c>
      <c r="C61" t="s">
        <v>16</v>
      </c>
      <c r="D61" t="s">
        <v>5513</v>
      </c>
      <c r="E61" s="14">
        <v>1</v>
      </c>
      <c r="F61" s="5">
        <v>42438</v>
      </c>
      <c r="G61" s="6">
        <v>36.853092437980422</v>
      </c>
      <c r="H61" s="7">
        <v>10577.886721970994</v>
      </c>
      <c r="I61" s="7">
        <v>5.9950754737180176</v>
      </c>
      <c r="J61" s="7">
        <v>19354.458837383576</v>
      </c>
      <c r="K61" s="7">
        <v>18176.991104366534</v>
      </c>
      <c r="L61" s="6">
        <v>46.946150553736949</v>
      </c>
      <c r="M61" s="6">
        <v>5.3920398053284373</v>
      </c>
      <c r="N61" s="6">
        <v>0.4142470576849302</v>
      </c>
      <c r="O61" s="6">
        <v>41.181860850249443</v>
      </c>
      <c r="P61" s="8">
        <v>3.2288221611697511E-2</v>
      </c>
      <c r="Q61" s="8">
        <v>3.8338037670518771E-2</v>
      </c>
      <c r="R61" s="9"/>
    </row>
    <row r="62" spans="1:18" s="6" customFormat="1" ht="15" customHeight="1" x14ac:dyDescent="0.25">
      <c r="A62" t="s">
        <v>4785</v>
      </c>
      <c r="B62" t="s">
        <v>5308</v>
      </c>
      <c r="C62" t="s">
        <v>16</v>
      </c>
      <c r="D62" t="s">
        <v>5513</v>
      </c>
      <c r="E62" s="14">
        <v>1</v>
      </c>
      <c r="F62" s="5">
        <v>42444</v>
      </c>
      <c r="G62" s="6">
        <v>35.285511058009362</v>
      </c>
      <c r="H62" s="7">
        <v>10781.978813398457</v>
      </c>
      <c r="I62" s="7">
        <v>4.327424400417101</v>
      </c>
      <c r="J62" s="7">
        <v>19220.020855057348</v>
      </c>
      <c r="K62" s="7">
        <v>17992.885424751148</v>
      </c>
      <c r="L62" s="6">
        <v>47.069667696303142</v>
      </c>
      <c r="M62" s="6">
        <v>5.6211335122423662</v>
      </c>
      <c r="N62" s="6">
        <v>0.47907608161016779</v>
      </c>
      <c r="O62" s="6">
        <v>42.434547678853072</v>
      </c>
      <c r="P62" s="8">
        <v>1.5159830213429884E-2</v>
      </c>
      <c r="Q62" s="8">
        <v>5.2990800360727099E-2</v>
      </c>
      <c r="R62" s="9"/>
    </row>
    <row r="63" spans="1:18" s="6" customFormat="1" x14ac:dyDescent="0.25">
      <c r="A63" t="s">
        <v>4786</v>
      </c>
      <c r="B63" t="s">
        <v>5308</v>
      </c>
      <c r="C63" t="s">
        <v>16</v>
      </c>
      <c r="D63" t="s">
        <v>5513</v>
      </c>
      <c r="E63" s="14">
        <v>1</v>
      </c>
      <c r="F63" s="5">
        <v>42447</v>
      </c>
      <c r="G63" s="6">
        <v>39.193189086658279</v>
      </c>
      <c r="H63" s="7">
        <v>9851.7383049891087</v>
      </c>
      <c r="I63" s="7">
        <v>5.0745801606341923</v>
      </c>
      <c r="J63" s="7">
        <v>18990.299363721708</v>
      </c>
      <c r="K63" s="7">
        <v>17776.344050966338</v>
      </c>
      <c r="L63" s="6">
        <v>46.130222929716432</v>
      </c>
      <c r="M63" s="6">
        <v>5.5581244594174297</v>
      </c>
      <c r="N63" s="6">
        <v>0.53553438587920832</v>
      </c>
      <c r="O63" s="6">
        <v>42.616093697857096</v>
      </c>
      <c r="P63" s="8">
        <v>1.5079456695595258E-2</v>
      </c>
      <c r="Q63" s="8">
        <v>7.0364909800050196E-2</v>
      </c>
      <c r="R63" s="9"/>
    </row>
    <row r="64" spans="1:18" s="6" customFormat="1" ht="15" customHeight="1" x14ac:dyDescent="0.25">
      <c r="A64" t="s">
        <v>4787</v>
      </c>
      <c r="B64" t="s">
        <v>5308</v>
      </c>
      <c r="C64" t="s">
        <v>16</v>
      </c>
      <c r="D64" t="s">
        <v>5513</v>
      </c>
      <c r="E64" s="14">
        <v>1</v>
      </c>
      <c r="F64" s="5">
        <v>42450</v>
      </c>
      <c r="G64" s="6">
        <v>42.047713767072054</v>
      </c>
      <c r="H64" s="7">
        <v>9432.5442673127873</v>
      </c>
      <c r="I64" s="7">
        <v>5.686326368685533</v>
      </c>
      <c r="J64" s="7">
        <v>19225.601692673892</v>
      </c>
      <c r="K64" s="7">
        <v>18048.934036185121</v>
      </c>
      <c r="L64" s="6">
        <v>47.032937563117613</v>
      </c>
      <c r="M64" s="6">
        <v>5.3875355045006561</v>
      </c>
      <c r="N64" s="6">
        <v>0.27577745857135239</v>
      </c>
      <c r="O64" s="6">
        <v>41.515000583592467</v>
      </c>
      <c r="P64" s="8">
        <v>5.6083800162911458E-2</v>
      </c>
      <c r="Q64" s="8">
        <v>4.6338721369463112E-2</v>
      </c>
      <c r="R64" s="9"/>
    </row>
    <row r="65" spans="1:18" s="6" customFormat="1" ht="15" customHeight="1" x14ac:dyDescent="0.25">
      <c r="A65" t="s">
        <v>4788</v>
      </c>
      <c r="B65" t="s">
        <v>5308</v>
      </c>
      <c r="C65" t="s">
        <v>16</v>
      </c>
      <c r="D65" t="s">
        <v>5513</v>
      </c>
      <c r="E65" s="14">
        <v>1</v>
      </c>
      <c r="F65" s="5">
        <v>42453</v>
      </c>
      <c r="G65" s="6">
        <v>40.807798572303689</v>
      </c>
      <c r="H65" s="7">
        <v>9765.2708818273659</v>
      </c>
      <c r="I65" s="7">
        <v>2.7933575277686131</v>
      </c>
      <c r="J65" s="7">
        <v>19364.346200373911</v>
      </c>
      <c r="K65" s="7">
        <v>18181.796151127874</v>
      </c>
      <c r="L65" s="6">
        <v>48.134742962606957</v>
      </c>
      <c r="M65" s="6">
        <v>5.4084324255883924</v>
      </c>
      <c r="N65" s="6">
        <v>0.28528322206822659</v>
      </c>
      <c r="O65" s="6">
        <v>43.31557744815872</v>
      </c>
      <c r="P65" s="8">
        <v>1.7082965907934577E-2</v>
      </c>
      <c r="Q65" s="8">
        <v>4.5523447901161418E-2</v>
      </c>
      <c r="R65" s="9"/>
    </row>
    <row r="66" spans="1:18" s="6" customFormat="1" ht="15" customHeight="1" x14ac:dyDescent="0.25">
      <c r="A66" t="s">
        <v>4789</v>
      </c>
      <c r="B66" t="s">
        <v>5308</v>
      </c>
      <c r="C66" t="s">
        <v>16</v>
      </c>
      <c r="D66" t="s">
        <v>5513</v>
      </c>
      <c r="E66" s="14">
        <v>1</v>
      </c>
      <c r="F66" s="5">
        <v>42459</v>
      </c>
      <c r="G66" s="6">
        <v>38.387415119847034</v>
      </c>
      <c r="H66" s="7">
        <v>10268.84121147545</v>
      </c>
      <c r="I66" s="7">
        <v>4.3689064558629784</v>
      </c>
      <c r="J66" s="7">
        <v>19406.587615283268</v>
      </c>
      <c r="K66" s="7">
        <v>18188.890767449797</v>
      </c>
      <c r="L66" s="6">
        <v>47.106642618673007</v>
      </c>
      <c r="M66" s="6">
        <v>5.5768193564035027</v>
      </c>
      <c r="N66" s="6">
        <v>0.36655282244138299</v>
      </c>
      <c r="O66" s="6">
        <v>42.503172683368661</v>
      </c>
      <c r="P66" s="8">
        <v>4.1729534645997761E-2</v>
      </c>
      <c r="Q66" s="8">
        <v>3.617652860447193E-2</v>
      </c>
      <c r="R66" s="9"/>
    </row>
    <row r="67" spans="1:18" s="6" customFormat="1" ht="15" customHeight="1" x14ac:dyDescent="0.25">
      <c r="A67" t="s">
        <v>4790</v>
      </c>
      <c r="B67" t="s">
        <v>5308</v>
      </c>
      <c r="C67" t="s">
        <v>16</v>
      </c>
      <c r="D67" t="s">
        <v>5513</v>
      </c>
      <c r="E67" s="14">
        <v>1</v>
      </c>
      <c r="F67" s="5">
        <v>42460</v>
      </c>
      <c r="G67" s="6">
        <v>42.16081909828651</v>
      </c>
      <c r="H67" s="7">
        <v>9242.8087093323738</v>
      </c>
      <c r="I67" s="7">
        <v>3.9134751031924346</v>
      </c>
      <c r="J67" s="7">
        <v>19005.172684048277</v>
      </c>
      <c r="K67" s="7">
        <v>17760.96645863666</v>
      </c>
      <c r="L67" s="6">
        <v>47.91341605561815</v>
      </c>
      <c r="M67" s="6">
        <v>5.7036121860577405</v>
      </c>
      <c r="N67" s="6">
        <v>0.41216760731653834</v>
      </c>
      <c r="O67" s="6">
        <v>41.962481805387057</v>
      </c>
      <c r="P67" s="8">
        <v>4.7503765911684086E-2</v>
      </c>
      <c r="Q67" s="8">
        <v>4.7343476516393902E-2</v>
      </c>
      <c r="R67" s="9"/>
    </row>
    <row r="68" spans="1:18" s="6" customFormat="1" ht="15" customHeight="1" x14ac:dyDescent="0.25">
      <c r="A68" t="s">
        <v>4791</v>
      </c>
      <c r="B68" t="s">
        <v>5308</v>
      </c>
      <c r="C68" t="s">
        <v>16</v>
      </c>
      <c r="D68" t="s">
        <v>5513</v>
      </c>
      <c r="E68" s="14">
        <v>1</v>
      </c>
      <c r="F68" s="5">
        <v>42464</v>
      </c>
      <c r="G68" s="6">
        <v>37.173455029888558</v>
      </c>
      <c r="H68" s="7">
        <v>10401.909390133118</v>
      </c>
      <c r="I68" s="7">
        <v>3.803892842193386</v>
      </c>
      <c r="J68" s="7">
        <v>19286.312264545835</v>
      </c>
      <c r="K68" s="7">
        <v>18002.035448382278</v>
      </c>
      <c r="L68" s="6">
        <v>47.834190003007222</v>
      </c>
      <c r="M68" s="6">
        <v>5.8923453552510265</v>
      </c>
      <c r="N68" s="6">
        <v>0.45975039150280739</v>
      </c>
      <c r="O68" s="6">
        <v>41.94166433260861</v>
      </c>
      <c r="P68" s="8">
        <v>3.3495797081401352E-2</v>
      </c>
      <c r="Q68" s="8">
        <v>3.4661278355553091E-2</v>
      </c>
      <c r="R68" s="9"/>
    </row>
    <row r="69" spans="1:18" s="6" customFormat="1" ht="15" customHeight="1" x14ac:dyDescent="0.25">
      <c r="A69" t="s">
        <v>4792</v>
      </c>
      <c r="B69" t="s">
        <v>5308</v>
      </c>
      <c r="C69" t="s">
        <v>16</v>
      </c>
      <c r="D69" t="s">
        <v>5513</v>
      </c>
      <c r="E69" s="14">
        <v>1</v>
      </c>
      <c r="F69" s="5">
        <v>42467</v>
      </c>
      <c r="G69" s="6">
        <v>42.118283851379935</v>
      </c>
      <c r="H69" s="7">
        <v>9608.0090613041775</v>
      </c>
      <c r="I69" s="7">
        <v>3.0432918988426918</v>
      </c>
      <c r="J69" s="7">
        <v>19598.156879554223</v>
      </c>
      <c r="K69" s="7">
        <v>18377.06177971881</v>
      </c>
      <c r="L69" s="6">
        <v>48.615481296389369</v>
      </c>
      <c r="M69" s="6">
        <v>5.5935455704242631</v>
      </c>
      <c r="N69" s="6">
        <v>0.36570199380198931</v>
      </c>
      <c r="O69" s="6">
        <v>42.315210245428986</v>
      </c>
      <c r="P69" s="8">
        <v>2.7509260384745795E-2</v>
      </c>
      <c r="Q69" s="8">
        <v>3.9259734727957268E-2</v>
      </c>
      <c r="R69" s="9"/>
    </row>
    <row r="70" spans="1:18" s="6" customFormat="1" ht="15" customHeight="1" x14ac:dyDescent="0.25">
      <c r="A70" t="s">
        <v>4793</v>
      </c>
      <c r="B70" t="s">
        <v>5308</v>
      </c>
      <c r="C70" t="s">
        <v>16</v>
      </c>
      <c r="D70" t="s">
        <v>5513</v>
      </c>
      <c r="E70" s="14">
        <v>1</v>
      </c>
      <c r="F70" s="5">
        <v>42468</v>
      </c>
      <c r="G70" s="6">
        <v>40.8709144552071</v>
      </c>
      <c r="H70" s="7">
        <v>9717.15003256608</v>
      </c>
      <c r="I70" s="7">
        <v>3.2783429083434354</v>
      </c>
      <c r="J70" s="7">
        <v>19361.197491171664</v>
      </c>
      <c r="K70" s="7">
        <v>18122.42887569981</v>
      </c>
      <c r="L70" s="6">
        <v>48.134486131933066</v>
      </c>
      <c r="M70" s="6">
        <v>5.6763183909892598</v>
      </c>
      <c r="N70" s="6">
        <v>0.29260367399601844</v>
      </c>
      <c r="O70" s="6">
        <v>42.524712455920103</v>
      </c>
      <c r="P70" s="8">
        <v>4.1853186960492852E-2</v>
      </c>
      <c r="Q70" s="8">
        <v>5.1683251857626088E-2</v>
      </c>
      <c r="R70" s="9"/>
    </row>
    <row r="71" spans="1:18" s="6" customFormat="1" ht="15" customHeight="1" x14ac:dyDescent="0.25">
      <c r="A71" t="s">
        <v>4794</v>
      </c>
      <c r="B71" t="s">
        <v>5308</v>
      </c>
      <c r="C71" t="s">
        <v>4795</v>
      </c>
      <c r="D71" t="s">
        <v>5514</v>
      </c>
      <c r="E71" s="14">
        <v>5</v>
      </c>
      <c r="F71" s="5">
        <v>42468</v>
      </c>
      <c r="G71" s="6">
        <v>36.507379125773468</v>
      </c>
      <c r="H71" s="7">
        <v>4610.3916646909965</v>
      </c>
      <c r="I71" s="6">
        <v>45.088018171493474</v>
      </c>
      <c r="J71" s="7">
        <v>9219.9679933921852</v>
      </c>
      <c r="K71" s="7">
        <v>8665.9943485923577</v>
      </c>
      <c r="L71" s="6">
        <v>24.826622321719881</v>
      </c>
      <c r="M71" s="6">
        <v>2.507366368274341</v>
      </c>
      <c r="N71" s="6">
        <v>0.69009308969886207</v>
      </c>
      <c r="O71" s="6">
        <v>26.698033725315099</v>
      </c>
      <c r="P71" s="8">
        <v>0.13052774966052519</v>
      </c>
      <c r="Q71" s="8">
        <v>5.933857383780676E-2</v>
      </c>
      <c r="R71" s="9"/>
    </row>
    <row r="72" spans="1:18" s="6" customFormat="1" ht="15" customHeight="1" x14ac:dyDescent="0.25">
      <c r="A72" t="s">
        <v>4796</v>
      </c>
      <c r="B72" t="s">
        <v>5308</v>
      </c>
      <c r="C72" t="s">
        <v>16</v>
      </c>
      <c r="D72" t="s">
        <v>5513</v>
      </c>
      <c r="E72" s="14">
        <v>1</v>
      </c>
      <c r="F72" s="5">
        <v>42473</v>
      </c>
      <c r="G72" s="6">
        <v>41.331607409818389</v>
      </c>
      <c r="H72" s="7">
        <v>9716.6356034879209</v>
      </c>
      <c r="I72" s="6">
        <v>5.4210413541889864</v>
      </c>
      <c r="J72" s="7">
        <v>19481.465609599316</v>
      </c>
      <c r="K72" s="7">
        <v>18283.041854303134</v>
      </c>
      <c r="L72" s="6">
        <v>47.754208032759564</v>
      </c>
      <c r="M72" s="6">
        <v>5.4921138203838549</v>
      </c>
      <c r="N72" s="6">
        <v>0.36664047806109085</v>
      </c>
      <c r="O72" s="6">
        <v>40.879862785349395</v>
      </c>
      <c r="P72" s="8">
        <v>4.0206031497840022E-2</v>
      </c>
      <c r="Q72" s="8">
        <v>4.5927497759267105E-2</v>
      </c>
      <c r="R72" s="9"/>
    </row>
    <row r="73" spans="1:18" s="6" customFormat="1" ht="15" customHeight="1" x14ac:dyDescent="0.25">
      <c r="A73" t="s">
        <v>4797</v>
      </c>
      <c r="B73" t="s">
        <v>5308</v>
      </c>
      <c r="C73" t="s">
        <v>16</v>
      </c>
      <c r="D73" t="s">
        <v>5513</v>
      </c>
      <c r="E73" s="14">
        <v>1</v>
      </c>
      <c r="F73" s="5">
        <v>42479</v>
      </c>
      <c r="G73" s="6">
        <v>39.882629509667517</v>
      </c>
      <c r="H73" s="7">
        <v>10205.194572221366</v>
      </c>
      <c r="I73" s="6">
        <v>4.1729485246607796</v>
      </c>
      <c r="J73" s="7">
        <v>19824.466939478785</v>
      </c>
      <c r="K73" s="7">
        <v>18596.167995971035</v>
      </c>
      <c r="L73" s="6">
        <v>48.925572900619954</v>
      </c>
      <c r="M73" s="6">
        <v>5.633098011814706</v>
      </c>
      <c r="N73" s="6">
        <v>0.30544075704880003</v>
      </c>
      <c r="O73" s="6">
        <v>40.888990993787381</v>
      </c>
      <c r="P73" s="8">
        <v>3.4427306611772533E-2</v>
      </c>
      <c r="Q73" s="8">
        <v>3.9521505456597779E-2</v>
      </c>
      <c r="R73" s="9"/>
    </row>
    <row r="74" spans="1:18" s="6" customFormat="1" ht="15" customHeight="1" x14ac:dyDescent="0.25">
      <c r="A74" t="s">
        <v>4798</v>
      </c>
      <c r="B74" t="s">
        <v>5308</v>
      </c>
      <c r="C74" t="s">
        <v>16</v>
      </c>
      <c r="D74" t="s">
        <v>5513</v>
      </c>
      <c r="E74" s="14">
        <v>1</v>
      </c>
      <c r="F74" s="5">
        <v>42480</v>
      </c>
      <c r="G74" s="6">
        <v>40.470490673474799</v>
      </c>
      <c r="H74" s="7">
        <v>10146.145501003015</v>
      </c>
      <c r="I74" s="6">
        <v>3.2928942807625647</v>
      </c>
      <c r="J74" s="7">
        <v>20046.216060080878</v>
      </c>
      <c r="K74" s="7">
        <v>18704.73940425129</v>
      </c>
      <c r="L74" s="6">
        <v>52.192752366062592</v>
      </c>
      <c r="M74" s="6">
        <v>6.1774787935905371</v>
      </c>
      <c r="N74" s="6">
        <v>0.43030337657720674</v>
      </c>
      <c r="O74" s="6">
        <v>37.839266410515606</v>
      </c>
      <c r="P74" s="8">
        <v>2.3033886628544595E-2</v>
      </c>
      <c r="Q74" s="8">
        <v>4.4270885862941173E-2</v>
      </c>
      <c r="R74" s="9"/>
    </row>
    <row r="75" spans="1:18" s="6" customFormat="1" ht="15" customHeight="1" x14ac:dyDescent="0.25">
      <c r="A75" t="s">
        <v>4799</v>
      </c>
      <c r="B75" t="s">
        <v>5308</v>
      </c>
      <c r="C75" t="s">
        <v>16</v>
      </c>
      <c r="D75" t="s">
        <v>5513</v>
      </c>
      <c r="E75" s="14">
        <v>1</v>
      </c>
      <c r="F75" s="5">
        <v>42486</v>
      </c>
      <c r="G75" s="6">
        <v>49.410706112955225</v>
      </c>
      <c r="H75" s="7">
        <v>8303.6956139291906</v>
      </c>
      <c r="I75" s="6">
        <v>2.0228577560766214</v>
      </c>
      <c r="J75" s="7">
        <v>20056.876106669526</v>
      </c>
      <c r="K75" s="7">
        <v>18800.02354945751</v>
      </c>
      <c r="L75" s="6">
        <v>49.741185629576186</v>
      </c>
      <c r="M75" s="6">
        <v>5.7629769606779959</v>
      </c>
      <c r="N75" s="6">
        <v>0.2760424344757112</v>
      </c>
      <c r="O75" s="6">
        <v>42.160015260703986</v>
      </c>
      <c r="P75" s="8">
        <v>1.1172438522149821E-2</v>
      </c>
      <c r="Q75" s="8">
        <v>2.5749519967351853E-2</v>
      </c>
      <c r="R75" s="9"/>
    </row>
    <row r="76" spans="1:18" s="6" customFormat="1" ht="15" customHeight="1" x14ac:dyDescent="0.25">
      <c r="A76" t="s">
        <v>4800</v>
      </c>
      <c r="B76" t="s">
        <v>5308</v>
      </c>
      <c r="C76" t="s">
        <v>16</v>
      </c>
      <c r="D76" t="s">
        <v>5513</v>
      </c>
      <c r="E76" s="14">
        <v>1</v>
      </c>
      <c r="F76" s="5">
        <v>42488</v>
      </c>
      <c r="G76" s="6">
        <v>36.763922845015074</v>
      </c>
      <c r="H76" s="7">
        <v>10893.929161987688</v>
      </c>
      <c r="I76" s="6">
        <v>2.7940780619111707</v>
      </c>
      <c r="J76" s="7">
        <v>19938.627187079408</v>
      </c>
      <c r="K76" s="7">
        <v>18647.696580213676</v>
      </c>
      <c r="L76" s="6">
        <v>49.610712642894875</v>
      </c>
      <c r="M76" s="6">
        <v>5.9267191012190823</v>
      </c>
      <c r="N76" s="6">
        <v>0.30052643235599774</v>
      </c>
      <c r="O76" s="6">
        <v>41.300490551449677</v>
      </c>
      <c r="P76" s="8">
        <v>1.9582073982312424E-2</v>
      </c>
      <c r="Q76" s="8">
        <v>4.7891136186879145E-2</v>
      </c>
      <c r="R76" s="9"/>
    </row>
    <row r="77" spans="1:18" s="6" customFormat="1" ht="15" customHeight="1" x14ac:dyDescent="0.25">
      <c r="A77" t="s">
        <v>4801</v>
      </c>
      <c r="B77" t="s">
        <v>5308</v>
      </c>
      <c r="C77" t="s">
        <v>16</v>
      </c>
      <c r="D77" t="s">
        <v>5513</v>
      </c>
      <c r="E77" s="14">
        <v>1</v>
      </c>
      <c r="F77" s="5">
        <v>42492</v>
      </c>
      <c r="G77" s="6">
        <v>37.567440634090673</v>
      </c>
      <c r="H77" s="7">
        <v>10710.670242143096</v>
      </c>
      <c r="I77" s="6">
        <v>3.4165149405590656</v>
      </c>
      <c r="J77" s="7">
        <v>19852.200921066724</v>
      </c>
      <c r="K77" s="7">
        <v>18625.606470305182</v>
      </c>
      <c r="L77" s="6">
        <v>48.405997309092854</v>
      </c>
      <c r="M77" s="6">
        <v>5.6202136023799154</v>
      </c>
      <c r="N77" s="6">
        <v>0.60788060940344857</v>
      </c>
      <c r="O77" s="6">
        <v>41.873524811252175</v>
      </c>
      <c r="P77" s="8">
        <v>2.2379358170840285E-2</v>
      </c>
      <c r="Q77" s="8">
        <v>5.3489369141698294E-2</v>
      </c>
      <c r="R77" s="9"/>
    </row>
    <row r="78" spans="1:18" s="6" customFormat="1" ht="15" customHeight="1" x14ac:dyDescent="0.25">
      <c r="A78" t="s">
        <v>4802</v>
      </c>
      <c r="B78" t="s">
        <v>5308</v>
      </c>
      <c r="C78" t="s">
        <v>16</v>
      </c>
      <c r="D78" t="s">
        <v>5513</v>
      </c>
      <c r="E78" s="14">
        <v>1</v>
      </c>
      <c r="F78" s="5">
        <v>42495</v>
      </c>
      <c r="G78" s="6">
        <v>35.765704289306456</v>
      </c>
      <c r="H78" s="7">
        <v>11113.38721616743</v>
      </c>
      <c r="I78" s="6">
        <v>2.6548198897393349</v>
      </c>
      <c r="J78" s="7">
        <v>19890.809827115558</v>
      </c>
      <c r="K78" s="7">
        <v>18661.593840686575</v>
      </c>
      <c r="L78" s="6">
        <v>49.198235098747098</v>
      </c>
      <c r="M78" s="6">
        <v>5.632799513933441</v>
      </c>
      <c r="N78" s="6">
        <v>0.34010660295814138</v>
      </c>
      <c r="O78" s="6">
        <v>42.079805362425837</v>
      </c>
      <c r="P78" s="8">
        <v>4.0115463586676586E-2</v>
      </c>
      <c r="Q78" s="8">
        <v>5.411806860946642E-2</v>
      </c>
      <c r="R78" s="9"/>
    </row>
    <row r="79" spans="1:18" s="6" customFormat="1" ht="15" customHeight="1" x14ac:dyDescent="0.25">
      <c r="A79" t="s">
        <v>4803</v>
      </c>
      <c r="B79" t="s">
        <v>5308</v>
      </c>
      <c r="C79" t="s">
        <v>16</v>
      </c>
      <c r="D79" t="s">
        <v>5513</v>
      </c>
      <c r="E79" s="14">
        <v>1</v>
      </c>
      <c r="F79" s="5">
        <v>42499</v>
      </c>
      <c r="G79" s="6">
        <v>37.983687351188443</v>
      </c>
      <c r="H79" s="7">
        <v>10808.762496089796</v>
      </c>
      <c r="I79" s="6">
        <v>2.2821465094999733</v>
      </c>
      <c r="J79" s="7">
        <v>20173.313956617687</v>
      </c>
      <c r="K79" s="7">
        <v>18925.18835252654</v>
      </c>
      <c r="L79" s="6">
        <v>50.3224299225962</v>
      </c>
      <c r="M79" s="6">
        <v>5.7249388862049688</v>
      </c>
      <c r="N79" s="6">
        <v>2.1857303144676658E-2</v>
      </c>
      <c r="O79" s="6">
        <v>41.616965548063803</v>
      </c>
      <c r="P79" s="8">
        <v>3.1661830490377324E-2</v>
      </c>
      <c r="Q79" s="8"/>
      <c r="R79" s="9"/>
    </row>
    <row r="80" spans="1:18" s="6" customFormat="1" ht="15" customHeight="1" x14ac:dyDescent="0.25">
      <c r="A80" t="s">
        <v>4804</v>
      </c>
      <c r="B80" t="s">
        <v>5308</v>
      </c>
      <c r="C80" t="s">
        <v>16</v>
      </c>
      <c r="D80" t="s">
        <v>5513</v>
      </c>
      <c r="E80" s="14">
        <v>1</v>
      </c>
      <c r="F80" s="5">
        <v>42501</v>
      </c>
      <c r="G80" s="6">
        <v>36.483162233585162</v>
      </c>
      <c r="H80" s="7">
        <v>11146.193944424567</v>
      </c>
      <c r="I80" s="6">
        <v>2.2195403505089728</v>
      </c>
      <c r="J80" s="7">
        <v>20211.984468464689</v>
      </c>
      <c r="K80" s="7">
        <v>18951.632387713085</v>
      </c>
      <c r="L80" s="6">
        <v>50.051372110191302</v>
      </c>
      <c r="M80" s="6">
        <v>5.7815747784904081</v>
      </c>
      <c r="N80" s="6">
        <v>1.4869249674742216E-2</v>
      </c>
      <c r="O80" s="6">
        <v>41.877390944923562</v>
      </c>
      <c r="P80" s="8">
        <v>5.5252566211016915E-2</v>
      </c>
      <c r="Q80" s="8"/>
      <c r="R80" s="9"/>
    </row>
    <row r="81" spans="1:18" s="6" customFormat="1" ht="15" customHeight="1" x14ac:dyDescent="0.25">
      <c r="A81" t="s">
        <v>4805</v>
      </c>
      <c r="B81" t="s">
        <v>5308</v>
      </c>
      <c r="C81" t="s">
        <v>16</v>
      </c>
      <c r="D81" t="s">
        <v>5513</v>
      </c>
      <c r="E81" s="14">
        <v>1</v>
      </c>
      <c r="F81" s="5">
        <v>42508</v>
      </c>
      <c r="G81" s="6">
        <v>32.257191971997798</v>
      </c>
      <c r="H81" s="7">
        <v>11539.633793263338</v>
      </c>
      <c r="I81" s="6">
        <v>2.9388694242535167</v>
      </c>
      <c r="J81" s="7">
        <v>19464.519165402919</v>
      </c>
      <c r="K81" s="7">
        <v>18197.764976089373</v>
      </c>
      <c r="L81" s="6">
        <v>48.568623007780047</v>
      </c>
      <c r="M81" s="6">
        <v>5.8089547340134216</v>
      </c>
      <c r="N81" s="6">
        <v>0.37883409739290097</v>
      </c>
      <c r="O81" s="6">
        <v>42.238659347479768</v>
      </c>
      <c r="P81" s="8">
        <v>3.658728772011046E-2</v>
      </c>
      <c r="Q81" s="8">
        <v>2.9472101360232063E-2</v>
      </c>
      <c r="R81" s="9"/>
    </row>
    <row r="82" spans="1:18" s="6" customFormat="1" ht="15" customHeight="1" x14ac:dyDescent="0.25">
      <c r="A82" t="s">
        <v>4806</v>
      </c>
      <c r="B82" t="s">
        <v>5308</v>
      </c>
      <c r="C82" t="s">
        <v>16</v>
      </c>
      <c r="D82" t="s">
        <v>5513</v>
      </c>
      <c r="E82" s="14">
        <v>1</v>
      </c>
      <c r="F82" s="5">
        <v>42513</v>
      </c>
      <c r="G82" s="6">
        <v>36.543746008912287</v>
      </c>
      <c r="H82" s="7">
        <v>10739.388355331805</v>
      </c>
      <c r="I82" s="6">
        <v>1.8955081236062443</v>
      </c>
      <c r="J82" s="7">
        <v>19557.183816502071</v>
      </c>
      <c r="K82" s="7">
        <v>18330.978175867804</v>
      </c>
      <c r="L82" s="6">
        <v>49.545770317932401</v>
      </c>
      <c r="M82" s="6">
        <v>5.6168483517158636</v>
      </c>
      <c r="N82" s="6">
        <v>0.24940007527937269</v>
      </c>
      <c r="O82" s="6">
        <v>42.638625424923887</v>
      </c>
      <c r="P82" s="8">
        <v>3.2579136612008841E-2</v>
      </c>
      <c r="Q82" s="8">
        <v>2.1268569930222383E-2</v>
      </c>
      <c r="R82" s="9"/>
    </row>
    <row r="83" spans="1:18" s="6" customFormat="1" ht="15" customHeight="1" x14ac:dyDescent="0.25">
      <c r="A83" t="s">
        <v>4807</v>
      </c>
      <c r="B83" t="s">
        <v>5308</v>
      </c>
      <c r="C83" t="s">
        <v>16</v>
      </c>
      <c r="D83" t="s">
        <v>5513</v>
      </c>
      <c r="E83" s="14">
        <v>1</v>
      </c>
      <c r="F83" s="5">
        <v>42515</v>
      </c>
      <c r="G83" s="6">
        <v>34.077558620725441</v>
      </c>
      <c r="H83" s="7">
        <v>11438.336419825868</v>
      </c>
      <c r="I83" s="6">
        <v>2.7295417131326007</v>
      </c>
      <c r="J83" s="7">
        <v>19901.226700653177</v>
      </c>
      <c r="K83" s="7">
        <v>18614.072719685464</v>
      </c>
      <c r="L83" s="6">
        <v>49.925090161027008</v>
      </c>
      <c r="M83" s="6">
        <v>5.9096915514457473</v>
      </c>
      <c r="N83" s="6">
        <v>0.29975037454919484</v>
      </c>
      <c r="O83" s="6">
        <v>41.097041814107882</v>
      </c>
      <c r="P83" s="8">
        <v>1.5846413279008809E-2</v>
      </c>
      <c r="Q83" s="8">
        <v>2.3037972458558976E-2</v>
      </c>
      <c r="R83" s="9"/>
    </row>
    <row r="84" spans="1:18" s="6" customFormat="1" ht="15" customHeight="1" x14ac:dyDescent="0.25">
      <c r="A84" t="s">
        <v>4808</v>
      </c>
      <c r="B84" t="s">
        <v>5308</v>
      </c>
      <c r="C84" t="s">
        <v>16</v>
      </c>
      <c r="D84" t="s">
        <v>5513</v>
      </c>
      <c r="E84" s="14">
        <v>1</v>
      </c>
      <c r="F84" s="5">
        <v>42521</v>
      </c>
      <c r="G84" s="6">
        <v>33.860712225072959</v>
      </c>
      <c r="H84" s="7">
        <v>11456.985429572451</v>
      </c>
      <c r="I84" s="6">
        <v>3.448822224569557</v>
      </c>
      <c r="J84" s="7">
        <v>19830.991866483575</v>
      </c>
      <c r="K84" s="7">
        <v>18573.230892709798</v>
      </c>
      <c r="L84" s="6">
        <v>49.147438665186229</v>
      </c>
      <c r="M84" s="6">
        <v>5.7706242773607865</v>
      </c>
      <c r="N84" s="6">
        <v>0.22927082628524312</v>
      </c>
      <c r="O84" s="6">
        <v>41.313856820987134</v>
      </c>
      <c r="P84" s="8">
        <v>2.633097732321122E-2</v>
      </c>
      <c r="Q84" s="8">
        <v>6.3656208287836191E-2</v>
      </c>
      <c r="R84" s="9"/>
    </row>
    <row r="85" spans="1:18" s="6" customFormat="1" ht="15" customHeight="1" x14ac:dyDescent="0.25">
      <c r="A85" t="s">
        <v>4809</v>
      </c>
      <c r="B85" t="s">
        <v>5308</v>
      </c>
      <c r="C85" t="s">
        <v>16</v>
      </c>
      <c r="D85" t="s">
        <v>5513</v>
      </c>
      <c r="E85" s="14">
        <v>1</v>
      </c>
      <c r="F85" s="5">
        <v>42522</v>
      </c>
      <c r="G85" s="6">
        <v>34.2352672795896</v>
      </c>
      <c r="H85" s="7">
        <v>11087.427700975722</v>
      </c>
      <c r="I85" s="6">
        <v>3.8813025210084033</v>
      </c>
      <c r="J85" s="7">
        <v>19334.033613445379</v>
      </c>
      <c r="K85" s="7">
        <v>18130.987213630822</v>
      </c>
      <c r="L85" s="6">
        <v>46.89995833043961</v>
      </c>
      <c r="M85" s="6">
        <v>5.5048245443175734</v>
      </c>
      <c r="N85" s="6">
        <v>0.36287242169595108</v>
      </c>
      <c r="O85" s="6">
        <v>43.290416966268381</v>
      </c>
      <c r="P85" s="8">
        <v>1.0566545458763215E-2</v>
      </c>
      <c r="Q85" s="8">
        <v>5.0058670811319692E-2</v>
      </c>
      <c r="R85" s="9"/>
    </row>
    <row r="86" spans="1:18" s="6" customFormat="1" ht="15" customHeight="1" x14ac:dyDescent="0.25">
      <c r="A86" t="s">
        <v>4810</v>
      </c>
      <c r="B86" t="s">
        <v>5308</v>
      </c>
      <c r="C86" t="s">
        <v>16</v>
      </c>
      <c r="D86" t="s">
        <v>5513</v>
      </c>
      <c r="E86" s="14">
        <v>1</v>
      </c>
      <c r="F86" s="5">
        <v>42528</v>
      </c>
      <c r="G86" s="6">
        <v>36.766963394256592</v>
      </c>
      <c r="H86" s="7">
        <v>10413.474448229576</v>
      </c>
      <c r="I86" s="6">
        <v>6.2035266624176755</v>
      </c>
      <c r="J86" s="7">
        <v>19175.69577225409</v>
      </c>
      <c r="K86" s="7">
        <v>17888.894747344511</v>
      </c>
      <c r="L86" s="6">
        <v>49.442886943980426</v>
      </c>
      <c r="M86" s="6">
        <v>5.9195043784240111</v>
      </c>
      <c r="N86" s="6">
        <v>0.13006170293814479</v>
      </c>
      <c r="O86" s="6">
        <v>38.222683057067897</v>
      </c>
      <c r="P86" s="8">
        <v>5.2406215495650763E-2</v>
      </c>
      <c r="Q86" s="8">
        <v>2.8931039676198967E-2</v>
      </c>
      <c r="R86" s="9"/>
    </row>
    <row r="87" spans="1:18" s="6" customFormat="1" ht="15" customHeight="1" x14ac:dyDescent="0.25">
      <c r="A87" t="s">
        <v>3468</v>
      </c>
      <c r="B87" t="s">
        <v>5305</v>
      </c>
      <c r="C87" t="s">
        <v>16</v>
      </c>
      <c r="D87" t="s">
        <v>5513</v>
      </c>
      <c r="E87" s="14">
        <v>1</v>
      </c>
      <c r="F87" s="5">
        <v>42535</v>
      </c>
      <c r="G87" s="6">
        <v>33.515482695810562</v>
      </c>
      <c r="H87" s="7">
        <v>11026.762620215037</v>
      </c>
      <c r="I87" s="6">
        <v>7.9023214379290465</v>
      </c>
      <c r="J87" s="7">
        <v>18984.436409369595</v>
      </c>
      <c r="K87" s="7">
        <v>17816.999119172753</v>
      </c>
      <c r="L87" s="6">
        <v>46.362543547192075</v>
      </c>
      <c r="M87" s="6">
        <v>5.3493338797773804</v>
      </c>
      <c r="N87" s="6">
        <v>0.49598012536783342</v>
      </c>
      <c r="O87" s="6">
        <v>39.889821009733659</v>
      </c>
      <c r="P87" s="8">
        <v>0</v>
      </c>
      <c r="Q87" s="8">
        <v>0</v>
      </c>
      <c r="R87" s="9"/>
    </row>
    <row r="88" spans="1:18" s="6" customFormat="1" ht="15" customHeight="1" x14ac:dyDescent="0.25">
      <c r="A88" t="s">
        <v>3469</v>
      </c>
      <c r="B88" t="s">
        <v>5305</v>
      </c>
      <c r="C88" t="s">
        <v>16</v>
      </c>
      <c r="D88" t="s">
        <v>5513</v>
      </c>
      <c r="E88" s="14">
        <v>1</v>
      </c>
      <c r="F88" s="5">
        <v>42535</v>
      </c>
      <c r="G88" s="6">
        <v>34.761696545693042</v>
      </c>
      <c r="H88" s="7">
        <v>10927.666856200927</v>
      </c>
      <c r="I88" s="6">
        <v>6.9216182048040453</v>
      </c>
      <c r="J88" s="7">
        <v>19164.559629161398</v>
      </c>
      <c r="K88" s="7">
        <v>18052.117359337477</v>
      </c>
      <c r="L88" s="6">
        <v>43.785139161953943</v>
      </c>
      <c r="M88" s="6">
        <v>5.0757222124755357</v>
      </c>
      <c r="N88" s="6">
        <v>0.50688873792202604</v>
      </c>
      <c r="O88" s="6">
        <v>43.710631682844451</v>
      </c>
      <c r="P88" s="8">
        <v>0</v>
      </c>
      <c r="Q88" s="8">
        <v>0</v>
      </c>
      <c r="R88" s="9"/>
    </row>
    <row r="89" spans="1:18" s="6" customFormat="1" ht="15" customHeight="1" x14ac:dyDescent="0.25">
      <c r="A89" t="s">
        <v>3470</v>
      </c>
      <c r="B89" t="s">
        <v>5305</v>
      </c>
      <c r="C89" t="s">
        <v>16</v>
      </c>
      <c r="D89" t="s">
        <v>5513</v>
      </c>
      <c r="E89" s="14">
        <v>1</v>
      </c>
      <c r="F89" s="5">
        <v>42535</v>
      </c>
      <c r="G89" s="6">
        <v>34.739860712822619</v>
      </c>
      <c r="H89" s="7">
        <v>10908.236745590966</v>
      </c>
      <c r="I89" s="6">
        <v>7.6866687611268194</v>
      </c>
      <c r="J89" s="7">
        <v>19161.168708765315</v>
      </c>
      <c r="K89" s="7">
        <v>18015.486438159169</v>
      </c>
      <c r="L89" s="6">
        <v>44.925469009469957</v>
      </c>
      <c r="M89" s="6">
        <v>5.2401702025668113</v>
      </c>
      <c r="N89" s="6">
        <v>0.72371078497374441</v>
      </c>
      <c r="O89" s="6">
        <v>41.42398124186267</v>
      </c>
      <c r="P89" s="8">
        <v>0</v>
      </c>
      <c r="Q89" s="8">
        <v>0</v>
      </c>
      <c r="R89" s="9"/>
    </row>
    <row r="90" spans="1:18" s="6" customFormat="1" ht="15" customHeight="1" x14ac:dyDescent="0.25">
      <c r="A90" t="s">
        <v>3471</v>
      </c>
      <c r="B90" t="s">
        <v>5305</v>
      </c>
      <c r="C90" t="s">
        <v>16</v>
      </c>
      <c r="D90" t="s">
        <v>5513</v>
      </c>
      <c r="E90" s="14">
        <v>1</v>
      </c>
      <c r="F90" s="5">
        <v>42535</v>
      </c>
      <c r="G90" s="6">
        <v>32.564724919093841</v>
      </c>
      <c r="H90" s="7">
        <v>11388.580755249059</v>
      </c>
      <c r="I90" s="6">
        <v>5.9020335616080297</v>
      </c>
      <c r="J90" s="7">
        <v>19243.03413665116</v>
      </c>
      <c r="K90" s="7">
        <v>18067.898396506098</v>
      </c>
      <c r="L90" s="6">
        <v>46.551386976918891</v>
      </c>
      <c r="M90" s="6">
        <v>5.3788953480410697</v>
      </c>
      <c r="N90" s="6">
        <v>0.56923461178780332</v>
      </c>
      <c r="O90" s="6">
        <v>41.598449501644204</v>
      </c>
      <c r="P90" s="8">
        <v>0</v>
      </c>
      <c r="Q90" s="8">
        <v>0</v>
      </c>
      <c r="R90" s="9"/>
    </row>
    <row r="91" spans="1:18" s="6" customFormat="1" ht="15" customHeight="1" x14ac:dyDescent="0.25">
      <c r="A91" t="s">
        <v>3472</v>
      </c>
      <c r="B91" t="s">
        <v>5305</v>
      </c>
      <c r="C91" t="s">
        <v>16</v>
      </c>
      <c r="D91" t="s">
        <v>5513</v>
      </c>
      <c r="E91" s="14">
        <v>1</v>
      </c>
      <c r="F91" s="5">
        <v>42535</v>
      </c>
      <c r="G91" s="6">
        <v>32.255721031601887</v>
      </c>
      <c r="H91" s="7">
        <v>11174.558851477554</v>
      </c>
      <c r="I91" s="6">
        <v>7.012226982965827</v>
      </c>
      <c r="J91" s="7">
        <v>18843.13930400251</v>
      </c>
      <c r="K91" s="7">
        <v>17658.41529121593</v>
      </c>
      <c r="L91" s="6">
        <v>46.38449273792186</v>
      </c>
      <c r="M91" s="6">
        <v>5.4278211379531323</v>
      </c>
      <c r="N91" s="6">
        <v>0.55559763417994457</v>
      </c>
      <c r="O91" s="6">
        <v>40.619861506979234</v>
      </c>
      <c r="P91" s="8">
        <v>0</v>
      </c>
      <c r="Q91" s="8">
        <v>0</v>
      </c>
      <c r="R91" s="9"/>
    </row>
    <row r="92" spans="1:18" s="6" customFormat="1" ht="15" customHeight="1" x14ac:dyDescent="0.25">
      <c r="A92" t="s">
        <v>3473</v>
      </c>
      <c r="B92" t="s">
        <v>5305</v>
      </c>
      <c r="C92" t="s">
        <v>16</v>
      </c>
      <c r="D92" t="s">
        <v>5513</v>
      </c>
      <c r="E92" s="14">
        <v>1</v>
      </c>
      <c r="F92" s="5">
        <v>42535</v>
      </c>
      <c r="G92" s="6">
        <v>33.413231064237777</v>
      </c>
      <c r="H92" s="7">
        <v>10901.814594886066</v>
      </c>
      <c r="I92" s="6">
        <v>6.7267865569129128</v>
      </c>
      <c r="J92" s="7">
        <v>18742.725318513083</v>
      </c>
      <c r="K92" s="7">
        <v>17598.240637100313</v>
      </c>
      <c r="L92" s="6">
        <v>44.950603321074674</v>
      </c>
      <c r="M92" s="6">
        <v>5.2309678018692658</v>
      </c>
      <c r="N92" s="6">
        <v>0.50011930531138671</v>
      </c>
      <c r="O92" s="6">
        <v>42.591523014831765</v>
      </c>
      <c r="P92" s="8">
        <v>0</v>
      </c>
      <c r="Q92" s="8">
        <v>0</v>
      </c>
      <c r="R92" s="9"/>
    </row>
    <row r="93" spans="1:18" s="6" customFormat="1" ht="15" customHeight="1" x14ac:dyDescent="0.25">
      <c r="A93" t="s">
        <v>4811</v>
      </c>
      <c r="B93" t="s">
        <v>5308</v>
      </c>
      <c r="C93" t="s">
        <v>16</v>
      </c>
      <c r="D93" t="s">
        <v>5513</v>
      </c>
      <c r="E93" s="14">
        <v>1</v>
      </c>
      <c r="F93" s="5">
        <v>42541</v>
      </c>
      <c r="G93" s="6">
        <v>33.396981907049515</v>
      </c>
      <c r="H93" s="7">
        <v>11557.628595541524</v>
      </c>
      <c r="I93" s="6">
        <v>3.3236613030862565</v>
      </c>
      <c r="J93" s="7">
        <v>19830.123977842257</v>
      </c>
      <c r="K93" s="7">
        <v>18578.012255033835</v>
      </c>
      <c r="L93" s="6">
        <v>48.50862404949256</v>
      </c>
      <c r="M93" s="6">
        <v>5.7409205424755649</v>
      </c>
      <c r="N93" s="6">
        <v>0.29408570106398407</v>
      </c>
      <c r="O93" s="6">
        <v>42.066393917820655</v>
      </c>
      <c r="P93" s="8">
        <v>2.3901079557115394E-2</v>
      </c>
      <c r="Q93" s="8">
        <v>4.2413406503866082E-2</v>
      </c>
      <c r="R93" s="9"/>
    </row>
    <row r="94" spans="1:18" s="6" customFormat="1" ht="15" customHeight="1" x14ac:dyDescent="0.25">
      <c r="A94" t="s">
        <v>4812</v>
      </c>
      <c r="B94" t="s">
        <v>5308</v>
      </c>
      <c r="C94" t="s">
        <v>16</v>
      </c>
      <c r="D94" t="s">
        <v>5513</v>
      </c>
      <c r="E94" s="14">
        <v>1</v>
      </c>
      <c r="F94" s="5">
        <v>42543</v>
      </c>
      <c r="G94" s="6">
        <v>30.847995417116394</v>
      </c>
      <c r="H94" s="7">
        <v>12274.526383421351</v>
      </c>
      <c r="I94" s="6">
        <v>2.7251506432875519</v>
      </c>
      <c r="J94" s="7">
        <v>20099.885999674283</v>
      </c>
      <c r="K94" s="7">
        <v>18839.862980177742</v>
      </c>
      <c r="L94" s="6">
        <v>50.472451899313114</v>
      </c>
      <c r="M94" s="6">
        <v>5.7835273024968554</v>
      </c>
      <c r="N94" s="6">
        <v>0.29824261036350214</v>
      </c>
      <c r="O94" s="6">
        <v>40.64991477302069</v>
      </c>
      <c r="P94" s="8">
        <v>2.1282163319052652E-2</v>
      </c>
      <c r="Q94" s="8">
        <v>4.9430608199237634E-2</v>
      </c>
      <c r="R94" s="9"/>
    </row>
    <row r="95" spans="1:18" s="6" customFormat="1" ht="15" customHeight="1" x14ac:dyDescent="0.25">
      <c r="A95" t="s">
        <v>3474</v>
      </c>
      <c r="B95" t="s">
        <v>5305</v>
      </c>
      <c r="C95" t="s">
        <v>16</v>
      </c>
      <c r="D95" t="s">
        <v>5513</v>
      </c>
      <c r="E95" s="14">
        <v>1</v>
      </c>
      <c r="F95" s="5">
        <v>42538</v>
      </c>
      <c r="G95" s="6">
        <v>31.549028896257703</v>
      </c>
      <c r="H95" s="7">
        <v>11447.698356492618</v>
      </c>
      <c r="I95" s="6">
        <v>6.9632311505723443</v>
      </c>
      <c r="J95" s="7">
        <v>19010.485595032067</v>
      </c>
      <c r="K95" s="7">
        <v>17849.916422530052</v>
      </c>
      <c r="L95" s="6">
        <v>44.880151030971774</v>
      </c>
      <c r="M95" s="6">
        <v>5.3076815432698634</v>
      </c>
      <c r="N95" s="6">
        <v>0.64288309583696457</v>
      </c>
      <c r="O95" s="6">
        <v>42.206053179349055</v>
      </c>
      <c r="P95" s="8"/>
      <c r="Q95" s="8"/>
      <c r="R95" s="9"/>
    </row>
    <row r="96" spans="1:18" s="6" customFormat="1" ht="15" customHeight="1" x14ac:dyDescent="0.25">
      <c r="A96" t="s">
        <v>3475</v>
      </c>
      <c r="B96" t="s">
        <v>5305</v>
      </c>
      <c r="C96" t="s">
        <v>16</v>
      </c>
      <c r="D96" t="s">
        <v>5513</v>
      </c>
      <c r="E96" s="14">
        <v>1</v>
      </c>
      <c r="F96" s="5">
        <v>42538</v>
      </c>
      <c r="G96" s="6">
        <v>34.132007233273058</v>
      </c>
      <c r="H96" s="7">
        <v>11165.805342484417</v>
      </c>
      <c r="I96" s="6">
        <v>5.776745746793301</v>
      </c>
      <c r="J96" s="7">
        <v>19418.752867995718</v>
      </c>
      <c r="K96" s="7">
        <v>18217.725749880257</v>
      </c>
      <c r="L96" s="6">
        <v>47.261040513409412</v>
      </c>
      <c r="M96" s="6">
        <v>5.5035825313321753</v>
      </c>
      <c r="N96" s="6">
        <v>0.6746292550834786</v>
      </c>
      <c r="O96" s="6">
        <v>40.784001953381626</v>
      </c>
      <c r="P96" s="8"/>
      <c r="Q96" s="8"/>
      <c r="R96" s="9"/>
    </row>
    <row r="97" spans="1:18" s="6" customFormat="1" ht="15" customHeight="1" x14ac:dyDescent="0.25">
      <c r="A97" t="s">
        <v>3476</v>
      </c>
      <c r="B97" t="s">
        <v>5305</v>
      </c>
      <c r="C97" t="s">
        <v>16</v>
      </c>
      <c r="D97" t="s">
        <v>5513</v>
      </c>
      <c r="E97" s="14">
        <v>1</v>
      </c>
      <c r="F97" s="5">
        <v>42538</v>
      </c>
      <c r="G97" s="6">
        <v>31.915807560137456</v>
      </c>
      <c r="H97" s="7">
        <v>11597.526810945817</v>
      </c>
      <c r="I97" s="6">
        <v>6.4046111683627194</v>
      </c>
      <c r="J97" s="7">
        <v>19372.797384953265</v>
      </c>
      <c r="K97" s="7">
        <v>18179.300577843449</v>
      </c>
      <c r="L97" s="6">
        <v>46.650205448165664</v>
      </c>
      <c r="M97" s="6">
        <v>5.4680258297210864</v>
      </c>
      <c r="N97" s="6">
        <v>0.63833575302630496</v>
      </c>
      <c r="O97" s="6">
        <v>40.838821800724226</v>
      </c>
      <c r="P97" s="8"/>
      <c r="Q97" s="8"/>
      <c r="R97" s="9"/>
    </row>
    <row r="98" spans="1:18" s="6" customFormat="1" ht="15" customHeight="1" x14ac:dyDescent="0.25">
      <c r="A98" t="s">
        <v>3477</v>
      </c>
      <c r="B98" t="s">
        <v>5305</v>
      </c>
      <c r="C98" t="s">
        <v>16</v>
      </c>
      <c r="D98" t="s">
        <v>5513</v>
      </c>
      <c r="E98" s="14">
        <v>1</v>
      </c>
      <c r="F98" s="5">
        <v>42538</v>
      </c>
      <c r="G98" s="6">
        <v>33.942641033722033</v>
      </c>
      <c r="H98" s="7">
        <v>10963.792426281214</v>
      </c>
      <c r="I98" s="6">
        <v>8.4716385362574549</v>
      </c>
      <c r="J98" s="7">
        <v>19043.04754123474</v>
      </c>
      <c r="K98" s="7">
        <v>17852.683381961018</v>
      </c>
      <c r="L98" s="6">
        <v>46.550430852200414</v>
      </c>
      <c r="M98" s="6">
        <v>5.4606519147799828</v>
      </c>
      <c r="N98" s="6">
        <v>0.54088919009900094</v>
      </c>
      <c r="O98" s="6">
        <v>38.976389506663153</v>
      </c>
      <c r="P98" s="8"/>
      <c r="Q98" s="8"/>
      <c r="R98" s="9"/>
    </row>
    <row r="99" spans="1:18" s="6" customFormat="1" ht="15" customHeight="1" x14ac:dyDescent="0.25">
      <c r="A99" t="s">
        <v>3478</v>
      </c>
      <c r="B99" t="s">
        <v>5305</v>
      </c>
      <c r="C99" t="s">
        <v>16</v>
      </c>
      <c r="D99" t="s">
        <v>5513</v>
      </c>
      <c r="E99" s="14">
        <v>1</v>
      </c>
      <c r="F99" s="5">
        <v>42538</v>
      </c>
      <c r="G99" s="6">
        <v>41.015921152388167</v>
      </c>
      <c r="H99" s="7">
        <v>9569.6304905303678</v>
      </c>
      <c r="I99" s="6">
        <v>5.2942308241733596</v>
      </c>
      <c r="J99" s="7">
        <v>19123.78802647104</v>
      </c>
      <c r="K99" s="7">
        <v>17922.886397184513</v>
      </c>
      <c r="L99" s="6">
        <v>46.193052709720831</v>
      </c>
      <c r="M99" s="6">
        <v>5.4971213628838402</v>
      </c>
      <c r="N99" s="6">
        <v>0.41643908371330879</v>
      </c>
      <c r="O99" s="6">
        <v>42.599156019508662</v>
      </c>
      <c r="P99" s="8"/>
      <c r="Q99" s="8"/>
      <c r="R99" s="9"/>
    </row>
    <row r="100" spans="1:18" s="6" customFormat="1" ht="15" customHeight="1" x14ac:dyDescent="0.25">
      <c r="A100" t="s">
        <v>3479</v>
      </c>
      <c r="B100" t="s">
        <v>5305</v>
      </c>
      <c r="C100" t="s">
        <v>16</v>
      </c>
      <c r="D100" t="s">
        <v>5513</v>
      </c>
      <c r="E100" s="14">
        <v>1</v>
      </c>
      <c r="F100" s="5">
        <v>42538</v>
      </c>
      <c r="G100" s="6">
        <v>34.866245867147583</v>
      </c>
      <c r="H100" s="7">
        <v>10601.57673796676</v>
      </c>
      <c r="I100" s="6">
        <v>7.9227618550506556</v>
      </c>
      <c r="J100" s="7">
        <v>18749.359827921744</v>
      </c>
      <c r="K100" s="7">
        <v>17584.368162074486</v>
      </c>
      <c r="L100" s="6">
        <v>44.992628013447231</v>
      </c>
      <c r="M100" s="6">
        <v>5.3326583620721735</v>
      </c>
      <c r="N100" s="6">
        <v>0.54467047690309967</v>
      </c>
      <c r="O100" s="6">
        <v>41.207281292526844</v>
      </c>
      <c r="P100" s="8"/>
      <c r="Q100" s="8"/>
      <c r="R100" s="9"/>
    </row>
    <row r="101" spans="1:18" s="6" customFormat="1" ht="15" customHeight="1" x14ac:dyDescent="0.25">
      <c r="A101" t="s">
        <v>3480</v>
      </c>
      <c r="B101" t="s">
        <v>5305</v>
      </c>
      <c r="C101" t="s">
        <v>16</v>
      </c>
      <c r="D101" t="s">
        <v>5513</v>
      </c>
      <c r="E101" s="14">
        <v>1</v>
      </c>
      <c r="F101" s="5">
        <v>42538</v>
      </c>
      <c r="G101" s="6">
        <v>34.814567323755426</v>
      </c>
      <c r="H101" s="7">
        <v>10330.107110060968</v>
      </c>
      <c r="I101" s="6">
        <v>11.732382008444805</v>
      </c>
      <c r="J101" s="7">
        <v>18290.668445082851</v>
      </c>
      <c r="K101" s="7">
        <v>17152.033101185276</v>
      </c>
      <c r="L101" s="6">
        <v>44.386455732727796</v>
      </c>
      <c r="M101" s="6">
        <v>5.2201060269182333</v>
      </c>
      <c r="N101" s="6">
        <v>0.51797323655887406</v>
      </c>
      <c r="O101" s="6">
        <v>38.143082995350298</v>
      </c>
      <c r="P101" s="8"/>
      <c r="Q101" s="8"/>
      <c r="R101" s="9"/>
    </row>
    <row r="102" spans="1:18" s="6" customFormat="1" ht="15" customHeight="1" x14ac:dyDescent="0.25">
      <c r="A102" t="s">
        <v>3481</v>
      </c>
      <c r="B102" t="s">
        <v>5305</v>
      </c>
      <c r="C102" t="s">
        <v>16</v>
      </c>
      <c r="D102" t="s">
        <v>5513</v>
      </c>
      <c r="E102" s="14">
        <v>1</v>
      </c>
      <c r="F102" s="5">
        <v>42538</v>
      </c>
      <c r="G102" s="6">
        <v>35.233604800685818</v>
      </c>
      <c r="H102" s="7">
        <v>11073.477257513556</v>
      </c>
      <c r="I102" s="6">
        <v>4.6129472720047096</v>
      </c>
      <c r="J102" s="7">
        <v>19655.705597361095</v>
      </c>
      <c r="K102" s="7">
        <v>18426.584011766463</v>
      </c>
      <c r="L102" s="6">
        <v>47.132245202998213</v>
      </c>
      <c r="M102" s="6">
        <v>5.6315881720654355</v>
      </c>
      <c r="N102" s="6">
        <v>0.34514114892426395</v>
      </c>
      <c r="O102" s="6">
        <v>42.278078204007379</v>
      </c>
      <c r="P102" s="8"/>
      <c r="Q102" s="8"/>
      <c r="R102" s="9"/>
    </row>
    <row r="103" spans="1:18" s="6" customFormat="1" ht="15" customHeight="1" x14ac:dyDescent="0.25">
      <c r="A103" t="s">
        <v>3482</v>
      </c>
      <c r="B103" t="s">
        <v>5305</v>
      </c>
      <c r="C103" t="s">
        <v>16</v>
      </c>
      <c r="D103" t="s">
        <v>5513</v>
      </c>
      <c r="E103" s="14">
        <v>1</v>
      </c>
      <c r="F103" s="5">
        <v>42545</v>
      </c>
      <c r="G103" s="6">
        <v>38.809723386420778</v>
      </c>
      <c r="H103" s="7">
        <v>10042.153219556292</v>
      </c>
      <c r="I103" s="7">
        <v>5.3832927846156684</v>
      </c>
      <c r="J103" s="7">
        <v>19143.538484956112</v>
      </c>
      <c r="K103" s="7">
        <v>17960.818891685827</v>
      </c>
      <c r="L103" s="6">
        <v>45.864061221203286</v>
      </c>
      <c r="M103" s="6">
        <v>5.4102056597679278</v>
      </c>
      <c r="N103" s="6">
        <v>0.49524935639643769</v>
      </c>
      <c r="O103" s="6">
        <v>42.847190978016684</v>
      </c>
      <c r="P103" s="8"/>
      <c r="Q103" s="8"/>
      <c r="R103" s="9"/>
    </row>
    <row r="104" spans="1:18" s="6" customFormat="1" ht="15" customHeight="1" x14ac:dyDescent="0.25">
      <c r="A104" t="s">
        <v>3483</v>
      </c>
      <c r="B104" t="s">
        <v>5305</v>
      </c>
      <c r="C104" t="s">
        <v>16</v>
      </c>
      <c r="D104" t="s">
        <v>5513</v>
      </c>
      <c r="E104" s="14">
        <v>1</v>
      </c>
      <c r="F104" s="5">
        <v>42545</v>
      </c>
      <c r="G104" s="6">
        <v>31.778552746294686</v>
      </c>
      <c r="H104" s="7">
        <v>11463.766605065552</v>
      </c>
      <c r="I104" s="7">
        <v>6.5626306511340324</v>
      </c>
      <c r="J104" s="7">
        <v>19032.864326713061</v>
      </c>
      <c r="K104" s="7">
        <v>17941.742870300561</v>
      </c>
      <c r="L104" s="6">
        <v>42.724505863705765</v>
      </c>
      <c r="M104" s="6">
        <v>4.9694946339847332</v>
      </c>
      <c r="N104" s="6">
        <v>0.46544751897813014</v>
      </c>
      <c r="O104" s="6">
        <v>45.277921332197337</v>
      </c>
      <c r="P104" s="8"/>
      <c r="Q104" s="8"/>
      <c r="R104" s="9"/>
    </row>
    <row r="105" spans="1:18" s="6" customFormat="1" ht="15" customHeight="1" x14ac:dyDescent="0.25">
      <c r="A105" t="s">
        <v>3484</v>
      </c>
      <c r="B105" t="s">
        <v>5305</v>
      </c>
      <c r="C105" t="s">
        <v>16</v>
      </c>
      <c r="D105" t="s">
        <v>5513</v>
      </c>
      <c r="E105" s="14">
        <v>1</v>
      </c>
      <c r="F105" s="5">
        <v>42545</v>
      </c>
      <c r="G105" s="6">
        <v>30.59602649006623</v>
      </c>
      <c r="H105" s="7">
        <v>11582.149275007261</v>
      </c>
      <c r="I105" s="7">
        <v>6.5346495019069906</v>
      </c>
      <c r="J105" s="7">
        <v>18947.154471544713</v>
      </c>
      <c r="K105" s="7">
        <v>17764.991798913135</v>
      </c>
      <c r="L105" s="6">
        <v>45.565896448438167</v>
      </c>
      <c r="M105" s="6">
        <v>5.4107999498195563</v>
      </c>
      <c r="N105" s="6">
        <v>0.43808708763779353</v>
      </c>
      <c r="O105" s="6">
        <v>42.05056701219749</v>
      </c>
      <c r="P105" s="8"/>
      <c r="Q105" s="8"/>
      <c r="R105" s="9"/>
    </row>
    <row r="106" spans="1:18" s="6" customFormat="1" ht="15" customHeight="1" x14ac:dyDescent="0.25">
      <c r="A106" t="s">
        <v>3485</v>
      </c>
      <c r="B106" t="s">
        <v>5305</v>
      </c>
      <c r="C106" t="s">
        <v>16</v>
      </c>
      <c r="D106" t="s">
        <v>5513</v>
      </c>
      <c r="E106" s="14">
        <v>1</v>
      </c>
      <c r="F106" s="5">
        <v>42545</v>
      </c>
      <c r="G106" s="6">
        <v>30.476606908613903</v>
      </c>
      <c r="H106" s="7">
        <v>11473.477715455614</v>
      </c>
      <c r="I106" s="7">
        <v>6.3631656355075634</v>
      </c>
      <c r="J106" s="7">
        <v>18704.004879040458</v>
      </c>
      <c r="K106" s="7">
        <v>17573.971405815719</v>
      </c>
      <c r="L106" s="6">
        <v>42.99421266722743</v>
      </c>
      <c r="M106" s="6">
        <v>5.1538286464849863</v>
      </c>
      <c r="N106" s="6">
        <v>0.51569368727514164</v>
      </c>
      <c r="O106" s="6">
        <v>44.973099363504879</v>
      </c>
      <c r="P106" s="8"/>
      <c r="Q106" s="8"/>
      <c r="R106" s="9"/>
    </row>
    <row r="107" spans="1:18" s="6" customFormat="1" ht="15" customHeight="1" x14ac:dyDescent="0.25">
      <c r="A107" t="s">
        <v>3486</v>
      </c>
      <c r="B107" t="s">
        <v>5305</v>
      </c>
      <c r="C107" t="s">
        <v>16</v>
      </c>
      <c r="D107" t="s">
        <v>5513</v>
      </c>
      <c r="E107" s="14">
        <v>1</v>
      </c>
      <c r="F107" s="5">
        <v>42545</v>
      </c>
      <c r="G107" s="6">
        <v>33.974579182411539</v>
      </c>
      <c r="H107" s="7">
        <v>10568.968644204742</v>
      </c>
      <c r="I107" s="7">
        <v>7.1141358024016075</v>
      </c>
      <c r="J107" s="7">
        <v>18419.92446667347</v>
      </c>
      <c r="K107" s="7">
        <v>17264.513383600417</v>
      </c>
      <c r="L107" s="6">
        <v>44.637060156222866</v>
      </c>
      <c r="M107" s="6">
        <v>5.2829330172183253</v>
      </c>
      <c r="N107" s="6">
        <v>0.43275397791665665</v>
      </c>
      <c r="O107" s="6">
        <v>42.533117046240548</v>
      </c>
      <c r="P107" s="8"/>
      <c r="Q107" s="8"/>
      <c r="R107" s="9"/>
    </row>
    <row r="108" spans="1:18" s="6" customFormat="1" ht="15" customHeight="1" x14ac:dyDescent="0.25">
      <c r="A108" t="s">
        <v>3487</v>
      </c>
      <c r="B108" t="s">
        <v>5305</v>
      </c>
      <c r="C108" t="s">
        <v>16</v>
      </c>
      <c r="D108" t="s">
        <v>5513</v>
      </c>
      <c r="E108" s="14">
        <v>1</v>
      </c>
      <c r="F108" s="5">
        <v>42545</v>
      </c>
      <c r="G108" s="6">
        <v>33.106672333191675</v>
      </c>
      <c r="H108" s="7">
        <v>10939.400663335671</v>
      </c>
      <c r="I108" s="7">
        <v>9.4339677200506298</v>
      </c>
      <c r="J108" s="7">
        <v>18659.411076641409</v>
      </c>
      <c r="K108" s="7">
        <v>17562.583710818828</v>
      </c>
      <c r="L108" s="6">
        <v>42.515360811775601</v>
      </c>
      <c r="M108" s="6">
        <v>5.0065602112017107</v>
      </c>
      <c r="N108" s="6">
        <v>0.69820984873897551</v>
      </c>
      <c r="O108" s="6">
        <v>42.345901408233082</v>
      </c>
      <c r="P108" s="8"/>
      <c r="Q108" s="8"/>
      <c r="R108" s="9"/>
    </row>
    <row r="109" spans="1:18" s="6" customFormat="1" ht="15" customHeight="1" x14ac:dyDescent="0.25">
      <c r="A109" t="s">
        <v>3488</v>
      </c>
      <c r="B109" t="s">
        <v>5305</v>
      </c>
      <c r="C109" t="s">
        <v>16</v>
      </c>
      <c r="D109" t="s">
        <v>5513</v>
      </c>
      <c r="E109" s="14">
        <v>1</v>
      </c>
      <c r="F109" s="5">
        <v>42545</v>
      </c>
      <c r="G109" s="6">
        <v>34.809905824904078</v>
      </c>
      <c r="H109" s="7">
        <v>11408.164463098088</v>
      </c>
      <c r="I109" s="7">
        <v>2.6030017550229729</v>
      </c>
      <c r="J109" s="7">
        <v>20137.537568132033</v>
      </c>
      <c r="K109" s="7">
        <v>18804.345380258012</v>
      </c>
      <c r="L109" s="6">
        <v>49.794952161497278</v>
      </c>
      <c r="M109" s="6">
        <v>6.1263507616236348</v>
      </c>
      <c r="N109" s="6">
        <v>0.2469084011782085</v>
      </c>
      <c r="O109" s="6">
        <v>41.228786920677905</v>
      </c>
      <c r="P109" s="8"/>
      <c r="Q109" s="8"/>
      <c r="R109" s="9"/>
    </row>
    <row r="110" spans="1:18" s="6" customFormat="1" ht="15" customHeight="1" x14ac:dyDescent="0.25">
      <c r="A110" t="s">
        <v>3489</v>
      </c>
      <c r="B110" t="s">
        <v>5305</v>
      </c>
      <c r="C110" t="s">
        <v>16</v>
      </c>
      <c r="D110" t="s">
        <v>5513</v>
      </c>
      <c r="E110" s="14">
        <v>1</v>
      </c>
      <c r="F110" s="5">
        <v>42545</v>
      </c>
      <c r="G110" s="6">
        <v>36.694214876033058</v>
      </c>
      <c r="H110" s="7">
        <v>10842.137150299259</v>
      </c>
      <c r="I110" s="7">
        <v>4.4923935918243725</v>
      </c>
      <c r="J110" s="7">
        <v>19791.401678962098</v>
      </c>
      <c r="K110" s="7">
        <v>18542.660511569327</v>
      </c>
      <c r="L110" s="6">
        <v>47.398679859149276</v>
      </c>
      <c r="M110" s="6">
        <v>5.7249480896572749</v>
      </c>
      <c r="N110" s="6">
        <v>0.37462009131197371</v>
      </c>
      <c r="O110" s="6">
        <v>42.0093583680571</v>
      </c>
      <c r="P110" s="8"/>
      <c r="Q110" s="8"/>
      <c r="R110" s="9"/>
    </row>
    <row r="111" spans="1:18" s="6" customFormat="1" ht="15" customHeight="1" x14ac:dyDescent="0.25">
      <c r="A111" t="s">
        <v>3490</v>
      </c>
      <c r="B111" t="s">
        <v>5305</v>
      </c>
      <c r="C111" t="s">
        <v>16</v>
      </c>
      <c r="D111" t="s">
        <v>5513</v>
      </c>
      <c r="E111" s="14">
        <v>1</v>
      </c>
      <c r="F111" s="5">
        <v>42545</v>
      </c>
      <c r="G111" s="6">
        <v>34.134842055634124</v>
      </c>
      <c r="H111" s="7">
        <v>11186.084435246126</v>
      </c>
      <c r="I111" s="7">
        <v>4.2351971859605806</v>
      </c>
      <c r="J111" s="7">
        <v>19519.18158567775</v>
      </c>
      <c r="K111" s="7">
        <v>18249.403784650702</v>
      </c>
      <c r="L111" s="6">
        <v>48.226676303791834</v>
      </c>
      <c r="M111" s="6">
        <v>5.8266192044410943</v>
      </c>
      <c r="N111" s="6">
        <v>0.31885911264316685</v>
      </c>
      <c r="O111" s="6">
        <v>41.392648193163325</v>
      </c>
      <c r="P111" s="8"/>
      <c r="Q111" s="8"/>
      <c r="R111" s="9"/>
    </row>
    <row r="112" spans="1:18" s="6" customFormat="1" ht="15" customHeight="1" x14ac:dyDescent="0.25">
      <c r="A112" t="s">
        <v>3491</v>
      </c>
      <c r="B112" t="s">
        <v>5305</v>
      </c>
      <c r="C112" t="s">
        <v>16</v>
      </c>
      <c r="D112" t="s">
        <v>5513</v>
      </c>
      <c r="E112" s="14">
        <v>1</v>
      </c>
      <c r="F112" s="5">
        <v>42545</v>
      </c>
      <c r="G112" s="6">
        <v>36.505032021957923</v>
      </c>
      <c r="H112" s="7">
        <v>10962.855160441228</v>
      </c>
      <c r="I112" s="7">
        <v>2.4555981184927465</v>
      </c>
      <c r="J112" s="7">
        <v>19944.74855476544</v>
      </c>
      <c r="K112" s="7">
        <v>18670.256037985971</v>
      </c>
      <c r="L112" s="6">
        <v>49.090581882688582</v>
      </c>
      <c r="M112" s="6">
        <v>5.8454562950823723</v>
      </c>
      <c r="N112" s="6">
        <v>0.28254170151910313</v>
      </c>
      <c r="O112" s="6">
        <v>42.325822002217201</v>
      </c>
      <c r="P112" s="8"/>
      <c r="Q112" s="8"/>
      <c r="R112" s="9"/>
    </row>
    <row r="113" spans="1:18" s="6" customFormat="1" ht="15" customHeight="1" x14ac:dyDescent="0.25">
      <c r="A113" t="s">
        <v>3492</v>
      </c>
      <c r="B113" t="s">
        <v>5305</v>
      </c>
      <c r="C113" t="s">
        <v>16</v>
      </c>
      <c r="D113" t="s">
        <v>5513</v>
      </c>
      <c r="E113" s="14">
        <v>1</v>
      </c>
      <c r="F113" s="5">
        <v>42545</v>
      </c>
      <c r="G113" s="6">
        <v>34.062237174095877</v>
      </c>
      <c r="H113" s="7">
        <v>11041.101153021044</v>
      </c>
      <c r="I113" s="7">
        <v>6.1765684151326665</v>
      </c>
      <c r="J113" s="7">
        <v>19187.708066581305</v>
      </c>
      <c r="K113" s="7">
        <v>18006.740141507678</v>
      </c>
      <c r="L113" s="6">
        <v>45.076408866421666</v>
      </c>
      <c r="M113" s="6">
        <v>5.4019409030220942</v>
      </c>
      <c r="N113" s="6">
        <v>0.43522845059336746</v>
      </c>
      <c r="O113" s="6">
        <v>42.909853364830212</v>
      </c>
      <c r="P113" s="8"/>
      <c r="Q113" s="8"/>
      <c r="R113" s="9"/>
    </row>
    <row r="114" spans="1:18" s="6" customFormat="1" ht="15" customHeight="1" x14ac:dyDescent="0.25">
      <c r="A114" t="s">
        <v>3493</v>
      </c>
      <c r="B114" t="s">
        <v>5305</v>
      </c>
      <c r="C114" t="s">
        <v>16</v>
      </c>
      <c r="D114" t="s">
        <v>5513</v>
      </c>
      <c r="E114" s="14">
        <v>1</v>
      </c>
      <c r="F114" s="5">
        <v>42545</v>
      </c>
      <c r="G114" s="6">
        <v>33.890527695837427</v>
      </c>
      <c r="H114" s="7">
        <v>11116.586578239961</v>
      </c>
      <c r="I114" s="6">
        <v>6.9968793801275133</v>
      </c>
      <c r="J114" s="7">
        <v>19227.783452502554</v>
      </c>
      <c r="K114" s="7">
        <v>18067.807461680772</v>
      </c>
      <c r="L114" s="6">
        <v>45.32915782327072</v>
      </c>
      <c r="M114" s="6">
        <v>5.3067020841272399</v>
      </c>
      <c r="N114" s="6">
        <v>0.60033151266415075</v>
      </c>
      <c r="O114" s="6">
        <v>41.766929199810384</v>
      </c>
      <c r="P114" s="8"/>
      <c r="Q114" s="8"/>
      <c r="R114" s="9"/>
    </row>
    <row r="115" spans="1:18" s="6" customFormat="1" ht="15" customHeight="1" x14ac:dyDescent="0.25">
      <c r="A115" t="s">
        <v>3494</v>
      </c>
      <c r="B115" t="s">
        <v>5305</v>
      </c>
      <c r="C115" t="s">
        <v>16</v>
      </c>
      <c r="D115" t="s">
        <v>5513</v>
      </c>
      <c r="E115" s="14">
        <v>1</v>
      </c>
      <c r="F115" s="5">
        <v>42545</v>
      </c>
      <c r="G115" s="6">
        <v>31.648850016196956</v>
      </c>
      <c r="H115" s="7">
        <v>11615.616193007607</v>
      </c>
      <c r="I115" s="6">
        <v>5.7038398924682667</v>
      </c>
      <c r="J115" s="7">
        <v>19365.776438747889</v>
      </c>
      <c r="K115" s="7">
        <v>18125.22188995947</v>
      </c>
      <c r="L115" s="6">
        <v>45.236940203237495</v>
      </c>
      <c r="M115" s="6">
        <v>5.6826261724928377</v>
      </c>
      <c r="N115" s="6">
        <v>0.58144123149484928</v>
      </c>
      <c r="O115" s="6">
        <v>42.79515250030655</v>
      </c>
      <c r="P115" s="8"/>
      <c r="Q115" s="8"/>
      <c r="R115" s="9"/>
    </row>
    <row r="116" spans="1:18" s="6" customFormat="1" ht="15" customHeight="1" x14ac:dyDescent="0.25">
      <c r="A116" t="s">
        <v>3495</v>
      </c>
      <c r="B116" t="s">
        <v>5305</v>
      </c>
      <c r="C116" t="s">
        <v>16</v>
      </c>
      <c r="D116" t="s">
        <v>5513</v>
      </c>
      <c r="E116" s="14">
        <v>1</v>
      </c>
      <c r="F116" s="5">
        <v>42545</v>
      </c>
      <c r="G116" s="6">
        <v>32.87531806615776</v>
      </c>
      <c r="H116" s="7">
        <v>11396.966730695902</v>
      </c>
      <c r="I116" s="6">
        <v>2.9475087143735901</v>
      </c>
      <c r="J116" s="7">
        <v>19414.599138814843</v>
      </c>
      <c r="K116" s="7">
        <v>18175.297669308147</v>
      </c>
      <c r="L116" s="6">
        <v>46.621898708222268</v>
      </c>
      <c r="M116" s="6">
        <v>5.6715089661531337</v>
      </c>
      <c r="N116" s="6">
        <v>0.55361902809103958</v>
      </c>
      <c r="O116" s="6">
        <v>44.205464583159966</v>
      </c>
      <c r="P116" s="8"/>
      <c r="Q116" s="8"/>
      <c r="R116" s="9"/>
    </row>
    <row r="117" spans="1:18" s="6" customFormat="1" ht="15" customHeight="1" x14ac:dyDescent="0.25">
      <c r="A117" t="s">
        <v>3496</v>
      </c>
      <c r="B117" t="s">
        <v>5305</v>
      </c>
      <c r="C117" t="s">
        <v>16</v>
      </c>
      <c r="D117" t="s">
        <v>5513</v>
      </c>
      <c r="E117" s="14">
        <v>1</v>
      </c>
      <c r="F117" s="5">
        <v>42545</v>
      </c>
      <c r="G117" s="6">
        <v>37.262817924909164</v>
      </c>
      <c r="H117" s="7">
        <v>9930.9115655152564</v>
      </c>
      <c r="I117" s="6">
        <v>4.78053286965479</v>
      </c>
      <c r="J117" s="7">
        <v>18413.348346811345</v>
      </c>
      <c r="K117" s="7">
        <v>17280.409876307138</v>
      </c>
      <c r="L117" s="6">
        <v>43.570338454666427</v>
      </c>
      <c r="M117" s="6">
        <v>5.1637614359681416</v>
      </c>
      <c r="N117" s="6">
        <v>0.4618040368884877</v>
      </c>
      <c r="O117" s="6">
        <v>46.023563202822153</v>
      </c>
      <c r="P117" s="8"/>
      <c r="Q117" s="8"/>
      <c r="R117" s="9"/>
    </row>
    <row r="118" spans="1:18" s="6" customFormat="1" ht="15" customHeight="1" x14ac:dyDescent="0.25">
      <c r="A118" t="s">
        <v>4813</v>
      </c>
      <c r="B118" t="s">
        <v>5308</v>
      </c>
      <c r="C118" t="s">
        <v>16</v>
      </c>
      <c r="D118" t="s">
        <v>5513</v>
      </c>
      <c r="E118" s="14">
        <v>1</v>
      </c>
      <c r="F118" s="5">
        <v>42549</v>
      </c>
      <c r="G118" s="6">
        <v>32.371416631911622</v>
      </c>
      <c r="H118" s="7">
        <v>11714.827802041704</v>
      </c>
      <c r="I118" s="6">
        <v>2.6861252115059222</v>
      </c>
      <c r="J118" s="7">
        <v>19707.064297800338</v>
      </c>
      <c r="K118" s="7">
        <v>18491.680422009696</v>
      </c>
      <c r="L118" s="6">
        <v>47.700060397331455</v>
      </c>
      <c r="M118" s="6">
        <v>5.5616984235669031</v>
      </c>
      <c r="N118" s="6">
        <v>0.30285112288321187</v>
      </c>
      <c r="O118" s="6">
        <v>43.686486764301513</v>
      </c>
      <c r="P118" s="8">
        <v>3.1718659824457311E-2</v>
      </c>
      <c r="Q118" s="8">
        <v>3.1059420586537871E-2</v>
      </c>
      <c r="R118" s="9"/>
    </row>
    <row r="119" spans="1:18" s="6" customFormat="1" ht="15" customHeight="1" x14ac:dyDescent="0.25">
      <c r="A119" t="s">
        <v>4814</v>
      </c>
      <c r="B119" t="s">
        <v>5308</v>
      </c>
      <c r="C119" t="s">
        <v>16</v>
      </c>
      <c r="D119" t="s">
        <v>5513</v>
      </c>
      <c r="E119" s="14">
        <v>1</v>
      </c>
      <c r="F119" s="5">
        <v>42550</v>
      </c>
      <c r="G119" s="6">
        <v>28.152011646804468</v>
      </c>
      <c r="H119" s="7">
        <v>12476.431673139377</v>
      </c>
      <c r="I119" s="6">
        <v>3.2440810218587992</v>
      </c>
      <c r="J119" s="7">
        <v>19575.650686761797</v>
      </c>
      <c r="K119" s="7">
        <v>18322.274039124597</v>
      </c>
      <c r="L119" s="6">
        <v>48.748379322746025</v>
      </c>
      <c r="M119" s="6">
        <v>5.7474586128315535</v>
      </c>
      <c r="N119" s="6">
        <v>0.36626974174002014</v>
      </c>
      <c r="O119" s="6">
        <v>41.841142751190837</v>
      </c>
      <c r="P119" s="8">
        <v>2.1818485802031821E-2</v>
      </c>
      <c r="Q119" s="8">
        <v>3.0850063830737681E-2</v>
      </c>
      <c r="R119" s="9"/>
    </row>
    <row r="120" spans="1:18" s="6" customFormat="1" ht="15" customHeight="1" x14ac:dyDescent="0.25">
      <c r="A120" t="s">
        <v>4815</v>
      </c>
      <c r="B120" t="s">
        <v>5308</v>
      </c>
      <c r="C120" t="s">
        <v>16</v>
      </c>
      <c r="D120" t="s">
        <v>5513</v>
      </c>
      <c r="E120" s="14">
        <v>1</v>
      </c>
      <c r="F120" s="5">
        <v>42555</v>
      </c>
      <c r="G120" s="6">
        <v>31.891190562274655</v>
      </c>
      <c r="H120" s="7">
        <v>12238.614926013208</v>
      </c>
      <c r="I120" s="6">
        <v>1.8646299710297605</v>
      </c>
      <c r="J120" s="7">
        <v>20392.941796154861</v>
      </c>
      <c r="K120" s="7">
        <v>19113.117405689209</v>
      </c>
      <c r="L120" s="6">
        <v>48.968972839983593</v>
      </c>
      <c r="M120" s="6">
        <v>5.8681737283721569</v>
      </c>
      <c r="N120" s="6">
        <v>0.2437633974856899</v>
      </c>
      <c r="O120" s="6">
        <v>43.003643233862675</v>
      </c>
      <c r="P120" s="8">
        <v>2.1225639814626759E-2</v>
      </c>
      <c r="Q120" s="8">
        <v>2.9591189451510052E-2</v>
      </c>
      <c r="R120" s="9"/>
    </row>
    <row r="121" spans="1:18" s="6" customFormat="1" ht="15" customHeight="1" x14ac:dyDescent="0.25">
      <c r="A121" t="s">
        <v>4816</v>
      </c>
      <c r="B121" t="s">
        <v>5308</v>
      </c>
      <c r="C121" t="s">
        <v>16</v>
      </c>
      <c r="D121" t="s">
        <v>5513</v>
      </c>
      <c r="E121" s="14">
        <v>1</v>
      </c>
      <c r="F121" s="5">
        <v>42557</v>
      </c>
      <c r="G121" s="6">
        <v>26.10197410331736</v>
      </c>
      <c r="H121" s="7">
        <v>12876.048482582026</v>
      </c>
      <c r="I121" s="6">
        <v>2.9724770642201834</v>
      </c>
      <c r="J121" s="7">
        <v>19525.032765399737</v>
      </c>
      <c r="K121" s="7">
        <v>18286.983374656986</v>
      </c>
      <c r="L121" s="6">
        <v>47.148856851609146</v>
      </c>
      <c r="M121" s="6">
        <v>5.6679652573108603</v>
      </c>
      <c r="N121" s="6">
        <v>0.32806174457550602</v>
      </c>
      <c r="O121" s="6">
        <v>43.805892182157194</v>
      </c>
      <c r="P121" s="8">
        <v>2.8852858293823027E-2</v>
      </c>
      <c r="Q121" s="8">
        <v>4.7894041833278257E-2</v>
      </c>
      <c r="R121" s="9"/>
    </row>
    <row r="122" spans="1:18" s="6" customFormat="1" ht="15" customHeight="1" x14ac:dyDescent="0.25">
      <c r="A122" t="s">
        <v>3497</v>
      </c>
      <c r="B122" t="s">
        <v>5305</v>
      </c>
      <c r="C122" t="s">
        <v>3498</v>
      </c>
      <c r="D122" t="s">
        <v>5513</v>
      </c>
      <c r="E122" s="14">
        <v>1</v>
      </c>
      <c r="F122" s="5">
        <v>42557</v>
      </c>
      <c r="G122" s="6" t="s">
        <v>17</v>
      </c>
      <c r="H122" s="7"/>
      <c r="I122" s="6">
        <v>4.8049955019315238</v>
      </c>
      <c r="J122" s="7">
        <v>20001.058369053291</v>
      </c>
      <c r="K122" s="7">
        <v>18781.348325869425</v>
      </c>
      <c r="L122" s="6">
        <v>47.635471910374946</v>
      </c>
      <c r="M122" s="6">
        <v>5.5899174519439523</v>
      </c>
      <c r="N122" s="6">
        <v>0.60063786882079695</v>
      </c>
      <c r="O122" s="6">
        <v>41.311311982881087</v>
      </c>
      <c r="P122" s="8">
        <v>1.6677869331960877E-2</v>
      </c>
      <c r="Q122" s="8">
        <v>4.0987414715729954E-2</v>
      </c>
      <c r="R122" s="9"/>
    </row>
    <row r="123" spans="1:18" s="6" customFormat="1" ht="15" customHeight="1" x14ac:dyDescent="0.25">
      <c r="A123" t="s">
        <v>3499</v>
      </c>
      <c r="B123" t="s">
        <v>5305</v>
      </c>
      <c r="C123" t="s">
        <v>3498</v>
      </c>
      <c r="D123" t="s">
        <v>5513</v>
      </c>
      <c r="E123" s="14">
        <v>1</v>
      </c>
      <c r="F123" s="5">
        <v>42557</v>
      </c>
      <c r="G123" s="6" t="s">
        <v>17</v>
      </c>
      <c r="H123" s="7"/>
      <c r="I123" s="6">
        <v>15.173839304642783</v>
      </c>
      <c r="J123" s="7">
        <v>18476.786092855626</v>
      </c>
      <c r="K123" s="7">
        <v>17401.124544943224</v>
      </c>
      <c r="L123" s="6">
        <v>43.107185113158984</v>
      </c>
      <c r="M123" s="6">
        <v>4.9315582425778794</v>
      </c>
      <c r="N123" s="6">
        <v>1.3702961947928745</v>
      </c>
      <c r="O123" s="6">
        <v>35.11081485192399</v>
      </c>
      <c r="P123" s="8">
        <v>0.21304055134656652</v>
      </c>
      <c r="Q123" s="8">
        <v>9.3265741556916804E-2</v>
      </c>
      <c r="R123" s="9"/>
    </row>
    <row r="124" spans="1:18" s="6" customFormat="1" ht="15" customHeight="1" x14ac:dyDescent="0.25">
      <c r="A124" t="s">
        <v>3501</v>
      </c>
      <c r="B124" t="s">
        <v>5305</v>
      </c>
      <c r="C124" t="s">
        <v>3498</v>
      </c>
      <c r="D124" t="s">
        <v>5513</v>
      </c>
      <c r="E124" s="14">
        <v>1</v>
      </c>
      <c r="F124" s="5">
        <v>42557</v>
      </c>
      <c r="G124" s="6" t="s">
        <v>17</v>
      </c>
      <c r="H124" s="7"/>
      <c r="I124" s="6">
        <v>3.9554021767985135</v>
      </c>
      <c r="J124" s="7">
        <v>19520.042474117337</v>
      </c>
      <c r="K124" s="7">
        <v>18295.582649202261</v>
      </c>
      <c r="L124" s="6">
        <v>48.456391630668243</v>
      </c>
      <c r="M124" s="6">
        <v>5.6123506173210362</v>
      </c>
      <c r="N124" s="6">
        <v>0.42594782440813772</v>
      </c>
      <c r="O124" s="6">
        <v>41.472832075033551</v>
      </c>
      <c r="P124" s="8">
        <v>3.4070505286556828E-2</v>
      </c>
      <c r="Q124" s="8">
        <v>4.3005170483959548E-2</v>
      </c>
      <c r="R124" s="9"/>
    </row>
    <row r="125" spans="1:18" s="6" customFormat="1" ht="15" customHeight="1" x14ac:dyDescent="0.25">
      <c r="A125" t="s">
        <v>3503</v>
      </c>
      <c r="B125" t="s">
        <v>5305</v>
      </c>
      <c r="C125" t="s">
        <v>3498</v>
      </c>
      <c r="D125" s="6" t="s">
        <v>5513</v>
      </c>
      <c r="E125" s="14">
        <v>1</v>
      </c>
      <c r="F125" s="5">
        <v>42557</v>
      </c>
      <c r="G125" s="6" t="s">
        <v>17</v>
      </c>
      <c r="H125" s="7"/>
      <c r="I125" s="6">
        <v>6.8212967843964156</v>
      </c>
      <c r="J125" s="7">
        <v>19914.60200316289</v>
      </c>
      <c r="K125" s="7">
        <v>18760.655978917603</v>
      </c>
      <c r="L125" s="6">
        <v>45.116629635391725</v>
      </c>
      <c r="M125" s="6">
        <v>5.2771806819135465</v>
      </c>
      <c r="N125" s="6">
        <v>0.75250772974369129</v>
      </c>
      <c r="O125" s="6">
        <v>41.907846699295881</v>
      </c>
      <c r="P125" s="8">
        <v>4.8238582280061823E-2</v>
      </c>
      <c r="Q125" s="8">
        <v>7.629988697867543E-2</v>
      </c>
      <c r="R125" s="9"/>
    </row>
    <row r="126" spans="1:18" s="6" customFormat="1" ht="15" customHeight="1" x14ac:dyDescent="0.25">
      <c r="A126" t="s">
        <v>3505</v>
      </c>
      <c r="B126" t="s">
        <v>5305</v>
      </c>
      <c r="C126" t="s">
        <v>3498</v>
      </c>
      <c r="D126" s="6" t="s">
        <v>5513</v>
      </c>
      <c r="E126" s="14">
        <v>1</v>
      </c>
      <c r="F126" s="5">
        <v>42557</v>
      </c>
      <c r="G126" s="6" t="s">
        <v>17</v>
      </c>
      <c r="H126" s="7"/>
      <c r="I126" s="6">
        <v>10.19547921386796</v>
      </c>
      <c r="J126" s="7">
        <v>18647.979345592499</v>
      </c>
      <c r="K126" s="7">
        <v>17562.449026437647</v>
      </c>
      <c r="L126" s="6">
        <v>42.891687848108468</v>
      </c>
      <c r="M126" s="6">
        <v>4.9586631734560527</v>
      </c>
      <c r="N126" s="6">
        <v>1.1322183514949817</v>
      </c>
      <c r="O126" s="6">
        <v>40.495273832851957</v>
      </c>
      <c r="P126" s="8">
        <v>0.23452019352607825</v>
      </c>
      <c r="Q126" s="8">
        <v>9.2157386694492305E-2</v>
      </c>
      <c r="R126" s="9"/>
    </row>
    <row r="127" spans="1:18" s="6" customFormat="1" ht="15" customHeight="1" x14ac:dyDescent="0.25">
      <c r="A127" t="s">
        <v>3506</v>
      </c>
      <c r="B127" t="s">
        <v>5305</v>
      </c>
      <c r="C127" t="s">
        <v>3498</v>
      </c>
      <c r="D127" t="s">
        <v>5513</v>
      </c>
      <c r="E127" s="14">
        <v>1</v>
      </c>
      <c r="F127" s="5">
        <v>42557</v>
      </c>
      <c r="G127" s="6" t="s">
        <v>17</v>
      </c>
      <c r="H127" s="7"/>
      <c r="I127" s="6">
        <v>3.3096179183135703</v>
      </c>
      <c r="J127" s="7">
        <v>19693.280632411068</v>
      </c>
      <c r="K127" s="7">
        <v>18442.652669855088</v>
      </c>
      <c r="L127" s="6">
        <v>49.181372596161545</v>
      </c>
      <c r="M127" s="6">
        <v>5.7363440633765457</v>
      </c>
      <c r="N127" s="6">
        <v>0.30671680306716798</v>
      </c>
      <c r="O127" s="6">
        <v>41.412973581279751</v>
      </c>
      <c r="P127" s="8">
        <v>1.5472053479056691E-2</v>
      </c>
      <c r="Q127" s="8">
        <v>3.7502984322359885E-2</v>
      </c>
      <c r="R127" s="9"/>
    </row>
    <row r="128" spans="1:18" s="6" customFormat="1" ht="15" customHeight="1" x14ac:dyDescent="0.25">
      <c r="A128" t="s">
        <v>3507</v>
      </c>
      <c r="B128" t="s">
        <v>5305</v>
      </c>
      <c r="C128" t="s">
        <v>3498</v>
      </c>
      <c r="D128" t="s">
        <v>5513</v>
      </c>
      <c r="E128" s="14">
        <v>1</v>
      </c>
      <c r="F128" s="5">
        <v>42557</v>
      </c>
      <c r="G128" s="6" t="s">
        <v>17</v>
      </c>
      <c r="H128" s="7"/>
      <c r="I128" s="6">
        <v>2.4716732542819497</v>
      </c>
      <c r="J128" s="7">
        <v>19753.359683794468</v>
      </c>
      <c r="K128" s="7">
        <v>18497.80091393664</v>
      </c>
      <c r="L128" s="6">
        <v>48.740585386548119</v>
      </c>
      <c r="M128" s="6">
        <v>5.7548086200829305</v>
      </c>
      <c r="N128" s="6">
        <v>0.28513469507258327</v>
      </c>
      <c r="O128" s="6">
        <v>42.70034115021511</v>
      </c>
      <c r="P128" s="8">
        <v>2.1828026472588469E-2</v>
      </c>
      <c r="Q128" s="8">
        <v>2.5628867326712764E-2</v>
      </c>
      <c r="R128" s="9"/>
    </row>
    <row r="129" spans="1:18" s="6" customFormat="1" ht="15" customHeight="1" x14ac:dyDescent="0.25">
      <c r="A129" t="s">
        <v>4817</v>
      </c>
      <c r="B129" t="s">
        <v>5308</v>
      </c>
      <c r="C129" t="s">
        <v>15</v>
      </c>
      <c r="D129" t="s">
        <v>5513</v>
      </c>
      <c r="E129" s="14">
        <v>1</v>
      </c>
      <c r="F129" s="5">
        <v>42562</v>
      </c>
      <c r="G129" s="6">
        <v>27.390138855701736</v>
      </c>
      <c r="H129" s="7">
        <v>12726.89313372636</v>
      </c>
      <c r="I129" s="6">
        <v>2.7888446215139444</v>
      </c>
      <c r="J129" s="7">
        <v>19704.340532606417</v>
      </c>
      <c r="K129" s="7">
        <v>18449.331832971129</v>
      </c>
      <c r="L129" s="6">
        <v>49.015781974607265</v>
      </c>
      <c r="M129" s="6">
        <v>5.7546055394270406</v>
      </c>
      <c r="N129" s="6">
        <v>0.31883018220846387</v>
      </c>
      <c r="O129" s="6">
        <v>42.032925028878665</v>
      </c>
      <c r="P129" s="8">
        <v>4.6232711788223219E-2</v>
      </c>
      <c r="Q129" s="8">
        <v>4.2779941576399028E-2</v>
      </c>
      <c r="R129" s="9"/>
    </row>
    <row r="130" spans="1:18" s="6" customFormat="1" ht="15" customHeight="1" x14ac:dyDescent="0.25">
      <c r="A130" t="s">
        <v>4818</v>
      </c>
      <c r="B130" t="s">
        <v>5308</v>
      </c>
      <c r="C130" t="s">
        <v>15</v>
      </c>
      <c r="D130" t="s">
        <v>5513</v>
      </c>
      <c r="E130" s="14">
        <v>1</v>
      </c>
      <c r="F130" s="5">
        <v>42564</v>
      </c>
      <c r="G130" s="6">
        <v>31.46489756410616</v>
      </c>
      <c r="H130" s="7">
        <v>12197.159647481147</v>
      </c>
      <c r="I130" s="6">
        <v>2.9777452721763664</v>
      </c>
      <c r="J130" s="7">
        <v>20211.054226308643</v>
      </c>
      <c r="K130" s="7">
        <v>18918.549231177141</v>
      </c>
      <c r="L130" s="6">
        <v>49.694271640776705</v>
      </c>
      <c r="M130" s="6">
        <v>5.9351778611810406</v>
      </c>
      <c r="N130" s="6">
        <v>0.46664049903000904</v>
      </c>
      <c r="O130" s="6">
        <v>40.858675737075139</v>
      </c>
      <c r="P130" s="8">
        <v>3.1727759564289262E-2</v>
      </c>
      <c r="Q130" s="8">
        <v>3.5761230196456044E-2</v>
      </c>
      <c r="R130" s="9"/>
    </row>
    <row r="131" spans="1:18" s="6" customFormat="1" ht="15" customHeight="1" x14ac:dyDescent="0.25">
      <c r="A131" t="s">
        <v>4819</v>
      </c>
      <c r="B131" t="s">
        <v>5308</v>
      </c>
      <c r="C131" t="s">
        <v>16</v>
      </c>
      <c r="D131" t="s">
        <v>5513</v>
      </c>
      <c r="E131" s="14">
        <v>1</v>
      </c>
      <c r="F131" s="5">
        <v>42569</v>
      </c>
      <c r="G131" s="6">
        <v>26.383915009931783</v>
      </c>
      <c r="H131" s="7">
        <v>12894.285605606159</v>
      </c>
      <c r="I131" s="6">
        <v>2.8290808156293372</v>
      </c>
      <c r="J131" s="7">
        <v>19618.874773139745</v>
      </c>
      <c r="K131" s="7">
        <v>18391.150047065614</v>
      </c>
      <c r="L131" s="6">
        <v>48.277950807877801</v>
      </c>
      <c r="M131" s="6">
        <v>5.6228525871254478</v>
      </c>
      <c r="N131" s="6">
        <v>0.72339990995214476</v>
      </c>
      <c r="O131" s="6">
        <v>42.470858947688185</v>
      </c>
      <c r="P131" s="8">
        <v>3.9742205619666911E-2</v>
      </c>
      <c r="Q131" s="8">
        <v>3.611472610741117E-2</v>
      </c>
      <c r="R131" s="9"/>
    </row>
    <row r="132" spans="1:18" s="6" customFormat="1" ht="15" customHeight="1" x14ac:dyDescent="0.25">
      <c r="A132" t="s">
        <v>4713</v>
      </c>
      <c r="B132" t="s">
        <v>5512</v>
      </c>
      <c r="C132" t="s">
        <v>16</v>
      </c>
      <c r="D132" t="s">
        <v>5513</v>
      </c>
      <c r="E132" s="14">
        <v>1</v>
      </c>
      <c r="F132" s="5">
        <v>42570</v>
      </c>
      <c r="G132" s="6">
        <v>49.18375714472343</v>
      </c>
      <c r="H132" s="7">
        <v>8541.1656319822305</v>
      </c>
      <c r="I132" s="7">
        <v>2.778223863818853</v>
      </c>
      <c r="J132" s="7">
        <v>20474.278678871578</v>
      </c>
      <c r="K132" s="7">
        <v>19172.461936579744</v>
      </c>
      <c r="L132" s="6">
        <v>51.083949032189082</v>
      </c>
      <c r="M132" s="6">
        <v>5.9836082510371638</v>
      </c>
      <c r="N132" s="6">
        <v>0.42717466277563954</v>
      </c>
      <c r="O132" s="6">
        <v>39.691664614409945</v>
      </c>
      <c r="P132" s="8">
        <v>1.4225511160402505E-2</v>
      </c>
      <c r="Q132" s="8">
        <v>2.1154064608911376E-2</v>
      </c>
      <c r="R132" s="9"/>
    </row>
    <row r="133" spans="1:18" s="6" customFormat="1" ht="15" customHeight="1" x14ac:dyDescent="0.25">
      <c r="A133" t="s">
        <v>4714</v>
      </c>
      <c r="B133" t="s">
        <v>5512</v>
      </c>
      <c r="C133" t="s">
        <v>16</v>
      </c>
      <c r="D133" t="s">
        <v>5513</v>
      </c>
      <c r="E133" s="14">
        <v>1</v>
      </c>
      <c r="F133" s="5">
        <v>42570</v>
      </c>
      <c r="G133" s="6">
        <v>32.294134020977275</v>
      </c>
      <c r="H133" s="7">
        <v>11708.355987025918</v>
      </c>
      <c r="I133" s="7">
        <v>1.3612620693293938</v>
      </c>
      <c r="J133" s="7">
        <v>19737.244763362</v>
      </c>
      <c r="K133" s="7">
        <v>18458.225887001325</v>
      </c>
      <c r="L133" s="6">
        <v>49.159300174970511</v>
      </c>
      <c r="M133" s="6">
        <v>5.8630558286010634</v>
      </c>
      <c r="N133" s="6">
        <v>0.1454522638504066</v>
      </c>
      <c r="O133" s="6">
        <v>43.45258465056326</v>
      </c>
      <c r="P133" s="8">
        <v>5.2104877163453613E-3</v>
      </c>
      <c r="Q133" s="8">
        <v>1.313452496901873E-2</v>
      </c>
      <c r="R133" s="9"/>
    </row>
    <row r="134" spans="1:18" s="6" customFormat="1" ht="15" customHeight="1" x14ac:dyDescent="0.25">
      <c r="A134" t="s">
        <v>4715</v>
      </c>
      <c r="B134" t="s">
        <v>5512</v>
      </c>
      <c r="C134" t="s">
        <v>16</v>
      </c>
      <c r="D134" t="s">
        <v>5513</v>
      </c>
      <c r="E134" s="14">
        <v>1</v>
      </c>
      <c r="F134" s="5">
        <v>42570</v>
      </c>
      <c r="G134" s="6">
        <v>44.999131919543096</v>
      </c>
      <c r="H134" s="7">
        <v>9178.2757283493211</v>
      </c>
      <c r="I134" s="6">
        <v>2.4759284731774414</v>
      </c>
      <c r="J134" s="7">
        <v>19964.024970902548</v>
      </c>
      <c r="K134" s="7">
        <v>18686.258744333587</v>
      </c>
      <c r="L134" s="6">
        <v>50.000449920581261</v>
      </c>
      <c r="M134" s="6">
        <v>5.8645554913725935</v>
      </c>
      <c r="N134" s="6">
        <v>0.24512914427277474</v>
      </c>
      <c r="O134" s="6">
        <v>41.389309980348365</v>
      </c>
      <c r="P134" s="8">
        <v>8.8986789507959543E-3</v>
      </c>
      <c r="Q134" s="8">
        <v>1.5728311296776591E-2</v>
      </c>
      <c r="R134" s="9"/>
    </row>
    <row r="135" spans="1:18" s="6" customFormat="1" ht="15" customHeight="1" x14ac:dyDescent="0.25">
      <c r="A135" t="s">
        <v>4716</v>
      </c>
      <c r="B135" t="s">
        <v>5512</v>
      </c>
      <c r="C135" t="s">
        <v>16</v>
      </c>
      <c r="D135" t="s">
        <v>5513</v>
      </c>
      <c r="E135" s="14">
        <v>1</v>
      </c>
      <c r="F135" s="5">
        <v>42570</v>
      </c>
      <c r="G135" s="6">
        <v>39.248237486775977</v>
      </c>
      <c r="H135" s="7">
        <v>10079.995584475124</v>
      </c>
      <c r="I135" s="6">
        <v>3.4122526116856529</v>
      </c>
      <c r="J135" s="7">
        <v>19458.23927765237</v>
      </c>
      <c r="K135" s="7">
        <v>18170.386454013093</v>
      </c>
      <c r="L135" s="6">
        <v>49.332931742336939</v>
      </c>
      <c r="M135" s="6">
        <v>5.9133687569531848</v>
      </c>
      <c r="N135" s="6">
        <v>0.4343400187285304</v>
      </c>
      <c r="O135" s="6">
        <v>40.860626748535871</v>
      </c>
      <c r="P135" s="8">
        <v>1.074769748174411E-2</v>
      </c>
      <c r="Q135" s="8">
        <v>3.5732424278083541E-2</v>
      </c>
      <c r="R135" s="9"/>
    </row>
    <row r="136" spans="1:18" s="6" customFormat="1" ht="15" customHeight="1" x14ac:dyDescent="0.25">
      <c r="A136" t="s">
        <v>4717</v>
      </c>
      <c r="B136" t="s">
        <v>5512</v>
      </c>
      <c r="C136" t="s">
        <v>16</v>
      </c>
      <c r="D136" s="6" t="s">
        <v>5513</v>
      </c>
      <c r="E136" s="14">
        <v>1</v>
      </c>
      <c r="F136" s="5">
        <v>42570</v>
      </c>
      <c r="G136" s="6">
        <v>43.6187468145324</v>
      </c>
      <c r="H136" s="7">
        <v>9421.950194052919</v>
      </c>
      <c r="I136" s="6">
        <v>5.4436552528357884</v>
      </c>
      <c r="J136" s="7">
        <v>19851.584861655887</v>
      </c>
      <c r="K136" s="7">
        <v>18601.140602946263</v>
      </c>
      <c r="L136" s="6">
        <v>49.060394068451856</v>
      </c>
      <c r="M136" s="6">
        <v>5.743023189623691</v>
      </c>
      <c r="N136" s="6">
        <v>0.71532984437807146</v>
      </c>
      <c r="O136" s="6">
        <v>39.00309249496663</v>
      </c>
      <c r="P136" s="8">
        <v>1.0837129244041741E-2</v>
      </c>
      <c r="Q136" s="8">
        <v>2.3668020499920027E-2</v>
      </c>
      <c r="R136" s="9"/>
    </row>
    <row r="137" spans="1:18" s="6" customFormat="1" ht="15" customHeight="1" x14ac:dyDescent="0.25">
      <c r="A137" t="s">
        <v>4718</v>
      </c>
      <c r="B137" t="s">
        <v>5512</v>
      </c>
      <c r="C137" t="s">
        <v>16</v>
      </c>
      <c r="D137" t="s">
        <v>5513</v>
      </c>
      <c r="E137" s="14">
        <v>1</v>
      </c>
      <c r="F137" s="5">
        <v>42570</v>
      </c>
      <c r="G137" s="6">
        <v>47.929488506937254</v>
      </c>
      <c r="H137" s="7">
        <v>8519.8630614843423</v>
      </c>
      <c r="I137" s="6">
        <v>1.1853803095159698</v>
      </c>
      <c r="J137" s="7">
        <v>19899.023158819011</v>
      </c>
      <c r="K137" s="7">
        <v>18610.880108216152</v>
      </c>
      <c r="L137" s="6">
        <v>49.987367253549714</v>
      </c>
      <c r="M137" s="6">
        <v>5.908654789771508</v>
      </c>
      <c r="N137" s="6">
        <v>0.20400897396255657</v>
      </c>
      <c r="O137" s="6">
        <v>42.704121292718256</v>
      </c>
      <c r="P137" s="8">
        <v>1.9170802170061308E-3</v>
      </c>
      <c r="Q137" s="8">
        <v>8.5503002649858113E-3</v>
      </c>
      <c r="R137" s="9"/>
    </row>
    <row r="138" spans="1:18" s="6" customFormat="1" ht="15" customHeight="1" x14ac:dyDescent="0.25">
      <c r="A138" t="s">
        <v>4719</v>
      </c>
      <c r="B138" t="s">
        <v>5512</v>
      </c>
      <c r="C138" t="s">
        <v>5523</v>
      </c>
      <c r="D138" t="s">
        <v>5515</v>
      </c>
      <c r="E138" s="14">
        <v>2</v>
      </c>
      <c r="F138" s="5">
        <v>42570</v>
      </c>
      <c r="G138" s="6">
        <v>14.290101971703798</v>
      </c>
      <c r="H138" s="7">
        <v>15344.439951567458</v>
      </c>
      <c r="I138" s="6">
        <v>2.0345772717689226</v>
      </c>
      <c r="J138" s="7">
        <v>19600.463841450561</v>
      </c>
      <c r="K138" s="7">
        <v>18310.075619918629</v>
      </c>
      <c r="L138" s="6">
        <v>48.221308442673589</v>
      </c>
      <c r="M138" s="6">
        <v>5.9159263599123673</v>
      </c>
      <c r="N138" s="6">
        <v>0.26777673959981213</v>
      </c>
      <c r="O138" s="6">
        <v>43.518033208559316</v>
      </c>
      <c r="P138" s="8">
        <v>1.1846375880620229E-2</v>
      </c>
      <c r="Q138" s="8">
        <v>3.0531601605366627E-2</v>
      </c>
      <c r="R138" s="9"/>
    </row>
    <row r="139" spans="1:18" s="6" customFormat="1" ht="15" customHeight="1" x14ac:dyDescent="0.25">
      <c r="A139" t="s">
        <v>4720</v>
      </c>
      <c r="B139" t="s">
        <v>5512</v>
      </c>
      <c r="C139" t="s">
        <v>16</v>
      </c>
      <c r="D139" t="s">
        <v>5513</v>
      </c>
      <c r="E139" s="14">
        <v>1</v>
      </c>
      <c r="F139" s="5">
        <v>42570</v>
      </c>
      <c r="G139" s="6">
        <v>53.524440945940029</v>
      </c>
      <c r="H139" s="7">
        <v>7257.7421871792449</v>
      </c>
      <c r="I139" s="6">
        <v>1.0648342425514059</v>
      </c>
      <c r="J139" s="7">
        <v>19766.051195971468</v>
      </c>
      <c r="K139" s="7">
        <v>18429.782134574056</v>
      </c>
      <c r="L139" s="6">
        <v>50.072016191075683</v>
      </c>
      <c r="M139" s="6">
        <v>6.1361630197048678</v>
      </c>
      <c r="N139" s="6">
        <v>8.0048345922506647E-2</v>
      </c>
      <c r="O139" s="6">
        <v>42.639037424125327</v>
      </c>
      <c r="P139" s="8">
        <v>7.7219726728229088E-4</v>
      </c>
      <c r="Q139" s="8">
        <v>7.1285793529265928E-3</v>
      </c>
      <c r="R139" s="9"/>
    </row>
    <row r="140" spans="1:18" ht="15" customHeight="1" x14ac:dyDescent="0.25">
      <c r="A140" t="s">
        <v>4721</v>
      </c>
      <c r="B140" t="s">
        <v>5512</v>
      </c>
      <c r="C140" t="s">
        <v>16</v>
      </c>
      <c r="D140" t="s">
        <v>5513</v>
      </c>
      <c r="E140" s="14">
        <v>1</v>
      </c>
      <c r="F140" s="5">
        <v>42570</v>
      </c>
      <c r="G140" s="6">
        <v>34.444181636023693</v>
      </c>
      <c r="H140" s="7">
        <v>11855.643645009466</v>
      </c>
      <c r="I140" s="6">
        <v>0.94523063627525117</v>
      </c>
      <c r="J140" s="7">
        <v>20683.806848871129</v>
      </c>
      <c r="K140" s="7">
        <v>19368.402865297368</v>
      </c>
      <c r="L140" s="6">
        <v>51.813603558229254</v>
      </c>
      <c r="M140" s="6">
        <v>6.04364140017897</v>
      </c>
      <c r="N140" s="6">
        <v>0.1370204459758311</v>
      </c>
      <c r="O140" s="6">
        <v>41.042077623751609</v>
      </c>
      <c r="P140" s="8">
        <v>2.4681368747044418E-3</v>
      </c>
      <c r="Q140" s="8">
        <v>1.5958198714388031E-2</v>
      </c>
    </row>
    <row r="141" spans="1:18" ht="15" customHeight="1" x14ac:dyDescent="0.25">
      <c r="A141" t="s">
        <v>4722</v>
      </c>
      <c r="B141" t="s">
        <v>5512</v>
      </c>
      <c r="C141" t="s">
        <v>16</v>
      </c>
      <c r="D141" t="s">
        <v>5513</v>
      </c>
      <c r="E141" s="14">
        <v>1</v>
      </c>
      <c r="F141" s="5">
        <v>42570</v>
      </c>
      <c r="G141" s="6">
        <v>51.413221876061769</v>
      </c>
      <c r="H141" s="7">
        <v>7675.232177143982</v>
      </c>
      <c r="I141" s="6">
        <v>0.63594778533973007</v>
      </c>
      <c r="J141" s="7">
        <v>19658.596452080779</v>
      </c>
      <c r="K141" s="7">
        <v>18382.073338540282</v>
      </c>
      <c r="L141" s="6">
        <v>49.585157574228234</v>
      </c>
      <c r="M141" s="6">
        <v>5.850115471746264</v>
      </c>
      <c r="N141" s="6">
        <v>0.107077043804994</v>
      </c>
      <c r="O141" s="6">
        <v>43.803686001119715</v>
      </c>
      <c r="P141" s="8">
        <v>3.3837509085606196E-4</v>
      </c>
      <c r="Q141" s="8">
        <v>1.7677748670209388E-2</v>
      </c>
    </row>
    <row r="142" spans="1:18" ht="15" customHeight="1" x14ac:dyDescent="0.25">
      <c r="A142" t="s">
        <v>4723</v>
      </c>
      <c r="B142" t="s">
        <v>5512</v>
      </c>
      <c r="C142" t="s">
        <v>16</v>
      </c>
      <c r="D142" t="s">
        <v>5513</v>
      </c>
      <c r="E142" s="14">
        <v>1</v>
      </c>
      <c r="F142" s="5">
        <v>42570</v>
      </c>
      <c r="G142" s="6">
        <v>38.091681269612096</v>
      </c>
      <c r="H142" s="7">
        <v>10187.536557745643</v>
      </c>
      <c r="I142" s="6">
        <v>2.9997386987196237</v>
      </c>
      <c r="J142" s="7">
        <v>19265.220799581919</v>
      </c>
      <c r="K142" s="7">
        <v>17959.002213550506</v>
      </c>
      <c r="L142" s="6">
        <v>48.406882700971622</v>
      </c>
      <c r="M142" s="6">
        <v>5.9951540168548254</v>
      </c>
      <c r="N142" s="6">
        <v>0.34486719709564262</v>
      </c>
      <c r="O142" s="6">
        <v>42.21376237142875</v>
      </c>
      <c r="P142" s="8">
        <v>2.337977697342261E-3</v>
      </c>
      <c r="Q142" s="8">
        <v>3.7257037232187248E-2</v>
      </c>
    </row>
    <row r="143" spans="1:18" ht="15" customHeight="1" x14ac:dyDescent="0.25">
      <c r="A143" t="s">
        <v>4724</v>
      </c>
      <c r="B143" t="s">
        <v>5512</v>
      </c>
      <c r="C143" t="s">
        <v>16</v>
      </c>
      <c r="D143" t="s">
        <v>5513</v>
      </c>
      <c r="E143" s="14">
        <v>1</v>
      </c>
      <c r="F143" s="5">
        <v>42570</v>
      </c>
      <c r="G143" s="6">
        <v>41.365798993181116</v>
      </c>
      <c r="H143" s="7">
        <v>10196.068889586997</v>
      </c>
      <c r="I143" s="6">
        <v>1.9048141845528899</v>
      </c>
      <c r="J143" s="7">
        <v>20421.584234506226</v>
      </c>
      <c r="K143" s="7">
        <v>19112.79622909355</v>
      </c>
      <c r="L143" s="6">
        <v>51.149812990650972</v>
      </c>
      <c r="M143" s="6">
        <v>6.0134959715148177</v>
      </c>
      <c r="N143" s="6">
        <v>0.31877710569442069</v>
      </c>
      <c r="O143" s="6">
        <v>40.586423215844583</v>
      </c>
      <c r="P143" s="8">
        <v>2.4104931212770328E-3</v>
      </c>
      <c r="Q143" s="8">
        <v>2.4266038621045188E-2</v>
      </c>
    </row>
    <row r="144" spans="1:18" ht="15" customHeight="1" x14ac:dyDescent="0.25">
      <c r="A144" t="s">
        <v>4725</v>
      </c>
      <c r="B144" t="s">
        <v>5512</v>
      </c>
      <c r="C144" t="s">
        <v>16</v>
      </c>
      <c r="D144" t="s">
        <v>5513</v>
      </c>
      <c r="E144" s="14">
        <v>1</v>
      </c>
      <c r="F144" s="5">
        <v>42570</v>
      </c>
      <c r="G144" s="6">
        <v>46.440802900043835</v>
      </c>
      <c r="H144" s="7">
        <v>8760.412358672389</v>
      </c>
      <c r="I144" s="6">
        <v>2.6373857307975199</v>
      </c>
      <c r="J144" s="7">
        <v>19784.595986130083</v>
      </c>
      <c r="K144" s="7">
        <v>18474.812374527843</v>
      </c>
      <c r="L144" s="6">
        <v>49.152158718857123</v>
      </c>
      <c r="M144" s="6">
        <v>6.0134317751881996</v>
      </c>
      <c r="N144" s="6">
        <v>0.38266166279038771</v>
      </c>
      <c r="O144" s="6">
        <v>41.784074471342294</v>
      </c>
      <c r="P144" s="8">
        <v>3.3898011418725094E-3</v>
      </c>
      <c r="Q144" s="8">
        <v>2.6897839882597949E-2</v>
      </c>
    </row>
    <row r="145" spans="1:17" ht="15" customHeight="1" x14ac:dyDescent="0.25">
      <c r="A145" t="s">
        <v>4726</v>
      </c>
      <c r="B145" t="s">
        <v>5512</v>
      </c>
      <c r="C145" t="s">
        <v>16</v>
      </c>
      <c r="D145" t="s">
        <v>5513</v>
      </c>
      <c r="E145" s="14">
        <v>1</v>
      </c>
      <c r="F145" s="5">
        <v>42570</v>
      </c>
      <c r="G145" s="6">
        <v>60.337726898772956</v>
      </c>
      <c r="H145" s="7">
        <v>5748.5981889773102</v>
      </c>
      <c r="I145" s="6">
        <v>5.0010506408909432</v>
      </c>
      <c r="J145" s="7">
        <v>19462.07186383694</v>
      </c>
      <c r="K145" s="7">
        <v>18210.375483726082</v>
      </c>
      <c r="L145" s="6">
        <v>48.263781275971482</v>
      </c>
      <c r="M145" s="6">
        <v>5.7444098409899027</v>
      </c>
      <c r="N145" s="6">
        <v>1.2011680687224482</v>
      </c>
      <c r="O145" s="6">
        <v>39.714596747277326</v>
      </c>
      <c r="P145" s="8">
        <v>4.9842842435958981E-3</v>
      </c>
      <c r="Q145" s="8">
        <v>7.0009141904301006E-2</v>
      </c>
    </row>
    <row r="146" spans="1:17" ht="15" customHeight="1" x14ac:dyDescent="0.25">
      <c r="A146" t="s">
        <v>4727</v>
      </c>
      <c r="B146" t="s">
        <v>5512</v>
      </c>
      <c r="C146" t="s">
        <v>16</v>
      </c>
      <c r="D146" t="s">
        <v>5513</v>
      </c>
      <c r="E146" s="14">
        <v>1</v>
      </c>
      <c r="F146" s="5">
        <v>42570</v>
      </c>
      <c r="G146" s="6">
        <v>43.551582437437446</v>
      </c>
      <c r="H146" s="7">
        <v>9384.507984861948</v>
      </c>
      <c r="I146" s="6">
        <v>2.8905524288290261</v>
      </c>
      <c r="J146" s="7">
        <v>19734.440740943119</v>
      </c>
      <c r="K146" s="7">
        <v>18509.771566631356</v>
      </c>
      <c r="L146" s="6">
        <v>48.676327615874165</v>
      </c>
      <c r="M146" s="6">
        <v>5.609988062344283</v>
      </c>
      <c r="N146" s="6">
        <v>0.49796227239876578</v>
      </c>
      <c r="O146" s="6">
        <v>42.289172080486445</v>
      </c>
      <c r="P146" s="8">
        <v>4.2268235355369778E-3</v>
      </c>
      <c r="Q146" s="8">
        <v>3.1770716531775794E-2</v>
      </c>
    </row>
    <row r="147" spans="1:17" ht="15" customHeight="1" x14ac:dyDescent="0.25">
      <c r="A147" t="s">
        <v>4728</v>
      </c>
      <c r="B147" t="s">
        <v>5512</v>
      </c>
      <c r="C147" t="s">
        <v>16</v>
      </c>
      <c r="D147" s="6" t="s">
        <v>5513</v>
      </c>
      <c r="E147" s="14">
        <v>1</v>
      </c>
      <c r="F147" s="5">
        <v>42570</v>
      </c>
      <c r="G147" s="6">
        <v>29.681164104878967</v>
      </c>
      <c r="H147" s="7">
        <v>12157.142280981492</v>
      </c>
      <c r="I147" s="6">
        <v>6.3215288274670698</v>
      </c>
      <c r="J147" s="7">
        <v>19518.462535089613</v>
      </c>
      <c r="K147" s="7">
        <v>18319.775855330252</v>
      </c>
      <c r="L147" s="6">
        <v>48.003081996819844</v>
      </c>
      <c r="M147" s="6">
        <v>5.4976752423715967</v>
      </c>
      <c r="N147" s="6">
        <v>0.78080524528375961</v>
      </c>
      <c r="O147" s="6">
        <v>39.319186414850172</v>
      </c>
      <c r="P147" s="8">
        <v>3.4505929933508671E-2</v>
      </c>
      <c r="Q147" s="8">
        <v>4.321634327404783E-2</v>
      </c>
    </row>
    <row r="148" spans="1:17" ht="15" customHeight="1" x14ac:dyDescent="0.25">
      <c r="A148" t="s">
        <v>4729</v>
      </c>
      <c r="B148" t="s">
        <v>5512</v>
      </c>
      <c r="C148" t="s">
        <v>16</v>
      </c>
      <c r="D148" t="s">
        <v>5513</v>
      </c>
      <c r="E148" s="14">
        <v>1</v>
      </c>
      <c r="F148" s="5">
        <v>42570</v>
      </c>
      <c r="G148" s="6">
        <v>24.266235192290303</v>
      </c>
      <c r="H148" s="7">
        <v>13053.406089751514</v>
      </c>
      <c r="I148" s="6">
        <v>4.2831453326794175</v>
      </c>
      <c r="J148" s="7">
        <v>19192.414582311594</v>
      </c>
      <c r="K148" s="7">
        <v>18018.687239631301</v>
      </c>
      <c r="L148" s="6">
        <v>48.040548485813204</v>
      </c>
      <c r="M148" s="6">
        <v>5.3718772742027863</v>
      </c>
      <c r="N148" s="6">
        <v>0.34058089477412679</v>
      </c>
      <c r="O148" s="6">
        <v>41.928150473301251</v>
      </c>
      <c r="P148" s="8">
        <v>6.5649704793009338E-3</v>
      </c>
      <c r="Q148" s="8">
        <v>2.9132568749906582E-2</v>
      </c>
    </row>
    <row r="149" spans="1:17" ht="15" customHeight="1" x14ac:dyDescent="0.25">
      <c r="A149" t="s">
        <v>4820</v>
      </c>
      <c r="B149" t="s">
        <v>5308</v>
      </c>
      <c r="C149" t="s">
        <v>16</v>
      </c>
      <c r="D149" t="s">
        <v>5513</v>
      </c>
      <c r="E149" s="14">
        <v>1</v>
      </c>
      <c r="F149" s="5">
        <v>42572</v>
      </c>
      <c r="G149" s="6">
        <v>25.003659358150088</v>
      </c>
      <c r="H149" s="7">
        <v>13316.380212520926</v>
      </c>
      <c r="I149" s="6">
        <v>2.5480718713880424</v>
      </c>
      <c r="J149" s="7">
        <v>19815.067773458024</v>
      </c>
      <c r="K149" s="7">
        <v>18570.532230566969</v>
      </c>
      <c r="L149" s="6">
        <v>49.16079099119974</v>
      </c>
      <c r="M149" s="6">
        <v>5.7045979343715274</v>
      </c>
      <c r="N149" s="6">
        <v>0.26852532894352799</v>
      </c>
      <c r="O149" s="6">
        <v>42.256301192829028</v>
      </c>
      <c r="P149" s="8">
        <v>3.4232826986759446E-2</v>
      </c>
      <c r="Q149" s="8">
        <v>2.7479854281378186E-2</v>
      </c>
    </row>
    <row r="150" spans="1:17" ht="15" customHeight="1" x14ac:dyDescent="0.25">
      <c r="A150" t="s">
        <v>4821</v>
      </c>
      <c r="B150" t="s">
        <v>5308</v>
      </c>
      <c r="C150" t="s">
        <v>16</v>
      </c>
      <c r="D150" t="s">
        <v>5513</v>
      </c>
      <c r="E150" s="14">
        <v>1</v>
      </c>
      <c r="F150" s="5">
        <v>42576</v>
      </c>
      <c r="G150" s="6">
        <v>34.292567771971903</v>
      </c>
      <c r="H150" s="7">
        <v>11344.597457465503</v>
      </c>
      <c r="I150" s="6">
        <v>4.2803610070195806</v>
      </c>
      <c r="J150" s="7">
        <v>19762.495381854649</v>
      </c>
      <c r="K150" s="7">
        <v>18540.314961415093</v>
      </c>
      <c r="L150" s="6">
        <v>48.602046432729878</v>
      </c>
      <c r="M150" s="6">
        <v>5.6032640800390281</v>
      </c>
      <c r="N150" s="6">
        <v>0.37791470175898056</v>
      </c>
      <c r="O150" s="6">
        <v>41.081813617331917</v>
      </c>
      <c r="P150" s="8">
        <v>2.0550723638943873E-2</v>
      </c>
      <c r="Q150" s="8">
        <v>3.4049437481676846E-2</v>
      </c>
    </row>
    <row r="151" spans="1:17" ht="15" customHeight="1" x14ac:dyDescent="0.25">
      <c r="A151" t="s">
        <v>4822</v>
      </c>
      <c r="B151" t="s">
        <v>5308</v>
      </c>
      <c r="C151" t="s">
        <v>16</v>
      </c>
      <c r="D151" t="s">
        <v>5513</v>
      </c>
      <c r="E151" s="14">
        <v>1</v>
      </c>
      <c r="F151" s="5">
        <v>42578</v>
      </c>
      <c r="G151" s="6">
        <v>26.268607603649883</v>
      </c>
      <c r="H151" s="7">
        <v>12694.315309566333</v>
      </c>
      <c r="I151" s="6">
        <v>3.7707869929032944</v>
      </c>
      <c r="J151" s="7">
        <v>19287.151784768561</v>
      </c>
      <c r="K151" s="7">
        <v>18087.353242475408</v>
      </c>
      <c r="L151" s="6">
        <v>47.07710918700878</v>
      </c>
      <c r="M151" s="6">
        <v>5.4899123792065607</v>
      </c>
      <c r="N151" s="6">
        <v>0.46723781528566066</v>
      </c>
      <c r="O151" s="6">
        <v>43.081681466614889</v>
      </c>
      <c r="P151" s="8">
        <v>5.0356273352993669E-2</v>
      </c>
      <c r="Q151" s="8">
        <v>6.2915885627815651E-2</v>
      </c>
    </row>
    <row r="152" spans="1:17" ht="15" customHeight="1" x14ac:dyDescent="0.25">
      <c r="A152" t="s">
        <v>4823</v>
      </c>
      <c r="B152" t="s">
        <v>5308</v>
      </c>
      <c r="C152" t="s">
        <v>16</v>
      </c>
      <c r="D152" t="s">
        <v>5513</v>
      </c>
      <c r="E152" s="14">
        <v>1</v>
      </c>
      <c r="F152" s="5">
        <v>42583</v>
      </c>
      <c r="G152" s="6">
        <v>30.519837263170398</v>
      </c>
      <c r="H152" s="7">
        <v>11960.178146523695</v>
      </c>
      <c r="I152" s="7">
        <v>3.8679896004669176</v>
      </c>
      <c r="J152" s="7">
        <v>19526.715127075928</v>
      </c>
      <c r="K152" s="7">
        <v>18286.914236209683</v>
      </c>
      <c r="L152" s="6">
        <v>48.856356167074395</v>
      </c>
      <c r="M152" s="6">
        <v>5.6861391228239082</v>
      </c>
      <c r="N152" s="6">
        <v>0.40798862960299559</v>
      </c>
      <c r="O152" s="6">
        <v>41.094722624160916</v>
      </c>
      <c r="P152" s="8">
        <v>2.9459886028786714E-2</v>
      </c>
      <c r="Q152" s="8">
        <v>5.7343969842074592E-2</v>
      </c>
    </row>
    <row r="153" spans="1:17" ht="15" customHeight="1" x14ac:dyDescent="0.25">
      <c r="A153" t="s">
        <v>3508</v>
      </c>
      <c r="B153" t="s">
        <v>5305</v>
      </c>
      <c r="C153" t="s">
        <v>3500</v>
      </c>
      <c r="D153" t="s">
        <v>5514</v>
      </c>
      <c r="E153" s="14">
        <v>5</v>
      </c>
      <c r="F153" s="5">
        <v>42585</v>
      </c>
      <c r="G153" s="6" t="s">
        <v>17</v>
      </c>
      <c r="H153" s="7"/>
      <c r="I153" s="6">
        <v>10.518541963390831</v>
      </c>
      <c r="J153" s="7">
        <v>18857.414147808198</v>
      </c>
      <c r="K153" s="7">
        <v>17722.553199639748</v>
      </c>
      <c r="L153" s="6">
        <v>44.864039843107307</v>
      </c>
      <c r="M153" s="6">
        <v>5.2000501616617028</v>
      </c>
      <c r="N153" s="6">
        <v>0.90635745011437374</v>
      </c>
      <c r="O153" s="6">
        <v>38.356522379684982</v>
      </c>
      <c r="P153" s="8">
        <v>9.4374178619960739E-2</v>
      </c>
      <c r="Q153" s="8">
        <v>6.0114023420852904E-2</v>
      </c>
    </row>
    <row r="154" spans="1:17" ht="15" customHeight="1" x14ac:dyDescent="0.25">
      <c r="A154" t="s">
        <v>3509</v>
      </c>
      <c r="B154" t="s">
        <v>5305</v>
      </c>
      <c r="C154" t="s">
        <v>3500</v>
      </c>
      <c r="D154" t="s">
        <v>5514</v>
      </c>
      <c r="E154" s="14">
        <v>5</v>
      </c>
      <c r="F154" s="5">
        <v>42585</v>
      </c>
      <c r="G154" s="6" t="s">
        <v>17</v>
      </c>
      <c r="H154" s="7"/>
      <c r="I154" s="6">
        <v>11.874371060854827</v>
      </c>
      <c r="J154" s="7">
        <v>18035.061702240349</v>
      </c>
      <c r="K154" s="7">
        <v>16942.268090073081</v>
      </c>
      <c r="L154" s="6">
        <v>44.078495487443959</v>
      </c>
      <c r="M154" s="6">
        <v>5.0033657433989367</v>
      </c>
      <c r="N154" s="6">
        <v>1.0720214870152576</v>
      </c>
      <c r="O154" s="6">
        <v>37.777230285500949</v>
      </c>
      <c r="P154" s="8">
        <v>9.8844389598315013E-2</v>
      </c>
      <c r="Q154" s="8">
        <v>9.5671546187757514E-2</v>
      </c>
    </row>
    <row r="155" spans="1:17" ht="15" customHeight="1" x14ac:dyDescent="0.25">
      <c r="A155" t="s">
        <v>3510</v>
      </c>
      <c r="B155" t="s">
        <v>5305</v>
      </c>
      <c r="C155" t="s">
        <v>16</v>
      </c>
      <c r="D155" t="s">
        <v>5513</v>
      </c>
      <c r="E155" s="14">
        <v>1</v>
      </c>
      <c r="F155" s="5">
        <v>42585</v>
      </c>
      <c r="G155" s="6" t="s">
        <v>17</v>
      </c>
      <c r="H155" s="7"/>
      <c r="I155" s="6">
        <v>6.7334563669918266</v>
      </c>
      <c r="J155" s="7">
        <v>18939.098339045609</v>
      </c>
      <c r="K155" s="7">
        <v>17753.450712292371</v>
      </c>
      <c r="L155" s="6">
        <v>46.962449625249512</v>
      </c>
      <c r="M155" s="6">
        <v>5.4336875775716438</v>
      </c>
      <c r="N155" s="6">
        <v>1.4293246958683286</v>
      </c>
      <c r="O155" s="6">
        <v>39.344578794797357</v>
      </c>
      <c r="P155" s="8">
        <v>4.2894662978421261E-2</v>
      </c>
      <c r="Q155" s="8">
        <v>5.3608276542913516E-2</v>
      </c>
    </row>
    <row r="156" spans="1:17" ht="15" customHeight="1" x14ac:dyDescent="0.25">
      <c r="A156" t="s">
        <v>3511</v>
      </c>
      <c r="B156" t="s">
        <v>5305</v>
      </c>
      <c r="C156" t="s">
        <v>3504</v>
      </c>
      <c r="D156" s="6" t="s">
        <v>5513</v>
      </c>
      <c r="E156" s="14">
        <v>1</v>
      </c>
      <c r="F156" s="5">
        <v>42585</v>
      </c>
      <c r="G156" s="6" t="s">
        <v>17</v>
      </c>
      <c r="H156" s="7"/>
      <c r="I156" s="6">
        <v>11.256005490734386</v>
      </c>
      <c r="J156" s="7">
        <v>18227.126339686394</v>
      </c>
      <c r="K156" s="7">
        <v>17161.265378462856</v>
      </c>
      <c r="L156" s="6">
        <v>42.480361388504612</v>
      </c>
      <c r="M156" s="6">
        <v>4.8673958852642434</v>
      </c>
      <c r="N156" s="6">
        <v>1.8802262370060328</v>
      </c>
      <c r="O156" s="6">
        <v>39.369216726074924</v>
      </c>
      <c r="P156" s="8">
        <v>5.9687809516647337E-2</v>
      </c>
      <c r="Q156" s="8">
        <v>8.7106462899149112E-2</v>
      </c>
    </row>
    <row r="157" spans="1:17" ht="15" customHeight="1" x14ac:dyDescent="0.25">
      <c r="A157" t="s">
        <v>3512</v>
      </c>
      <c r="B157" t="s">
        <v>5305</v>
      </c>
      <c r="C157" t="s">
        <v>16</v>
      </c>
      <c r="D157" t="s">
        <v>5513</v>
      </c>
      <c r="E157" s="14">
        <v>1</v>
      </c>
      <c r="F157" s="5">
        <v>42585</v>
      </c>
      <c r="G157" s="6" t="s">
        <v>17</v>
      </c>
      <c r="H157" s="7"/>
      <c r="I157" s="6">
        <v>7.6000845040667588</v>
      </c>
      <c r="J157" s="7">
        <v>19454.948769409526</v>
      </c>
      <c r="K157" s="7">
        <v>18244.669110391482</v>
      </c>
      <c r="L157" s="6">
        <v>47.951579801947545</v>
      </c>
      <c r="M157" s="6">
        <v>5.5571560232892834</v>
      </c>
      <c r="N157" s="6">
        <v>0.62745850067974673</v>
      </c>
      <c r="O157" s="6">
        <v>38.186480094390298</v>
      </c>
      <c r="P157" s="8">
        <v>3.5738560120664231E-2</v>
      </c>
      <c r="Q157" s="8">
        <v>4.1502515505714654E-2</v>
      </c>
    </row>
    <row r="158" spans="1:17" ht="15" customHeight="1" x14ac:dyDescent="0.25">
      <c r="A158" t="s">
        <v>3513</v>
      </c>
      <c r="B158" t="s">
        <v>5305</v>
      </c>
      <c r="C158" t="s">
        <v>3502</v>
      </c>
      <c r="D158" t="s">
        <v>5513</v>
      </c>
      <c r="E158" s="14">
        <v>1</v>
      </c>
      <c r="F158" s="5">
        <v>42585</v>
      </c>
      <c r="G158" s="6" t="s">
        <v>17</v>
      </c>
      <c r="H158" s="7"/>
      <c r="I158" s="6">
        <v>4.7445640700865521</v>
      </c>
      <c r="J158" s="7">
        <v>19740.341988600383</v>
      </c>
      <c r="K158" s="7">
        <v>18495.923969250776</v>
      </c>
      <c r="L158" s="6">
        <v>48.571136418468583</v>
      </c>
      <c r="M158" s="6">
        <v>5.7102312695683759</v>
      </c>
      <c r="N158" s="6">
        <v>0.78834177749630563</v>
      </c>
      <c r="O158" s="6">
        <v>40.095338156497554</v>
      </c>
      <c r="P158" s="8">
        <v>4.1908779277188772E-2</v>
      </c>
      <c r="Q158" s="8">
        <v>4.847952860544217E-2</v>
      </c>
    </row>
    <row r="159" spans="1:17" ht="15" customHeight="1" x14ac:dyDescent="0.25">
      <c r="A159" t="s">
        <v>4824</v>
      </c>
      <c r="B159" t="s">
        <v>5308</v>
      </c>
      <c r="C159" t="s">
        <v>16</v>
      </c>
      <c r="D159" t="s">
        <v>5513</v>
      </c>
      <c r="E159" s="14">
        <v>1</v>
      </c>
      <c r="F159" s="5">
        <v>42586</v>
      </c>
      <c r="G159" s="6">
        <v>30.710693849664857</v>
      </c>
      <c r="H159" s="7">
        <v>12063.712613134343</v>
      </c>
      <c r="I159" s="7">
        <v>3.2265038101929413</v>
      </c>
      <c r="J159" s="7">
        <v>19762.200724206887</v>
      </c>
      <c r="K159" s="7">
        <v>18493.437986057357</v>
      </c>
      <c r="L159" s="6">
        <v>49.28223309076931</v>
      </c>
      <c r="M159" s="6">
        <v>5.8223380514383321</v>
      </c>
      <c r="N159" s="6">
        <v>0.42882664644935065</v>
      </c>
      <c r="O159" s="6">
        <v>41.149427896445552</v>
      </c>
      <c r="P159" s="8">
        <v>2.8052719797447532E-2</v>
      </c>
      <c r="Q159" s="8">
        <v>6.2617784907071636E-2</v>
      </c>
    </row>
    <row r="160" spans="1:17" ht="15" customHeight="1" x14ac:dyDescent="0.25">
      <c r="A160" t="s">
        <v>4825</v>
      </c>
      <c r="B160" t="s">
        <v>5308</v>
      </c>
      <c r="C160" t="s">
        <v>16</v>
      </c>
      <c r="D160" t="s">
        <v>5513</v>
      </c>
      <c r="E160" s="14">
        <v>1</v>
      </c>
      <c r="F160" s="5">
        <v>42608</v>
      </c>
      <c r="G160" s="6">
        <v>26.535198367992429</v>
      </c>
      <c r="H160" s="7">
        <v>12831.220994404004</v>
      </c>
      <c r="I160" s="7">
        <v>2.5287851070698375</v>
      </c>
      <c r="J160" s="7">
        <v>19595.394382868824</v>
      </c>
      <c r="K160" s="7">
        <v>18348.209742747393</v>
      </c>
      <c r="L160" s="6">
        <v>49.295829683783126</v>
      </c>
      <c r="M160" s="6">
        <v>5.717611175865037</v>
      </c>
      <c r="N160" s="6">
        <v>0.24767846525918774</v>
      </c>
      <c r="O160" s="6">
        <v>42.136757288329036</v>
      </c>
      <c r="P160" s="8">
        <v>1.8651412758597354E-2</v>
      </c>
      <c r="Q160" s="8">
        <v>5.4686866935179088E-2</v>
      </c>
    </row>
    <row r="161" spans="1:17" ht="15" customHeight="1" x14ac:dyDescent="0.25">
      <c r="A161" t="s">
        <v>4826</v>
      </c>
      <c r="B161" t="s">
        <v>5308</v>
      </c>
      <c r="C161" t="s">
        <v>16</v>
      </c>
      <c r="D161" t="s">
        <v>5513</v>
      </c>
      <c r="E161" s="14">
        <v>1</v>
      </c>
      <c r="F161" s="5">
        <v>42614</v>
      </c>
      <c r="G161" s="6">
        <v>32.107079505999465</v>
      </c>
      <c r="H161" s="7">
        <v>11290.54801726348</v>
      </c>
      <c r="I161" s="7">
        <v>3.9075719120135366</v>
      </c>
      <c r="J161" s="7">
        <v>19017.554991539764</v>
      </c>
      <c r="K161" s="7">
        <v>17785.247536467468</v>
      </c>
      <c r="L161" s="6">
        <v>48.151159609714583</v>
      </c>
      <c r="M161" s="6">
        <v>5.6480495091843421</v>
      </c>
      <c r="N161" s="6">
        <v>0.25013424926796157</v>
      </c>
      <c r="O161" s="6">
        <v>41.989052279956972</v>
      </c>
      <c r="P161" s="8">
        <v>2.0539233791412457E-2</v>
      </c>
      <c r="Q161" s="8">
        <v>3.3493206071196727E-2</v>
      </c>
    </row>
    <row r="162" spans="1:17" ht="15" customHeight="1" x14ac:dyDescent="0.25">
      <c r="A162" t="s">
        <v>4827</v>
      </c>
      <c r="B162" t="s">
        <v>5308</v>
      </c>
      <c r="C162" t="s">
        <v>16</v>
      </c>
      <c r="D162" t="s">
        <v>5513</v>
      </c>
      <c r="E162" s="14">
        <v>1</v>
      </c>
      <c r="F162" s="5">
        <v>42614</v>
      </c>
      <c r="G162" s="6">
        <v>41.112596057467414</v>
      </c>
      <c r="H162" s="7">
        <v>9803.3778166607772</v>
      </c>
      <c r="I162" s="7">
        <v>1.5213946117274166</v>
      </c>
      <c r="J162" s="7">
        <v>19615.425250924458</v>
      </c>
      <c r="K162" s="7">
        <v>18353.260315044368</v>
      </c>
      <c r="L162" s="6">
        <v>50.296126526506661</v>
      </c>
      <c r="M162" s="6">
        <v>5.7883407546230856</v>
      </c>
      <c r="N162" s="6">
        <v>0.21192507569860328</v>
      </c>
      <c r="O162" s="6">
        <v>42.136859610639611</v>
      </c>
      <c r="P162" s="8">
        <v>6.7523333559901698E-3</v>
      </c>
      <c r="Q162" s="8">
        <v>3.8601087448629605E-2</v>
      </c>
    </row>
    <row r="163" spans="1:17" ht="15" customHeight="1" x14ac:dyDescent="0.25">
      <c r="A163" t="s">
        <v>4828</v>
      </c>
      <c r="B163" t="s">
        <v>5308</v>
      </c>
      <c r="C163" t="s">
        <v>16</v>
      </c>
      <c r="D163" t="s">
        <v>5513</v>
      </c>
      <c r="E163" s="14">
        <v>1</v>
      </c>
      <c r="F163" s="5">
        <v>42618</v>
      </c>
      <c r="G163" s="6">
        <v>36.634419143968906</v>
      </c>
      <c r="H163" s="7">
        <v>10617.722883708362</v>
      </c>
      <c r="I163" s="7">
        <v>2.7008456659619453</v>
      </c>
      <c r="J163" s="7">
        <v>19412.262156448203</v>
      </c>
      <c r="K163" s="7">
        <v>18168.699138973883</v>
      </c>
      <c r="L163" s="6">
        <v>48.712438914497632</v>
      </c>
      <c r="M163" s="6">
        <v>5.698822993657326</v>
      </c>
      <c r="N163" s="6">
        <v>0.40921716484049697</v>
      </c>
      <c r="O163" s="6">
        <v>42.431755610451226</v>
      </c>
      <c r="P163" s="8">
        <v>1.1258586299016339E-2</v>
      </c>
      <c r="Q163" s="8">
        <v>3.5661064292365111E-2</v>
      </c>
    </row>
    <row r="164" spans="1:17" ht="15" customHeight="1" x14ac:dyDescent="0.25">
      <c r="A164" t="s">
        <v>3514</v>
      </c>
      <c r="B164" t="s">
        <v>5305</v>
      </c>
      <c r="C164" t="s">
        <v>16</v>
      </c>
      <c r="D164" t="s">
        <v>5513</v>
      </c>
      <c r="E164" s="14">
        <v>1</v>
      </c>
      <c r="F164" s="5">
        <v>42619</v>
      </c>
      <c r="G164" s="6" t="s">
        <v>17</v>
      </c>
      <c r="H164" s="7"/>
      <c r="I164" s="6">
        <v>4.8679605472478524</v>
      </c>
      <c r="J164" s="7">
        <v>19389.118676423801</v>
      </c>
      <c r="K164" s="7">
        <v>18160.497712909488</v>
      </c>
      <c r="L164" s="6">
        <v>48.236712364004205</v>
      </c>
      <c r="M164" s="6">
        <v>5.634655719959146</v>
      </c>
      <c r="N164" s="6">
        <v>0.66848854428969984</v>
      </c>
      <c r="O164" s="6">
        <v>40.515286129437683</v>
      </c>
      <c r="P164" s="8">
        <v>2.0131626539678579E-2</v>
      </c>
      <c r="Q164" s="8">
        <v>5.6765068521729585E-2</v>
      </c>
    </row>
    <row r="165" spans="1:17" ht="15" customHeight="1" x14ac:dyDescent="0.25">
      <c r="A165" t="s">
        <v>3515</v>
      </c>
      <c r="B165" t="s">
        <v>5305</v>
      </c>
      <c r="C165" t="s">
        <v>2973</v>
      </c>
      <c r="D165" t="s">
        <v>5513</v>
      </c>
      <c r="E165" s="14">
        <v>1</v>
      </c>
      <c r="F165" s="5">
        <v>42619</v>
      </c>
      <c r="G165" s="6" t="s">
        <v>17</v>
      </c>
      <c r="H165" s="7"/>
      <c r="I165" s="6">
        <v>21.908609202035567</v>
      </c>
      <c r="J165" s="7">
        <v>15269.922879177377</v>
      </c>
      <c r="K165" s="7">
        <v>14337.363064637813</v>
      </c>
      <c r="L165" s="6">
        <v>36.542280436881974</v>
      </c>
      <c r="M165" s="6">
        <v>4.2542542740864517</v>
      </c>
      <c r="N165" s="6">
        <v>0.44447941987420492</v>
      </c>
      <c r="O165" s="6">
        <v>36.814342553150176</v>
      </c>
      <c r="P165" s="8">
        <v>8.158667314328874E-4</v>
      </c>
      <c r="Q165" s="8">
        <v>3.5218247240186309E-2</v>
      </c>
    </row>
    <row r="166" spans="1:17" ht="15" customHeight="1" x14ac:dyDescent="0.25">
      <c r="A166" t="s">
        <v>3516</v>
      </c>
      <c r="B166" t="s">
        <v>5305</v>
      </c>
      <c r="C166" t="s">
        <v>3504</v>
      </c>
      <c r="D166" s="6" t="s">
        <v>5513</v>
      </c>
      <c r="E166" s="14">
        <v>1</v>
      </c>
      <c r="F166" s="5">
        <v>42619</v>
      </c>
      <c r="G166" s="6" t="s">
        <v>17</v>
      </c>
      <c r="H166" s="7"/>
      <c r="I166" s="6">
        <v>6.3845504432249891</v>
      </c>
      <c r="J166" s="7">
        <v>18997.467285774586</v>
      </c>
      <c r="K166" s="7">
        <v>17773.086978788499</v>
      </c>
      <c r="L166" s="6">
        <v>46.860814537385316</v>
      </c>
      <c r="M166" s="6">
        <v>5.6153487654075551</v>
      </c>
      <c r="N166" s="6">
        <v>3.0207053420911829</v>
      </c>
      <c r="O166" s="6">
        <v>37.983418366166376</v>
      </c>
      <c r="P166" s="8">
        <v>5.0972667493366285E-2</v>
      </c>
      <c r="Q166" s="8">
        <v>8.4189878231213613E-2</v>
      </c>
    </row>
    <row r="167" spans="1:17" ht="15" customHeight="1" x14ac:dyDescent="0.25">
      <c r="A167" t="s">
        <v>3517</v>
      </c>
      <c r="B167" t="s">
        <v>5305</v>
      </c>
      <c r="C167" t="s">
        <v>16</v>
      </c>
      <c r="D167" t="s">
        <v>5513</v>
      </c>
      <c r="E167" s="14">
        <v>1</v>
      </c>
      <c r="F167" s="5">
        <v>42619</v>
      </c>
      <c r="G167" s="6" t="s">
        <v>17</v>
      </c>
      <c r="H167" s="7"/>
      <c r="I167" s="6">
        <v>4.4971727527347678</v>
      </c>
      <c r="J167" s="7">
        <v>19325.688315806165</v>
      </c>
      <c r="K167" s="7">
        <v>18114.323340290932</v>
      </c>
      <c r="L167" s="6">
        <v>47.542754917964864</v>
      </c>
      <c r="M167" s="6">
        <v>5.5490074918316754</v>
      </c>
      <c r="N167" s="6">
        <v>0.53123214958447984</v>
      </c>
      <c r="O167" s="6">
        <v>41.800750036102094</v>
      </c>
      <c r="P167" s="8">
        <v>2.5601412452943458E-2</v>
      </c>
      <c r="Q167" s="8">
        <v>5.3481239329175645E-2</v>
      </c>
    </row>
    <row r="168" spans="1:17" ht="15" customHeight="1" x14ac:dyDescent="0.25">
      <c r="A168" t="s">
        <v>3518</v>
      </c>
      <c r="B168" t="s">
        <v>5305</v>
      </c>
      <c r="C168" t="s">
        <v>3519</v>
      </c>
      <c r="D168" t="s">
        <v>5513</v>
      </c>
      <c r="E168" s="14">
        <v>1</v>
      </c>
      <c r="F168" s="5">
        <v>42619</v>
      </c>
      <c r="G168" s="6" t="s">
        <v>17</v>
      </c>
      <c r="H168" s="7"/>
      <c r="I168" s="6">
        <v>6.4173373310188824</v>
      </c>
      <c r="J168" s="7">
        <v>19190.994687286307</v>
      </c>
      <c r="K168" s="7">
        <v>17967.618038951896</v>
      </c>
      <c r="L168" s="6">
        <v>47.295548808161577</v>
      </c>
      <c r="M168" s="6">
        <v>5.6124068030640952</v>
      </c>
      <c r="N168" s="6">
        <v>0.79086717581384358</v>
      </c>
      <c r="O168" s="6">
        <v>39.739038729448701</v>
      </c>
      <c r="P168" s="8">
        <v>3.5414619258990754E-2</v>
      </c>
      <c r="Q168" s="8">
        <v>0.10938653323390456</v>
      </c>
    </row>
    <row r="169" spans="1:17" ht="15" customHeight="1" x14ac:dyDescent="0.25">
      <c r="A169" t="s">
        <v>3520</v>
      </c>
      <c r="B169" t="s">
        <v>5305</v>
      </c>
      <c r="C169" t="s">
        <v>3521</v>
      </c>
      <c r="D169" t="s">
        <v>5516</v>
      </c>
      <c r="E169" s="14">
        <v>3</v>
      </c>
      <c r="F169" s="5">
        <v>42619</v>
      </c>
      <c r="G169" s="6" t="s">
        <v>17</v>
      </c>
      <c r="H169" s="7"/>
      <c r="I169" s="6">
        <v>3.6133122028526148</v>
      </c>
      <c r="J169" s="7">
        <v>21541.468568409928</v>
      </c>
      <c r="K169" s="7">
        <v>20266.48948137572</v>
      </c>
      <c r="L169" s="6">
        <v>53.480358033285448</v>
      </c>
      <c r="M169" s="6">
        <v>5.8695939976878337</v>
      </c>
      <c r="N169" s="6">
        <v>2.9636980316068544</v>
      </c>
      <c r="O169" s="6">
        <v>33.85035287445325</v>
      </c>
      <c r="P169" s="8">
        <v>5.6968572288829495E-3</v>
      </c>
      <c r="Q169" s="8">
        <v>0.21698800288511957</v>
      </c>
    </row>
    <row r="170" spans="1:17" ht="15" customHeight="1" x14ac:dyDescent="0.25">
      <c r="A170" t="s">
        <v>4829</v>
      </c>
      <c r="B170" t="s">
        <v>5308</v>
      </c>
      <c r="C170" t="s">
        <v>16</v>
      </c>
      <c r="D170" t="s">
        <v>5513</v>
      </c>
      <c r="E170" s="14">
        <v>1</v>
      </c>
      <c r="F170" s="5">
        <v>42560</v>
      </c>
      <c r="G170" s="6">
        <v>37.487889323320118</v>
      </c>
      <c r="H170" s="7">
        <v>10581.355116542134</v>
      </c>
      <c r="I170" s="7">
        <v>2.1508845512717105</v>
      </c>
      <c r="J170" s="7">
        <v>19627.896972629995</v>
      </c>
      <c r="K170" s="7">
        <v>18391.930984662566</v>
      </c>
      <c r="L170" s="6">
        <v>50.057299619455712</v>
      </c>
      <c r="M170" s="6">
        <v>5.6659823281761348</v>
      </c>
      <c r="N170" s="6">
        <v>0.32483307609359208</v>
      </c>
      <c r="O170" s="6">
        <v>41.730839334473409</v>
      </c>
      <c r="P170" s="8">
        <v>1.4888894175655582E-2</v>
      </c>
      <c r="Q170" s="8">
        <v>5.5272196353792977E-2</v>
      </c>
    </row>
    <row r="171" spans="1:17" ht="15" customHeight="1" x14ac:dyDescent="0.25">
      <c r="A171" t="s">
        <v>4830</v>
      </c>
      <c r="B171" t="s">
        <v>5308</v>
      </c>
      <c r="C171" t="s">
        <v>16</v>
      </c>
      <c r="D171" t="s">
        <v>5513</v>
      </c>
      <c r="E171" s="14">
        <v>1</v>
      </c>
      <c r="F171" s="5">
        <v>42625</v>
      </c>
      <c r="G171" s="6">
        <v>32.226581724209808</v>
      </c>
      <c r="H171" s="7">
        <v>11479.404270401908</v>
      </c>
      <c r="I171" s="7">
        <v>4.1107426706668768</v>
      </c>
      <c r="J171" s="7">
        <v>19286.278225169746</v>
      </c>
      <c r="K171" s="7">
        <v>18099.573511265888</v>
      </c>
      <c r="L171" s="6">
        <v>46.416243641435464</v>
      </c>
      <c r="M171" s="6">
        <v>5.4266013840896923</v>
      </c>
      <c r="N171" s="6">
        <v>0.37931894228912827</v>
      </c>
      <c r="O171" s="6">
        <v>43.595556307743536</v>
      </c>
      <c r="P171" s="8">
        <v>1.2489304692802636E-2</v>
      </c>
      <c r="Q171" s="8">
        <v>5.904774908250339E-2</v>
      </c>
    </row>
    <row r="172" spans="1:17" ht="15" customHeight="1" x14ac:dyDescent="0.25">
      <c r="A172" t="s">
        <v>4831</v>
      </c>
      <c r="B172" t="s">
        <v>5308</v>
      </c>
      <c r="C172" t="s">
        <v>16</v>
      </c>
      <c r="D172" t="s">
        <v>5513</v>
      </c>
      <c r="E172" s="14">
        <v>1</v>
      </c>
      <c r="F172" s="5">
        <v>42628</v>
      </c>
      <c r="G172" s="6">
        <v>35.958345549237535</v>
      </c>
      <c r="H172" s="7">
        <v>10930.740671777177</v>
      </c>
      <c r="I172" s="7">
        <v>3.2485875706214689</v>
      </c>
      <c r="J172" s="7">
        <v>19638.200782268581</v>
      </c>
      <c r="K172" s="7">
        <v>18439.87816183667</v>
      </c>
      <c r="L172" s="6">
        <v>48.433969963275167</v>
      </c>
      <c r="M172" s="6">
        <v>5.4859516629492164</v>
      </c>
      <c r="N172" s="6">
        <v>0.34695613036924977</v>
      </c>
      <c r="O172" s="6">
        <v>42.407640812241979</v>
      </c>
      <c r="P172" s="8">
        <v>2.3233869819114083E-2</v>
      </c>
      <c r="Q172" s="8">
        <v>5.3659990723799296E-2</v>
      </c>
    </row>
    <row r="173" spans="1:17" ht="15" customHeight="1" x14ac:dyDescent="0.25">
      <c r="A173" t="s">
        <v>4832</v>
      </c>
      <c r="B173" t="s">
        <v>5308</v>
      </c>
      <c r="C173" t="s">
        <v>16</v>
      </c>
      <c r="D173" t="s">
        <v>5513</v>
      </c>
      <c r="E173" s="14">
        <v>1</v>
      </c>
      <c r="F173" s="5">
        <v>42632</v>
      </c>
      <c r="G173" s="6">
        <v>35.775035762716371</v>
      </c>
      <c r="H173" s="7">
        <v>10834.088849424559</v>
      </c>
      <c r="I173" s="7">
        <v>3.4699642876179304</v>
      </c>
      <c r="J173" s="7">
        <v>19447.790629497362</v>
      </c>
      <c r="K173" s="7">
        <v>18229.785118838565</v>
      </c>
      <c r="L173" s="6">
        <v>47.979249638124308</v>
      </c>
      <c r="M173" s="6">
        <v>5.5781050440686082</v>
      </c>
      <c r="N173" s="6">
        <v>0.31814296090216182</v>
      </c>
      <c r="O173" s="6">
        <v>42.59638242339885</v>
      </c>
      <c r="P173" s="8">
        <v>1.8014680303757309E-2</v>
      </c>
      <c r="Q173" s="8">
        <v>4.0140965584375778E-2</v>
      </c>
    </row>
    <row r="174" spans="1:17" ht="15" customHeight="1" x14ac:dyDescent="0.25">
      <c r="A174" t="s">
        <v>4833</v>
      </c>
      <c r="B174" t="s">
        <v>5308</v>
      </c>
      <c r="C174" t="s">
        <v>16</v>
      </c>
      <c r="D174" t="s">
        <v>5513</v>
      </c>
      <c r="E174" s="14">
        <v>1</v>
      </c>
      <c r="F174" s="5">
        <v>42634</v>
      </c>
      <c r="G174" s="6">
        <v>37.101617294395439</v>
      </c>
      <c r="H174" s="7">
        <v>10673.856788248926</v>
      </c>
      <c r="I174" s="7">
        <v>2.7320691636629579</v>
      </c>
      <c r="J174" s="7">
        <v>19664.629368437549</v>
      </c>
      <c r="K174" s="7">
        <v>18411.044609767287</v>
      </c>
      <c r="L174" s="6">
        <v>49.461699624099644</v>
      </c>
      <c r="M174" s="6">
        <v>5.7492405144291121</v>
      </c>
      <c r="N174" s="6">
        <v>0.19074419484951977</v>
      </c>
      <c r="O174" s="6">
        <v>41.804157690657178</v>
      </c>
      <c r="P174" s="8">
        <v>1.893506452678656E-2</v>
      </c>
      <c r="Q174" s="8">
        <v>4.3153747774800168E-2</v>
      </c>
    </row>
    <row r="175" spans="1:17" ht="15" customHeight="1" x14ac:dyDescent="0.25">
      <c r="A175" t="s">
        <v>4834</v>
      </c>
      <c r="B175" t="s">
        <v>5308</v>
      </c>
      <c r="C175" t="s">
        <v>16</v>
      </c>
      <c r="D175" t="s">
        <v>5513</v>
      </c>
      <c r="E175" s="14">
        <v>1</v>
      </c>
      <c r="F175" s="5">
        <v>42640</v>
      </c>
      <c r="G175" s="6">
        <v>37.345714698655868</v>
      </c>
      <c r="H175" s="7">
        <v>10835.148321311008</v>
      </c>
      <c r="I175" s="6">
        <v>2.613016992625842</v>
      </c>
      <c r="J175" s="7">
        <v>19995.725125574438</v>
      </c>
      <c r="K175" s="7">
        <v>18749.721706820186</v>
      </c>
      <c r="L175" s="6">
        <v>49.287489121971326</v>
      </c>
      <c r="M175" s="6">
        <v>5.7123310018768585</v>
      </c>
      <c r="N175" s="6">
        <v>0.24761828424861446</v>
      </c>
      <c r="O175" s="6">
        <v>42.060856910728212</v>
      </c>
      <c r="P175" s="8">
        <v>3.7654893887492061E-2</v>
      </c>
      <c r="Q175" s="8">
        <v>4.103279466165681E-2</v>
      </c>
    </row>
    <row r="176" spans="1:17" ht="15" customHeight="1" x14ac:dyDescent="0.25">
      <c r="A176" t="s">
        <v>4835</v>
      </c>
      <c r="B176" t="s">
        <v>5308</v>
      </c>
      <c r="C176" t="s">
        <v>16</v>
      </c>
      <c r="D176" t="s">
        <v>5513</v>
      </c>
      <c r="E176" s="14">
        <v>1</v>
      </c>
      <c r="F176" s="5">
        <v>42642</v>
      </c>
      <c r="G176" s="6">
        <v>39.921598523152355</v>
      </c>
      <c r="H176" s="7">
        <v>10282.368803715253</v>
      </c>
      <c r="I176" s="6">
        <v>2.8347213324791802</v>
      </c>
      <c r="J176" s="7">
        <v>19960.495408925901</v>
      </c>
      <c r="K176" s="7">
        <v>18738.270624550849</v>
      </c>
      <c r="L176" s="6">
        <v>49.923233566793954</v>
      </c>
      <c r="M176" s="6">
        <v>5.6030880345625986</v>
      </c>
      <c r="N176" s="6">
        <v>0.41932247508818893</v>
      </c>
      <c r="O176" s="6">
        <v>41.142556825998483</v>
      </c>
      <c r="P176" s="8">
        <v>3.5986322692528397E-2</v>
      </c>
      <c r="Q176" s="8">
        <v>4.1091442385071369E-2</v>
      </c>
    </row>
    <row r="177" spans="1:17" ht="15" customHeight="1" x14ac:dyDescent="0.25">
      <c r="A177" t="s">
        <v>4836</v>
      </c>
      <c r="B177" t="s">
        <v>5308</v>
      </c>
      <c r="C177" t="s">
        <v>16</v>
      </c>
      <c r="D177" t="s">
        <v>5513</v>
      </c>
      <c r="E177" s="14">
        <v>1</v>
      </c>
      <c r="F177" s="5">
        <v>42646</v>
      </c>
      <c r="G177" s="6">
        <v>35.690662838675173</v>
      </c>
      <c r="H177" s="7">
        <v>11393.46232849403</v>
      </c>
      <c r="I177" s="6">
        <v>1.3008045136349391</v>
      </c>
      <c r="J177" s="7">
        <v>20389.718942639225</v>
      </c>
      <c r="K177" s="7">
        <v>19072.479616566747</v>
      </c>
      <c r="L177" s="6">
        <v>50.416361926653437</v>
      </c>
      <c r="M177" s="6">
        <v>6.048451724324301</v>
      </c>
      <c r="N177" s="6">
        <v>0.1525441437676314</v>
      </c>
      <c r="O177" s="6">
        <v>42.044793569810828</v>
      </c>
      <c r="P177" s="8">
        <v>2.2039577468387491E-3</v>
      </c>
      <c r="Q177" s="8">
        <v>3.484016406202696E-2</v>
      </c>
    </row>
    <row r="178" spans="1:17" ht="15" customHeight="1" x14ac:dyDescent="0.25">
      <c r="A178" t="s">
        <v>3522</v>
      </c>
      <c r="B178" t="s">
        <v>5305</v>
      </c>
      <c r="C178" t="s">
        <v>16</v>
      </c>
      <c r="D178" t="s">
        <v>5513</v>
      </c>
      <c r="E178" s="14">
        <v>1</v>
      </c>
      <c r="F178" s="5">
        <v>42646</v>
      </c>
      <c r="G178" s="6" t="s">
        <v>17</v>
      </c>
      <c r="H178" s="7"/>
      <c r="I178" s="6">
        <v>3.625409027164598</v>
      </c>
      <c r="J178" s="7">
        <v>19329.974549420869</v>
      </c>
      <c r="K178" s="7">
        <v>18068.071021148044</v>
      </c>
      <c r="L178" s="6">
        <v>48.819599733324111</v>
      </c>
      <c r="M178" s="6">
        <v>5.7895152627565745</v>
      </c>
      <c r="N178" s="6">
        <v>0.31163974445540954</v>
      </c>
      <c r="O178" s="6">
        <v>41.398847150392875</v>
      </c>
      <c r="P178" s="8">
        <v>1.5796037509822832E-2</v>
      </c>
      <c r="Q178" s="8">
        <v>3.9193044396606862E-2</v>
      </c>
    </row>
    <row r="179" spans="1:17" ht="15" customHeight="1" x14ac:dyDescent="0.25">
      <c r="A179" t="s">
        <v>3523</v>
      </c>
      <c r="B179" t="s">
        <v>5305</v>
      </c>
      <c r="C179" t="s">
        <v>3524</v>
      </c>
      <c r="D179" t="s">
        <v>5514</v>
      </c>
      <c r="E179" s="14">
        <v>5</v>
      </c>
      <c r="F179" s="5">
        <v>42646</v>
      </c>
      <c r="G179" s="6" t="s">
        <v>17</v>
      </c>
      <c r="H179" s="7"/>
      <c r="I179" s="6">
        <v>8.694290783843023</v>
      </c>
      <c r="J179" s="7">
        <v>18805.970149253732</v>
      </c>
      <c r="K179" s="7">
        <v>17657.719066097452</v>
      </c>
      <c r="L179" s="6">
        <v>45.896510100911811</v>
      </c>
      <c r="M179" s="6">
        <v>5.2606222007563908</v>
      </c>
      <c r="N179" s="6">
        <v>0.79872063175883057</v>
      </c>
      <c r="O179" s="6">
        <v>39.135094562957001</v>
      </c>
      <c r="P179" s="8">
        <v>0.14308159594496336</v>
      </c>
      <c r="Q179" s="8">
        <v>7.1680123827974229E-2</v>
      </c>
    </row>
    <row r="180" spans="1:17" ht="15" customHeight="1" x14ac:dyDescent="0.25">
      <c r="A180" t="s">
        <v>3525</v>
      </c>
      <c r="B180" t="s">
        <v>5305</v>
      </c>
      <c r="C180" t="s">
        <v>16</v>
      </c>
      <c r="D180" t="s">
        <v>5513</v>
      </c>
      <c r="E180" s="14">
        <v>1</v>
      </c>
      <c r="F180" s="5">
        <v>42646</v>
      </c>
      <c r="G180" s="6" t="s">
        <v>17</v>
      </c>
      <c r="H180" s="7"/>
      <c r="I180" s="6">
        <v>7.6847137067442581</v>
      </c>
      <c r="J180" s="7">
        <v>18687.51948456822</v>
      </c>
      <c r="K180" s="7">
        <v>17478.720140670746</v>
      </c>
      <c r="L180" s="6">
        <v>47.792162658696562</v>
      </c>
      <c r="M180" s="6">
        <v>5.5499194561428729</v>
      </c>
      <c r="N180" s="6">
        <v>0.51277421069398288</v>
      </c>
      <c r="O180" s="6">
        <v>38.370269919248024</v>
      </c>
      <c r="P180" s="8">
        <v>3.292425708548255E-2</v>
      </c>
      <c r="Q180" s="8">
        <v>5.7235791388821282E-2</v>
      </c>
    </row>
    <row r="181" spans="1:17" ht="15" customHeight="1" x14ac:dyDescent="0.25">
      <c r="A181" t="s">
        <v>3526</v>
      </c>
      <c r="B181" t="s">
        <v>5305</v>
      </c>
      <c r="C181" t="s">
        <v>16</v>
      </c>
      <c r="D181" t="s">
        <v>5513</v>
      </c>
      <c r="E181" s="14">
        <v>1</v>
      </c>
      <c r="F181" s="5">
        <v>42646</v>
      </c>
      <c r="G181" s="6" t="s">
        <v>17</v>
      </c>
      <c r="H181" s="7"/>
      <c r="I181" s="6">
        <v>1.1737331954498449</v>
      </c>
      <c r="J181" s="7">
        <v>19998.965873836609</v>
      </c>
      <c r="K181" s="7">
        <v>18693.173832283468</v>
      </c>
      <c r="L181" s="6">
        <v>50.060054722509477</v>
      </c>
      <c r="M181" s="6">
        <v>5.9925657428611796</v>
      </c>
      <c r="N181" s="6">
        <v>0.2377951568424681</v>
      </c>
      <c r="O181" s="6">
        <v>42.47419349065499</v>
      </c>
      <c r="P181" s="8">
        <v>1.4390445270019073E-2</v>
      </c>
      <c r="Q181" s="8">
        <v>4.7267246412026107E-2</v>
      </c>
    </row>
    <row r="182" spans="1:17" ht="15" customHeight="1" x14ac:dyDescent="0.25">
      <c r="A182" t="s">
        <v>3527</v>
      </c>
      <c r="B182" t="s">
        <v>5305</v>
      </c>
      <c r="C182" t="s">
        <v>3521</v>
      </c>
      <c r="D182" t="s">
        <v>5516</v>
      </c>
      <c r="E182" s="14">
        <v>3</v>
      </c>
      <c r="F182" s="5">
        <v>42646</v>
      </c>
      <c r="G182" s="6" t="s">
        <v>17</v>
      </c>
      <c r="H182" s="7"/>
      <c r="I182" s="6">
        <v>2.7780678851174936</v>
      </c>
      <c r="J182" s="7">
        <v>22365.535248041779</v>
      </c>
      <c r="K182" s="7">
        <v>21068.402699920869</v>
      </c>
      <c r="L182" s="6">
        <v>53.755994415920462</v>
      </c>
      <c r="M182" s="6">
        <v>5.9719947134374989</v>
      </c>
      <c r="N182" s="6">
        <v>1.9455493834732274</v>
      </c>
      <c r="O182" s="6">
        <v>35.398538028364555</v>
      </c>
      <c r="P182" s="8">
        <v>2.2397232671818854E-3</v>
      </c>
      <c r="Q182" s="8">
        <v>0.14761585041958133</v>
      </c>
    </row>
    <row r="183" spans="1:17" ht="15" customHeight="1" x14ac:dyDescent="0.25">
      <c r="A183" t="s">
        <v>3528</v>
      </c>
      <c r="B183" t="s">
        <v>5305</v>
      </c>
      <c r="C183" t="s">
        <v>3521</v>
      </c>
      <c r="D183" t="s">
        <v>5516</v>
      </c>
      <c r="E183" s="14">
        <v>3</v>
      </c>
      <c r="F183" s="5">
        <v>42646</v>
      </c>
      <c r="G183" s="6" t="s">
        <v>17</v>
      </c>
      <c r="H183" s="7"/>
      <c r="I183" s="7">
        <v>4.2481598317560465</v>
      </c>
      <c r="J183" s="7">
        <v>22781.282860147217</v>
      </c>
      <c r="K183" s="7">
        <v>21469.880891178902</v>
      </c>
      <c r="L183" s="6">
        <v>53.633166549079704</v>
      </c>
      <c r="M183" s="6">
        <v>6.0448293855950705</v>
      </c>
      <c r="N183" s="6">
        <v>2.0719632155571595</v>
      </c>
      <c r="O183" s="6">
        <v>33.789503465747444</v>
      </c>
      <c r="P183" s="8">
        <v>6.8676585439845653E-3</v>
      </c>
      <c r="Q183" s="8">
        <v>0.20550989372058992</v>
      </c>
    </row>
    <row r="184" spans="1:17" ht="15" customHeight="1" x14ac:dyDescent="0.25">
      <c r="A184" t="s">
        <v>3529</v>
      </c>
      <c r="B184" t="s">
        <v>5305</v>
      </c>
      <c r="C184" t="s">
        <v>3530</v>
      </c>
      <c r="D184" t="s">
        <v>5516</v>
      </c>
      <c r="E184" s="14">
        <v>3</v>
      </c>
      <c r="F184" s="5">
        <v>42646</v>
      </c>
      <c r="G184" s="6" t="s">
        <v>17</v>
      </c>
      <c r="H184" s="7"/>
      <c r="I184" s="7">
        <v>6.2042450097435093</v>
      </c>
      <c r="J184" s="7">
        <v>22238.373624058564</v>
      </c>
      <c r="K184" s="7">
        <v>20927.762367455245</v>
      </c>
      <c r="L184" s="6">
        <v>54.164075507595086</v>
      </c>
      <c r="M184" s="6">
        <v>6.0508968270501606</v>
      </c>
      <c r="N184" s="6">
        <v>2.7862544281141477</v>
      </c>
      <c r="O184" s="6">
        <v>30.477432950980599</v>
      </c>
      <c r="P184" s="8">
        <v>1.1752526066712066E-2</v>
      </c>
      <c r="Q184" s="8">
        <v>0.30534275044978704</v>
      </c>
    </row>
    <row r="185" spans="1:17" ht="15" customHeight="1" x14ac:dyDescent="0.25">
      <c r="A185" t="s">
        <v>3531</v>
      </c>
      <c r="B185" t="s">
        <v>5305</v>
      </c>
      <c r="C185" t="s">
        <v>3532</v>
      </c>
      <c r="D185" t="s">
        <v>5516</v>
      </c>
      <c r="E185" s="14">
        <v>3</v>
      </c>
      <c r="F185" s="5">
        <v>42646</v>
      </c>
      <c r="G185" s="6" t="s">
        <v>17</v>
      </c>
      <c r="H185" s="7"/>
      <c r="I185" s="7">
        <v>1.739356178608515</v>
      </c>
      <c r="J185" s="7">
        <v>21099.688473520247</v>
      </c>
      <c r="K185" s="7">
        <v>19728.771833521358</v>
      </c>
      <c r="L185" s="6">
        <v>52.331464174454844</v>
      </c>
      <c r="M185" s="6">
        <v>6.3115169518811216</v>
      </c>
      <c r="N185" s="6">
        <v>1.0793354101765318</v>
      </c>
      <c r="O185" s="6">
        <v>38.436593101969443</v>
      </c>
      <c r="P185" s="8">
        <v>1.2219524289279094E-2</v>
      </c>
      <c r="Q185" s="8">
        <v>8.9514658620262602E-2</v>
      </c>
    </row>
    <row r="186" spans="1:17" ht="15" customHeight="1" x14ac:dyDescent="0.25">
      <c r="A186" t="s">
        <v>4837</v>
      </c>
      <c r="B186" t="s">
        <v>5308</v>
      </c>
      <c r="C186" t="s">
        <v>16</v>
      </c>
      <c r="D186" t="s">
        <v>5513</v>
      </c>
      <c r="E186" s="14">
        <v>1</v>
      </c>
      <c r="F186" s="5">
        <v>42648</v>
      </c>
      <c r="G186" s="6">
        <v>32.007695226998059</v>
      </c>
      <c r="H186" s="7">
        <v>11817.220048685822</v>
      </c>
      <c r="I186" s="6">
        <v>4.2088244497757383</v>
      </c>
      <c r="J186" s="7">
        <v>19796.599561906751</v>
      </c>
      <c r="K186" s="7">
        <v>18530.285280289841</v>
      </c>
      <c r="L186" s="6">
        <v>49.219784041469545</v>
      </c>
      <c r="M186" s="6">
        <v>5.8141974970444705</v>
      </c>
      <c r="N186" s="6">
        <v>0.39012613029486709</v>
      </c>
      <c r="O186" s="6">
        <v>40.286839799798791</v>
      </c>
      <c r="P186" s="8">
        <v>2.616183549557945E-2</v>
      </c>
      <c r="Q186" s="8">
        <v>5.4066246121011567E-2</v>
      </c>
    </row>
    <row r="187" spans="1:17" ht="15" customHeight="1" x14ac:dyDescent="0.25">
      <c r="A187" t="s">
        <v>4838</v>
      </c>
      <c r="B187" t="s">
        <v>5308</v>
      </c>
      <c r="C187" t="s">
        <v>16</v>
      </c>
      <c r="D187" t="s">
        <v>5513</v>
      </c>
      <c r="E187" s="14">
        <v>1</v>
      </c>
      <c r="F187" s="5">
        <v>42654</v>
      </c>
      <c r="G187" s="6">
        <v>34.624157805532704</v>
      </c>
      <c r="H187" s="7">
        <v>11451.815500804005</v>
      </c>
      <c r="I187" s="6">
        <v>3.3413011847848679</v>
      </c>
      <c r="J187" s="7">
        <v>20097.692787362295</v>
      </c>
      <c r="K187" s="7">
        <v>18810.746084788352</v>
      </c>
      <c r="L187" s="6">
        <v>49.939828314007812</v>
      </c>
      <c r="M187" s="6">
        <v>5.911231488750647</v>
      </c>
      <c r="N187" s="6">
        <v>0.40138739687282066</v>
      </c>
      <c r="O187" s="6">
        <v>40.327838429449535</v>
      </c>
      <c r="P187" s="8">
        <v>2.1108822844561718E-2</v>
      </c>
      <c r="Q187" s="8">
        <v>5.730436328976115E-2</v>
      </c>
    </row>
    <row r="188" spans="1:17" ht="15" customHeight="1" x14ac:dyDescent="0.25">
      <c r="A188" t="s">
        <v>4839</v>
      </c>
      <c r="B188" t="s">
        <v>5308</v>
      </c>
      <c r="C188" t="s">
        <v>16</v>
      </c>
      <c r="D188" t="s">
        <v>5513</v>
      </c>
      <c r="E188" s="14">
        <v>1</v>
      </c>
      <c r="F188" s="5">
        <v>42655</v>
      </c>
      <c r="G188" s="6">
        <v>34.000802800081345</v>
      </c>
      <c r="H188" s="7">
        <v>11295.791800386052</v>
      </c>
      <c r="I188" s="6">
        <v>3.8000630715862509</v>
      </c>
      <c r="J188" s="7">
        <v>19571.113213497323</v>
      </c>
      <c r="K188" s="7">
        <v>18373.604418338266</v>
      </c>
      <c r="L188" s="6">
        <v>47.573333481846269</v>
      </c>
      <c r="M188" s="6">
        <v>5.4809364102892699</v>
      </c>
      <c r="N188" s="6">
        <v>0.30700407876847507</v>
      </c>
      <c r="O188" s="6">
        <v>42.760607040826045</v>
      </c>
      <c r="P188" s="8">
        <v>2.5449437728748633E-2</v>
      </c>
      <c r="Q188" s="8">
        <v>5.2606478954950173E-2</v>
      </c>
    </row>
    <row r="189" spans="1:17" ht="15" customHeight="1" x14ac:dyDescent="0.25">
      <c r="A189" t="s">
        <v>4840</v>
      </c>
      <c r="B189" t="s">
        <v>5308</v>
      </c>
      <c r="C189" t="s">
        <v>16</v>
      </c>
      <c r="D189" t="s">
        <v>5513</v>
      </c>
      <c r="E189" s="14">
        <v>1</v>
      </c>
      <c r="F189" s="5">
        <v>42663</v>
      </c>
      <c r="G189" s="6">
        <v>34.169086335302865</v>
      </c>
      <c r="H189" s="7">
        <v>11206.955962639504</v>
      </c>
      <c r="I189" s="6">
        <v>4.4875552949954702</v>
      </c>
      <c r="J189" s="7">
        <v>19480.893247348504</v>
      </c>
      <c r="K189" s="7">
        <v>18291.872422041906</v>
      </c>
      <c r="L189" s="6">
        <v>47.67381035568426</v>
      </c>
      <c r="M189" s="6">
        <v>5.4438976391981226</v>
      </c>
      <c r="N189" s="6">
        <v>0.52480485957719525</v>
      </c>
      <c r="O189" s="6">
        <v>41.757377976365333</v>
      </c>
      <c r="P189" s="8">
        <v>3.6628446856532049E-2</v>
      </c>
      <c r="Q189" s="8">
        <v>7.5925427323088879E-2</v>
      </c>
    </row>
    <row r="190" spans="1:17" ht="15" customHeight="1" x14ac:dyDescent="0.25">
      <c r="A190" t="s">
        <v>4841</v>
      </c>
      <c r="B190" t="s">
        <v>5308</v>
      </c>
      <c r="C190" t="s">
        <v>16</v>
      </c>
      <c r="D190" t="s">
        <v>5513</v>
      </c>
      <c r="E190" s="14">
        <v>1</v>
      </c>
      <c r="F190" s="5">
        <v>42669</v>
      </c>
      <c r="G190" s="6">
        <v>34.217051778690156</v>
      </c>
      <c r="H190" s="7">
        <v>11146.419421147813</v>
      </c>
      <c r="I190" s="6">
        <v>4.4614404079031234</v>
      </c>
      <c r="J190" s="7">
        <v>19409.39026981092</v>
      </c>
      <c r="K190" s="7">
        <v>18214.966522615705</v>
      </c>
      <c r="L190" s="6">
        <v>47.248609357134448</v>
      </c>
      <c r="M190" s="6">
        <v>5.4676192411775082</v>
      </c>
      <c r="N190" s="6">
        <v>0.47533472073592076</v>
      </c>
      <c r="O190" s="6">
        <v>42.268345550949235</v>
      </c>
      <c r="P190" s="8">
        <v>1.9330307743341942E-2</v>
      </c>
      <c r="Q190" s="8">
        <v>5.9320414356423615E-2</v>
      </c>
    </row>
    <row r="191" spans="1:17" ht="15" customHeight="1" x14ac:dyDescent="0.25">
      <c r="A191" t="s">
        <v>4842</v>
      </c>
      <c r="B191" t="s">
        <v>5308</v>
      </c>
      <c r="C191" t="s">
        <v>16</v>
      </c>
      <c r="D191" t="s">
        <v>5513</v>
      </c>
      <c r="E191" s="14">
        <v>1</v>
      </c>
      <c r="F191" s="5">
        <v>42669</v>
      </c>
      <c r="G191" s="6">
        <v>35.097805597278544</v>
      </c>
      <c r="H191" s="7">
        <v>10970.323072984638</v>
      </c>
      <c r="I191" s="6">
        <v>4.6256911952360698</v>
      </c>
      <c r="J191" s="7">
        <v>19464.057847724373</v>
      </c>
      <c r="K191" s="7">
        <v>18223.979285406404</v>
      </c>
      <c r="L191" s="6">
        <v>48.968664319567601</v>
      </c>
      <c r="M191" s="6">
        <v>5.6907477685899526</v>
      </c>
      <c r="N191" s="6">
        <v>0.37989784844264329</v>
      </c>
      <c r="O191" s="6">
        <v>40.247459430534462</v>
      </c>
      <c r="P191" s="8">
        <v>3.0229487886446357E-2</v>
      </c>
      <c r="Q191" s="8">
        <v>5.7309949742822767E-2</v>
      </c>
    </row>
    <row r="192" spans="1:17" ht="15" customHeight="1" x14ac:dyDescent="0.25">
      <c r="A192" t="s">
        <v>3533</v>
      </c>
      <c r="B192" t="s">
        <v>5305</v>
      </c>
      <c r="C192" t="s">
        <v>16</v>
      </c>
      <c r="D192" t="s">
        <v>5513</v>
      </c>
      <c r="E192" s="14">
        <v>1</v>
      </c>
      <c r="F192" s="5">
        <v>42671</v>
      </c>
      <c r="G192" s="6" t="s">
        <v>17</v>
      </c>
      <c r="H192" s="7"/>
      <c r="I192" s="7">
        <v>5.4185351270553062</v>
      </c>
      <c r="J192" s="7">
        <v>19316.677343583175</v>
      </c>
      <c r="K192" s="7">
        <v>18096.386539335475</v>
      </c>
      <c r="L192" s="6">
        <v>48.381601164075619</v>
      </c>
      <c r="M192" s="6">
        <v>5.5979593206623646</v>
      </c>
      <c r="N192" s="6">
        <v>0.45216449686051979</v>
      </c>
      <c r="O192" s="6">
        <v>40.052631007070772</v>
      </c>
      <c r="P192" s="8">
        <v>2.4034643119769598E-2</v>
      </c>
      <c r="Q192" s="8">
        <v>7.3074241155655306E-2</v>
      </c>
    </row>
    <row r="193" spans="1:17" ht="15" customHeight="1" x14ac:dyDescent="0.25">
      <c r="A193" t="s">
        <v>3534</v>
      </c>
      <c r="B193" t="s">
        <v>5305</v>
      </c>
      <c r="C193" t="s">
        <v>16</v>
      </c>
      <c r="D193" t="s">
        <v>5513</v>
      </c>
      <c r="E193" s="14">
        <v>1</v>
      </c>
      <c r="F193" s="5">
        <v>42671</v>
      </c>
      <c r="G193" s="6" t="s">
        <v>17</v>
      </c>
      <c r="H193" s="7"/>
      <c r="I193" s="7">
        <v>2.6549619955036934</v>
      </c>
      <c r="J193" s="7">
        <v>19819.077186596725</v>
      </c>
      <c r="K193" s="7">
        <v>18569.559946345951</v>
      </c>
      <c r="L193" s="6">
        <v>49.668516031198237</v>
      </c>
      <c r="M193" s="6">
        <v>5.7304595610509192</v>
      </c>
      <c r="N193" s="6">
        <v>0.31950926907978022</v>
      </c>
      <c r="O193" s="6">
        <v>41.572642475631291</v>
      </c>
      <c r="P193" s="8">
        <v>9.9451586845870129E-3</v>
      </c>
      <c r="Q193" s="8">
        <v>4.3965508851495361E-2</v>
      </c>
    </row>
    <row r="194" spans="1:17" ht="15" customHeight="1" x14ac:dyDescent="0.25">
      <c r="A194" t="s">
        <v>3535</v>
      </c>
      <c r="B194" t="s">
        <v>5305</v>
      </c>
      <c r="C194" t="s">
        <v>3504</v>
      </c>
      <c r="D194" s="6" t="s">
        <v>5513</v>
      </c>
      <c r="E194" s="14">
        <v>1</v>
      </c>
      <c r="F194" s="5">
        <v>42671</v>
      </c>
      <c r="G194" s="6" t="s">
        <v>17</v>
      </c>
      <c r="H194" s="7"/>
      <c r="I194" s="7">
        <v>16.062010548186031</v>
      </c>
      <c r="J194" s="7">
        <v>17216.983644984284</v>
      </c>
      <c r="K194" s="7">
        <v>16180.212121162058</v>
      </c>
      <c r="L194" s="6">
        <v>41.267974445972982</v>
      </c>
      <c r="M194" s="6">
        <v>4.7436172867543229</v>
      </c>
      <c r="N194" s="6">
        <v>1.5553871529915204</v>
      </c>
      <c r="O194" s="6">
        <v>36.164532313206713</v>
      </c>
      <c r="P194" s="8">
        <v>8.8060353393520696E-2</v>
      </c>
      <c r="Q194" s="8">
        <v>0.11841789949490476</v>
      </c>
    </row>
    <row r="195" spans="1:17" ht="15" customHeight="1" x14ac:dyDescent="0.25">
      <c r="A195" t="s">
        <v>3536</v>
      </c>
      <c r="B195" t="s">
        <v>5305</v>
      </c>
      <c r="C195" t="s">
        <v>16</v>
      </c>
      <c r="D195" t="s">
        <v>5513</v>
      </c>
      <c r="E195" s="14">
        <v>1</v>
      </c>
      <c r="F195" s="5">
        <v>42671</v>
      </c>
      <c r="G195" s="6" t="s">
        <v>17</v>
      </c>
      <c r="H195" s="7"/>
      <c r="I195" s="7">
        <v>7.5075874554070605</v>
      </c>
      <c r="J195" s="7">
        <v>18824.343751663917</v>
      </c>
      <c r="K195" s="7">
        <v>17625.042994023956</v>
      </c>
      <c r="L195" s="6">
        <v>46.686124010031278</v>
      </c>
      <c r="M195" s="6">
        <v>5.5001033543992284</v>
      </c>
      <c r="N195" s="6">
        <v>0.48553274568767685</v>
      </c>
      <c r="O195" s="6">
        <v>39.737999549870793</v>
      </c>
      <c r="P195" s="8">
        <v>2.7507346282889922E-2</v>
      </c>
      <c r="Q195" s="8">
        <v>5.5145538321071427E-2</v>
      </c>
    </row>
    <row r="196" spans="1:17" ht="15" customHeight="1" x14ac:dyDescent="0.25">
      <c r="A196" t="s">
        <v>3537</v>
      </c>
      <c r="B196" t="s">
        <v>5305</v>
      </c>
      <c r="C196" t="s">
        <v>3521</v>
      </c>
      <c r="D196" t="s">
        <v>5516</v>
      </c>
      <c r="E196" s="14">
        <v>3</v>
      </c>
      <c r="F196" s="5">
        <v>42671</v>
      </c>
      <c r="G196" s="6" t="s">
        <v>17</v>
      </c>
      <c r="H196" s="7"/>
      <c r="I196" s="7">
        <v>8.4243881118881117</v>
      </c>
      <c r="J196" s="7">
        <v>21408.435314685317</v>
      </c>
      <c r="K196" s="7">
        <v>20127.460937110558</v>
      </c>
      <c r="L196" s="6">
        <v>50.712575975426439</v>
      </c>
      <c r="M196" s="6">
        <v>5.905675312095604</v>
      </c>
      <c r="N196" s="6">
        <v>2.779383291941703</v>
      </c>
      <c r="O196" s="6">
        <v>31.958212143146298</v>
      </c>
      <c r="P196" s="8">
        <v>6.6274233230548167E-3</v>
      </c>
      <c r="Q196" s="8">
        <v>0.21313774217879292</v>
      </c>
    </row>
    <row r="197" spans="1:17" ht="15" customHeight="1" x14ac:dyDescent="0.25">
      <c r="A197" t="s">
        <v>4843</v>
      </c>
      <c r="B197" t="s">
        <v>5308</v>
      </c>
      <c r="C197" t="s">
        <v>16</v>
      </c>
      <c r="D197" t="s">
        <v>5513</v>
      </c>
      <c r="E197" s="14">
        <v>1</v>
      </c>
      <c r="F197" s="5">
        <v>42682</v>
      </c>
      <c r="G197" s="6">
        <v>33.62744294082151</v>
      </c>
      <c r="H197" s="7">
        <v>10974.846774632131</v>
      </c>
      <c r="I197" s="6">
        <v>4.8324240062353869</v>
      </c>
      <c r="J197" s="7">
        <v>19002.338269680436</v>
      </c>
      <c r="K197" s="7">
        <v>17772.955764170172</v>
      </c>
      <c r="L197" s="6">
        <v>47.725532663351245</v>
      </c>
      <c r="M197" s="6">
        <v>5.6361602566485107</v>
      </c>
      <c r="N197" s="6">
        <v>0.42948748899265876</v>
      </c>
      <c r="O197" s="6">
        <v>41.307136322820966</v>
      </c>
      <c r="P197" s="8">
        <v>2.5652986071711213E-2</v>
      </c>
      <c r="Q197" s="8">
        <v>4.3606275879528075E-2</v>
      </c>
    </row>
    <row r="198" spans="1:17" ht="15" customHeight="1" x14ac:dyDescent="0.25">
      <c r="A198" t="s">
        <v>4844</v>
      </c>
      <c r="B198" t="s">
        <v>5308</v>
      </c>
      <c r="C198" t="s">
        <v>16</v>
      </c>
      <c r="D198" t="s">
        <v>5513</v>
      </c>
      <c r="E198" s="14">
        <v>1</v>
      </c>
      <c r="F198" s="5">
        <v>42684</v>
      </c>
      <c r="G198" s="6">
        <v>32.593854619321029</v>
      </c>
      <c r="H198" s="7">
        <v>11607.678563195064</v>
      </c>
      <c r="I198" s="6">
        <v>5.539802562486873</v>
      </c>
      <c r="J198" s="7">
        <v>19610.375971434572</v>
      </c>
      <c r="K198" s="7">
        <v>18401.803517310302</v>
      </c>
      <c r="L198" s="6">
        <v>47.183374563389265</v>
      </c>
      <c r="M198" s="6">
        <v>5.5384475089541931</v>
      </c>
      <c r="N198" s="6">
        <v>0.33134767828109563</v>
      </c>
      <c r="O198" s="6">
        <v>41.311018226960876</v>
      </c>
      <c r="P198" s="8">
        <v>5.0409577819785764E-2</v>
      </c>
      <c r="Q198" s="8">
        <v>4.5599882107912125E-2</v>
      </c>
    </row>
    <row r="199" spans="1:17" ht="15" customHeight="1" x14ac:dyDescent="0.25">
      <c r="A199" t="s">
        <v>4845</v>
      </c>
      <c r="B199" t="s">
        <v>5308</v>
      </c>
      <c r="C199" t="s">
        <v>16</v>
      </c>
      <c r="D199" t="s">
        <v>5513</v>
      </c>
      <c r="E199" s="14">
        <v>1</v>
      </c>
      <c r="F199" s="5">
        <v>42688</v>
      </c>
      <c r="G199" s="6">
        <v>35.022292081081268</v>
      </c>
      <c r="H199" s="7">
        <v>11219.324521719262</v>
      </c>
      <c r="I199" s="6">
        <v>2.8483968039846426</v>
      </c>
      <c r="J199" s="7">
        <v>19853.688907336305</v>
      </c>
      <c r="K199" s="7">
        <v>18583.171835373985</v>
      </c>
      <c r="L199" s="6">
        <v>48.782891867737355</v>
      </c>
      <c r="M199" s="6">
        <v>5.8272193755633612</v>
      </c>
      <c r="N199" s="6">
        <v>0.24275269740320798</v>
      </c>
      <c r="O199" s="6">
        <v>42.233647887317098</v>
      </c>
      <c r="P199" s="8">
        <v>2.7355887930177687E-2</v>
      </c>
      <c r="Q199" s="8">
        <v>3.7735480064163163E-2</v>
      </c>
    </row>
    <row r="200" spans="1:17" ht="15" customHeight="1" x14ac:dyDescent="0.25">
      <c r="A200" t="s">
        <v>3538</v>
      </c>
      <c r="B200" t="s">
        <v>5305</v>
      </c>
      <c r="C200" t="s">
        <v>16</v>
      </c>
      <c r="D200" t="s">
        <v>5513</v>
      </c>
      <c r="E200" s="14">
        <v>1</v>
      </c>
      <c r="F200" s="5">
        <v>42706</v>
      </c>
      <c r="G200" s="6" t="s">
        <v>17</v>
      </c>
      <c r="H200" s="7"/>
      <c r="I200" s="7">
        <v>5.7749960553305639</v>
      </c>
      <c r="J200" s="7">
        <v>19490.8746647031</v>
      </c>
      <c r="K200" s="7">
        <v>18244.427677238655</v>
      </c>
      <c r="L200" s="6">
        <v>48.634260537121257</v>
      </c>
      <c r="M200" s="6">
        <v>5.7239417108731585</v>
      </c>
      <c r="N200" s="6">
        <v>0.55667291003878905</v>
      </c>
      <c r="O200" s="6">
        <v>39.226522611410708</v>
      </c>
      <c r="P200" s="8">
        <v>3.0143736137478599E-2</v>
      </c>
      <c r="Q200" s="8">
        <v>5.3462439088052829E-2</v>
      </c>
    </row>
    <row r="201" spans="1:17" ht="15" customHeight="1" x14ac:dyDescent="0.25">
      <c r="A201" t="s">
        <v>3539</v>
      </c>
      <c r="B201" t="s">
        <v>5305</v>
      </c>
      <c r="C201" t="s">
        <v>16</v>
      </c>
      <c r="D201" t="s">
        <v>5513</v>
      </c>
      <c r="E201" s="14">
        <v>1</v>
      </c>
      <c r="F201" s="5">
        <v>42706</v>
      </c>
      <c r="G201" s="6" t="s">
        <v>17</v>
      </c>
      <c r="H201" s="7"/>
      <c r="I201" s="7">
        <v>11.912373565326764</v>
      </c>
      <c r="J201" s="7">
        <v>18377.443530213302</v>
      </c>
      <c r="K201" s="7">
        <v>17235.530845328587</v>
      </c>
      <c r="L201" s="6">
        <v>44.807474900237331</v>
      </c>
      <c r="M201" s="6">
        <v>5.2382303586464065</v>
      </c>
      <c r="N201" s="6">
        <v>0.42824949276393126</v>
      </c>
      <c r="O201" s="6">
        <v>37.522003982166773</v>
      </c>
      <c r="P201" s="8">
        <v>2.4070949601006284E-2</v>
      </c>
      <c r="Q201" s="8">
        <v>6.7596751257790036E-2</v>
      </c>
    </row>
    <row r="202" spans="1:17" ht="15" customHeight="1" x14ac:dyDescent="0.25">
      <c r="A202" t="s">
        <v>3540</v>
      </c>
      <c r="B202" t="s">
        <v>5305</v>
      </c>
      <c r="C202" t="s">
        <v>16</v>
      </c>
      <c r="D202" t="s">
        <v>5513</v>
      </c>
      <c r="E202" s="14">
        <v>1</v>
      </c>
      <c r="F202" s="5">
        <v>42706</v>
      </c>
      <c r="G202" s="6" t="s">
        <v>17</v>
      </c>
      <c r="H202" s="7"/>
      <c r="I202" s="7">
        <v>7.9451046377116405</v>
      </c>
      <c r="J202" s="7">
        <v>19116.626353980442</v>
      </c>
      <c r="K202" s="7">
        <v>17924.734597666804</v>
      </c>
      <c r="L202" s="6">
        <v>47.279972989577743</v>
      </c>
      <c r="M202" s="6">
        <v>5.4690223701028184</v>
      </c>
      <c r="N202" s="6">
        <v>0.6006497999125483</v>
      </c>
      <c r="O202" s="6">
        <v>38.60586192236628</v>
      </c>
      <c r="P202" s="8">
        <v>4.0256273839622429E-2</v>
      </c>
      <c r="Q202" s="8">
        <v>5.913200648934603E-2</v>
      </c>
    </row>
    <row r="203" spans="1:17" ht="15" customHeight="1" x14ac:dyDescent="0.25">
      <c r="A203" t="s">
        <v>3541</v>
      </c>
      <c r="B203" t="s">
        <v>5305</v>
      </c>
      <c r="C203" t="s">
        <v>3521</v>
      </c>
      <c r="D203" t="s">
        <v>5516</v>
      </c>
      <c r="E203" s="14">
        <v>3</v>
      </c>
      <c r="F203" s="5">
        <v>42706</v>
      </c>
      <c r="G203" s="6" t="s">
        <v>17</v>
      </c>
      <c r="H203" s="7"/>
      <c r="I203" s="6">
        <v>5.8711921576894692</v>
      </c>
      <c r="J203" s="7">
        <v>22661.536839886157</v>
      </c>
      <c r="K203" s="7">
        <v>21301.210722698375</v>
      </c>
      <c r="L203" s="6">
        <v>54.519108760422313</v>
      </c>
      <c r="M203" s="6">
        <v>6.285650957083587</v>
      </c>
      <c r="N203" s="6">
        <v>2.6175726143570213</v>
      </c>
      <c r="O203" s="6">
        <v>30.521157503950022</v>
      </c>
      <c r="P203" s="8">
        <v>8.7948740423284891E-3</v>
      </c>
      <c r="Q203" s="8">
        <v>0.17652313245527201</v>
      </c>
    </row>
    <row r="204" spans="1:17" ht="15" customHeight="1" x14ac:dyDescent="0.25">
      <c r="A204" t="s">
        <v>3543</v>
      </c>
      <c r="B204" t="s">
        <v>5305</v>
      </c>
      <c r="C204" t="s">
        <v>3519</v>
      </c>
      <c r="D204" t="s">
        <v>5513</v>
      </c>
      <c r="E204" s="14">
        <v>1</v>
      </c>
      <c r="F204" s="5">
        <v>42706</v>
      </c>
      <c r="G204" s="6" t="s">
        <v>17</v>
      </c>
      <c r="H204" s="7"/>
      <c r="I204" s="6">
        <v>8.3923849814912757</v>
      </c>
      <c r="J204" s="7">
        <v>19648.86303543099</v>
      </c>
      <c r="K204" s="7">
        <v>18439.691541220793</v>
      </c>
      <c r="L204" s="6">
        <v>48.236147007197431</v>
      </c>
      <c r="M204" s="6">
        <v>5.5563785889515929</v>
      </c>
      <c r="N204" s="6">
        <v>1.0345521037382412</v>
      </c>
      <c r="O204" s="6">
        <v>36.60039493960268</v>
      </c>
      <c r="P204" s="8">
        <v>8.9424025961892389E-2</v>
      </c>
      <c r="Q204" s="8">
        <v>9.0718353056883097E-2</v>
      </c>
    </row>
    <row r="205" spans="1:17" ht="15" customHeight="1" x14ac:dyDescent="0.25">
      <c r="A205" t="s">
        <v>3544</v>
      </c>
      <c r="B205" t="s">
        <v>5305</v>
      </c>
      <c r="C205" t="s">
        <v>3545</v>
      </c>
      <c r="D205" t="s">
        <v>5514</v>
      </c>
      <c r="E205" s="14">
        <v>5</v>
      </c>
      <c r="F205" s="5">
        <v>42706</v>
      </c>
      <c r="G205" s="6"/>
      <c r="H205" s="7"/>
      <c r="I205" s="6">
        <v>13.616661380695632</v>
      </c>
      <c r="J205" s="7">
        <v>18580.18818056877</v>
      </c>
      <c r="K205" s="7">
        <v>17489.514296726549</v>
      </c>
      <c r="L205" s="6">
        <v>45.095833060449671</v>
      </c>
      <c r="M205" s="6">
        <v>5.0043668118845339</v>
      </c>
      <c r="N205" s="6">
        <v>0.99807963493195317</v>
      </c>
      <c r="O205" s="6">
        <v>34.9359783154691</v>
      </c>
      <c r="P205" s="8">
        <v>0.21476008876615174</v>
      </c>
      <c r="Q205" s="8">
        <v>0.13432070780294986</v>
      </c>
    </row>
    <row r="206" spans="1:17" ht="15" customHeight="1" x14ac:dyDescent="0.25">
      <c r="A206" t="s">
        <v>4846</v>
      </c>
      <c r="B206" t="s">
        <v>5308</v>
      </c>
      <c r="C206" t="s">
        <v>16</v>
      </c>
      <c r="D206" t="s">
        <v>5513</v>
      </c>
      <c r="E206" s="14">
        <v>1</v>
      </c>
      <c r="F206" s="5">
        <v>42710</v>
      </c>
      <c r="G206" s="6">
        <v>37.296964429383891</v>
      </c>
      <c r="H206" s="7">
        <v>10779.651804606277</v>
      </c>
      <c r="I206" s="6">
        <v>2.6268969126111981</v>
      </c>
      <c r="J206" s="7">
        <v>19902.668759811619</v>
      </c>
      <c r="K206" s="7">
        <v>18644.737912967445</v>
      </c>
      <c r="L206" s="6">
        <v>49.691213976928253</v>
      </c>
      <c r="M206" s="6">
        <v>5.7703365069211703</v>
      </c>
      <c r="N206" s="6">
        <v>0.28922171779314637</v>
      </c>
      <c r="O206" s="6">
        <v>41.542578376583599</v>
      </c>
      <c r="P206" s="8">
        <v>2.1809201089523781E-2</v>
      </c>
      <c r="Q206" s="8">
        <v>5.794330807310559E-2</v>
      </c>
    </row>
    <row r="207" spans="1:17" ht="15" customHeight="1" x14ac:dyDescent="0.25">
      <c r="A207" t="s">
        <v>4847</v>
      </c>
      <c r="B207" t="s">
        <v>5308</v>
      </c>
      <c r="C207" t="s">
        <v>16</v>
      </c>
      <c r="D207" t="s">
        <v>5513</v>
      </c>
      <c r="E207" s="14">
        <v>1</v>
      </c>
      <c r="F207" s="5">
        <v>42710</v>
      </c>
      <c r="G207" s="6">
        <v>42.606531061974735</v>
      </c>
      <c r="H207" s="7">
        <v>9579.5492345966086</v>
      </c>
      <c r="I207" s="6">
        <v>3.841283241874208</v>
      </c>
      <c r="J207" s="7">
        <v>19757.281553398054</v>
      </c>
      <c r="K207" s="7">
        <v>18504.591175537451</v>
      </c>
      <c r="L207" s="6">
        <v>49.397603476615927</v>
      </c>
      <c r="M207" s="6">
        <v>5.7490195371747363</v>
      </c>
      <c r="N207" s="6">
        <v>0.28725865737117806</v>
      </c>
      <c r="O207" s="6">
        <v>40.648281432781239</v>
      </c>
      <c r="P207" s="8">
        <v>2.8321609965899788E-2</v>
      </c>
      <c r="Q207" s="8">
        <v>4.8232044216807088E-2</v>
      </c>
    </row>
    <row r="208" spans="1:17" ht="15" customHeight="1" x14ac:dyDescent="0.25">
      <c r="A208" t="s">
        <v>4848</v>
      </c>
      <c r="B208" t="s">
        <v>5308</v>
      </c>
      <c r="C208" t="s">
        <v>16</v>
      </c>
      <c r="D208" t="s">
        <v>5513</v>
      </c>
      <c r="E208" s="14">
        <v>1</v>
      </c>
      <c r="F208" s="5">
        <v>42713</v>
      </c>
      <c r="G208" s="6">
        <v>39.910660517079251</v>
      </c>
      <c r="H208" s="7">
        <v>10229.668583426748</v>
      </c>
      <c r="I208" s="6">
        <v>3.9252336448598135</v>
      </c>
      <c r="J208" s="7">
        <v>19898.234683281411</v>
      </c>
      <c r="K208" s="7">
        <v>18646.711906433444</v>
      </c>
      <c r="L208" s="6">
        <v>48.613593858516062</v>
      </c>
      <c r="M208" s="6">
        <v>5.7408942854970544</v>
      </c>
      <c r="N208" s="6">
        <v>0.33018874212352556</v>
      </c>
      <c r="O208" s="6">
        <v>41.301073089744968</v>
      </c>
      <c r="P208" s="8">
        <v>2.5225420477160476E-2</v>
      </c>
      <c r="Q208" s="8">
        <v>6.3790958781414178E-2</v>
      </c>
    </row>
    <row r="209" spans="1:18" s="6" customFormat="1" ht="15" customHeight="1" x14ac:dyDescent="0.25">
      <c r="A209" t="s">
        <v>4849</v>
      </c>
      <c r="B209" t="s">
        <v>5308</v>
      </c>
      <c r="C209" t="s">
        <v>16</v>
      </c>
      <c r="D209" t="s">
        <v>5513</v>
      </c>
      <c r="E209" s="14">
        <v>1</v>
      </c>
      <c r="F209" s="5">
        <v>42717</v>
      </c>
      <c r="G209" s="6">
        <v>39.964492753623183</v>
      </c>
      <c r="H209" s="7">
        <v>10445.565482288672</v>
      </c>
      <c r="I209" s="6">
        <v>2.6062176165803113</v>
      </c>
      <c r="J209" s="7">
        <v>20308.808290155437</v>
      </c>
      <c r="K209" s="7">
        <v>19025.237836978558</v>
      </c>
      <c r="L209" s="6">
        <v>50.386830196104157</v>
      </c>
      <c r="M209" s="6">
        <v>5.8941589325287218</v>
      </c>
      <c r="N209" s="6">
        <v>0.25919853085852956</v>
      </c>
      <c r="O209" s="6">
        <v>40.778211086998084</v>
      </c>
      <c r="P209" s="8">
        <v>1.6632212821548743E-2</v>
      </c>
      <c r="Q209" s="8">
        <v>5.8751424108648059E-2</v>
      </c>
      <c r="R209" s="9"/>
    </row>
    <row r="210" spans="1:18" s="6" customFormat="1" ht="15" customHeight="1" x14ac:dyDescent="0.25">
      <c r="A210" t="s">
        <v>4850</v>
      </c>
      <c r="B210" t="s">
        <v>5308</v>
      </c>
      <c r="C210" t="s">
        <v>16</v>
      </c>
      <c r="D210" t="s">
        <v>5513</v>
      </c>
      <c r="E210" s="14">
        <v>1</v>
      </c>
      <c r="F210" s="5">
        <v>42719</v>
      </c>
      <c r="G210" s="6">
        <v>41.297619752163335</v>
      </c>
      <c r="H210" s="7">
        <v>9841.7427244404826</v>
      </c>
      <c r="I210" s="6">
        <v>4.6907978049810053</v>
      </c>
      <c r="J210" s="7">
        <v>19674.968341072181</v>
      </c>
      <c r="K210" s="7">
        <v>18484.162872400229</v>
      </c>
      <c r="L210" s="6">
        <v>46.331527932191435</v>
      </c>
      <c r="M210" s="6">
        <v>5.4479735999400107</v>
      </c>
      <c r="N210" s="6">
        <v>0.32303006161352527</v>
      </c>
      <c r="O210" s="6">
        <v>43.108808394241784</v>
      </c>
      <c r="P210" s="8">
        <v>3.4309938087457026E-2</v>
      </c>
      <c r="Q210" s="8">
        <v>6.3552268944782747E-2</v>
      </c>
      <c r="R210" s="9"/>
    </row>
    <row r="211" spans="1:18" s="6" customFormat="1" ht="15" customHeight="1" x14ac:dyDescent="0.25">
      <c r="A211" t="s">
        <v>4851</v>
      </c>
      <c r="B211" t="s">
        <v>5308</v>
      </c>
      <c r="C211" t="s">
        <v>16</v>
      </c>
      <c r="D211" t="s">
        <v>5513</v>
      </c>
      <c r="E211" s="14">
        <v>1</v>
      </c>
      <c r="F211" s="5">
        <v>42724</v>
      </c>
      <c r="G211" s="6">
        <v>40.6044646438082</v>
      </c>
      <c r="H211" s="7">
        <v>9795.164655732382</v>
      </c>
      <c r="I211" s="6">
        <v>5.8635449435305045</v>
      </c>
      <c r="J211" s="7">
        <v>19324.428858748903</v>
      </c>
      <c r="K211" s="7">
        <v>18161.519485077075</v>
      </c>
      <c r="L211" s="6">
        <v>45.57336197712862</v>
      </c>
      <c r="M211" s="6">
        <v>5.3175611171928088</v>
      </c>
      <c r="N211" s="6">
        <v>0.41278338689321092</v>
      </c>
      <c r="O211" s="6">
        <v>42.740847367499669</v>
      </c>
      <c r="P211" s="8">
        <v>1.7079139216594066E-2</v>
      </c>
      <c r="Q211" s="8">
        <v>7.4822068538595327E-2</v>
      </c>
      <c r="R211" s="9"/>
    </row>
    <row r="212" spans="1:18" s="6" customFormat="1" ht="15" customHeight="1" x14ac:dyDescent="0.25">
      <c r="A212" t="s">
        <v>4852</v>
      </c>
      <c r="B212" t="s">
        <v>5308</v>
      </c>
      <c r="C212" t="s">
        <v>16</v>
      </c>
      <c r="D212" t="s">
        <v>5513</v>
      </c>
      <c r="E212" s="14">
        <v>1</v>
      </c>
      <c r="F212" s="5">
        <v>42726</v>
      </c>
      <c r="G212" s="6">
        <v>39.163134622925142</v>
      </c>
      <c r="H212" s="7">
        <v>10524.046216730512</v>
      </c>
      <c r="I212" s="6">
        <v>3.4402842869650305</v>
      </c>
      <c r="J212" s="7">
        <v>20105.062574033065</v>
      </c>
      <c r="K212" s="7">
        <v>18871.454872648454</v>
      </c>
      <c r="L212" s="6">
        <v>47.821262530022899</v>
      </c>
      <c r="M212" s="6">
        <v>5.6512902911712182</v>
      </c>
      <c r="N212" s="6">
        <v>0.33272936399062991</v>
      </c>
      <c r="O212" s="6">
        <v>42.672147633604546</v>
      </c>
      <c r="P212" s="8">
        <v>1.8847023195134802E-2</v>
      </c>
      <c r="Q212" s="8">
        <v>6.343887105053693E-2</v>
      </c>
      <c r="R212" s="9"/>
    </row>
    <row r="213" spans="1:18" s="6" customFormat="1" ht="15" customHeight="1" x14ac:dyDescent="0.25">
      <c r="A213" t="s">
        <v>3546</v>
      </c>
      <c r="B213" t="s">
        <v>5305</v>
      </c>
      <c r="C213" t="s">
        <v>3547</v>
      </c>
      <c r="D213" t="s">
        <v>5513</v>
      </c>
      <c r="E213" s="14">
        <v>1</v>
      </c>
      <c r="F213" s="5">
        <v>42744</v>
      </c>
      <c r="G213" s="6" t="s">
        <v>17</v>
      </c>
      <c r="H213" s="7"/>
      <c r="I213" s="6">
        <v>6.3641105894627028</v>
      </c>
      <c r="J213" s="7">
        <v>19363.588941053731</v>
      </c>
      <c r="K213" s="7">
        <v>18185.644285268925</v>
      </c>
      <c r="L213" s="6">
        <v>46.486836096769849</v>
      </c>
      <c r="M213" s="6">
        <v>5.394071775318686</v>
      </c>
      <c r="N213" s="6">
        <v>0.7576089977037721</v>
      </c>
      <c r="O213" s="6">
        <v>40.895672330021284</v>
      </c>
      <c r="P213" s="8">
        <v>2.6230291594579486E-2</v>
      </c>
      <c r="Q213" s="8">
        <v>7.5469919129123875E-2</v>
      </c>
      <c r="R213" s="9"/>
    </row>
    <row r="214" spans="1:18" s="6" customFormat="1" ht="15" customHeight="1" x14ac:dyDescent="0.25">
      <c r="A214" t="s">
        <v>3548</v>
      </c>
      <c r="B214" t="s">
        <v>5305</v>
      </c>
      <c r="C214" t="s">
        <v>3549</v>
      </c>
      <c r="D214" t="s">
        <v>5513</v>
      </c>
      <c r="E214" s="14">
        <v>1</v>
      </c>
      <c r="F214" s="5">
        <v>42744</v>
      </c>
      <c r="G214" s="6" t="s">
        <v>17</v>
      </c>
      <c r="H214" s="7"/>
      <c r="I214" s="6">
        <v>13.273645307375983</v>
      </c>
      <c r="J214" s="7">
        <v>17271.354952891572</v>
      </c>
      <c r="K214" s="7">
        <v>16347.060451240814</v>
      </c>
      <c r="L214" s="6">
        <v>37.435576668990585</v>
      </c>
      <c r="M214" s="6">
        <v>4.1860098751330197</v>
      </c>
      <c r="N214" s="6">
        <v>0.43292592216492531</v>
      </c>
      <c r="O214" s="6">
        <v>44.596081762247969</v>
      </c>
      <c r="P214" s="8">
        <v>1.6526589109703289E-2</v>
      </c>
      <c r="Q214" s="8">
        <v>5.9233874977819949E-2</v>
      </c>
      <c r="R214" s="9"/>
    </row>
    <row r="215" spans="1:18" s="6" customFormat="1" ht="15" customHeight="1" x14ac:dyDescent="0.25">
      <c r="A215" t="s">
        <v>3550</v>
      </c>
      <c r="B215" t="s">
        <v>5305</v>
      </c>
      <c r="C215" t="s">
        <v>3547</v>
      </c>
      <c r="D215" t="s">
        <v>5513</v>
      </c>
      <c r="E215" s="14">
        <v>1</v>
      </c>
      <c r="F215" s="5">
        <v>42744</v>
      </c>
      <c r="G215" s="6" t="s">
        <v>17</v>
      </c>
      <c r="H215" s="7"/>
      <c r="I215" s="6">
        <v>7.1338714749973793</v>
      </c>
      <c r="J215" s="7">
        <v>19043.924939721142</v>
      </c>
      <c r="K215" s="7">
        <v>17856.693383664977</v>
      </c>
      <c r="L215" s="6">
        <v>46.132450656097141</v>
      </c>
      <c r="M215" s="6">
        <v>5.4396140030049551</v>
      </c>
      <c r="N215" s="6">
        <v>0.65330903591749878</v>
      </c>
      <c r="O215" s="6">
        <v>40.528521737226768</v>
      </c>
      <c r="P215" s="8">
        <v>4.1390927825002206E-2</v>
      </c>
      <c r="Q215" s="8">
        <v>7.0842164931253782E-2</v>
      </c>
      <c r="R215" s="9"/>
    </row>
    <row r="216" spans="1:18" s="6" customFormat="1" ht="15" customHeight="1" x14ac:dyDescent="0.25">
      <c r="A216" t="s">
        <v>3551</v>
      </c>
      <c r="B216" t="s">
        <v>5305</v>
      </c>
      <c r="C216" t="s">
        <v>3524</v>
      </c>
      <c r="D216" t="s">
        <v>5514</v>
      </c>
      <c r="E216" s="14">
        <v>5</v>
      </c>
      <c r="F216" s="5">
        <v>42744</v>
      </c>
      <c r="G216" s="6" t="s">
        <v>17</v>
      </c>
      <c r="H216" s="7"/>
      <c r="I216" s="6">
        <v>11.137291863022305</v>
      </c>
      <c r="J216" s="7">
        <v>18443.816106398575</v>
      </c>
      <c r="K216" s="7">
        <v>17352.324290475222</v>
      </c>
      <c r="L216" s="6">
        <v>44.326421304078018</v>
      </c>
      <c r="M216" s="6">
        <v>4.9957383679444627</v>
      </c>
      <c r="N216" s="6">
        <v>0.79023919418597754</v>
      </c>
      <c r="O216" s="6">
        <v>38.454928612734527</v>
      </c>
      <c r="P216" s="8">
        <v>0.1636839023629918</v>
      </c>
      <c r="Q216" s="8">
        <v>0.1316967556717191</v>
      </c>
      <c r="R216" s="9"/>
    </row>
    <row r="217" spans="1:18" s="6" customFormat="1" ht="15" customHeight="1" x14ac:dyDescent="0.25">
      <c r="A217" t="s">
        <v>4853</v>
      </c>
      <c r="B217" t="s">
        <v>5308</v>
      </c>
      <c r="C217" t="s">
        <v>16</v>
      </c>
      <c r="D217" t="s">
        <v>5513</v>
      </c>
      <c r="E217" s="14">
        <v>1</v>
      </c>
      <c r="F217" s="5">
        <v>42748</v>
      </c>
      <c r="G217" s="6">
        <v>39.866155076113749</v>
      </c>
      <c r="H217" s="7">
        <v>9995.2296619856988</v>
      </c>
      <c r="I217" s="6">
        <v>6.2210180795081538</v>
      </c>
      <c r="J217" s="7">
        <v>19445.63121971552</v>
      </c>
      <c r="K217" s="7">
        <v>18241.241424657364</v>
      </c>
      <c r="L217" s="6">
        <v>47.96688586291733</v>
      </c>
      <c r="M217" s="6">
        <v>5.5241582907472635</v>
      </c>
      <c r="N217" s="6">
        <v>0.35372223340218173</v>
      </c>
      <c r="O217" s="6">
        <v>39.850534968579495</v>
      </c>
      <c r="P217" s="8">
        <v>3.3843044315612442E-2</v>
      </c>
      <c r="Q217" s="8">
        <v>4.9837520529960481E-2</v>
      </c>
      <c r="R217" s="9"/>
    </row>
    <row r="218" spans="1:18" s="6" customFormat="1" ht="15" customHeight="1" x14ac:dyDescent="0.25">
      <c r="A218" t="s">
        <v>4854</v>
      </c>
      <c r="B218" t="s">
        <v>5308</v>
      </c>
      <c r="C218" t="s">
        <v>16</v>
      </c>
      <c r="D218" t="s">
        <v>5513</v>
      </c>
      <c r="E218" s="14">
        <v>1</v>
      </c>
      <c r="F218" s="5">
        <v>42752</v>
      </c>
      <c r="G218" s="6">
        <v>43.87034172566571</v>
      </c>
      <c r="H218" s="7">
        <v>9444.5614331932757</v>
      </c>
      <c r="I218" s="6">
        <v>3.0915640625840095</v>
      </c>
      <c r="J218" s="7">
        <v>20005.376633152322</v>
      </c>
      <c r="K218" s="7">
        <v>18735.752550198496</v>
      </c>
      <c r="L218" s="6">
        <v>50.270084733309609</v>
      </c>
      <c r="M218" s="6">
        <v>5.8296826672139233</v>
      </c>
      <c r="N218" s="6">
        <v>0.30029655388727811</v>
      </c>
      <c r="O218" s="6">
        <v>40.40647965990091</v>
      </c>
      <c r="P218" s="8">
        <v>3.5030212886908975E-2</v>
      </c>
      <c r="Q218" s="8">
        <v>6.6862110217357384E-2</v>
      </c>
      <c r="R218" s="9"/>
    </row>
    <row r="219" spans="1:18" s="6" customFormat="1" ht="15" customHeight="1" x14ac:dyDescent="0.25">
      <c r="A219" t="s">
        <v>4855</v>
      </c>
      <c r="B219" t="s">
        <v>5308</v>
      </c>
      <c r="C219" t="s">
        <v>16</v>
      </c>
      <c r="D219" t="s">
        <v>5513</v>
      </c>
      <c r="E219" s="14">
        <v>1</v>
      </c>
      <c r="F219" s="5">
        <v>42758</v>
      </c>
      <c r="G219" s="6">
        <v>39.563041438591029</v>
      </c>
      <c r="H219" s="7">
        <v>10220.90184028186</v>
      </c>
      <c r="I219" s="6">
        <v>3.1167737180162156</v>
      </c>
      <c r="J219" s="7">
        <v>19754.659366115615</v>
      </c>
      <c r="K219" s="7">
        <v>18510.903276608937</v>
      </c>
      <c r="L219" s="6">
        <v>48.925402733814174</v>
      </c>
      <c r="M219" s="6">
        <v>5.7021905469261815</v>
      </c>
      <c r="N219" s="6">
        <v>0.17116904465216506</v>
      </c>
      <c r="O219" s="6">
        <v>42.017900266527711</v>
      </c>
      <c r="P219" s="8">
        <v>2.7343447449268834E-2</v>
      </c>
      <c r="Q219" s="8">
        <v>3.9220242614286825E-2</v>
      </c>
      <c r="R219" s="9"/>
    </row>
    <row r="220" spans="1:18" s="6" customFormat="1" ht="15" customHeight="1" x14ac:dyDescent="0.25">
      <c r="A220" t="s">
        <v>4856</v>
      </c>
      <c r="B220" t="s">
        <v>5308</v>
      </c>
      <c r="C220" t="s">
        <v>16</v>
      </c>
      <c r="D220" t="s">
        <v>5513</v>
      </c>
      <c r="E220" s="14">
        <v>1</v>
      </c>
      <c r="F220" s="5">
        <v>42760</v>
      </c>
      <c r="G220" s="6">
        <v>37.291282152338944</v>
      </c>
      <c r="H220" s="7">
        <v>10163.31346164189</v>
      </c>
      <c r="I220" s="6">
        <v>8.830439223697649</v>
      </c>
      <c r="J220" s="7">
        <v>18884.576098059242</v>
      </c>
      <c r="K220" s="7">
        <v>17659.967967335164</v>
      </c>
      <c r="L220" s="6">
        <v>48.304418361029178</v>
      </c>
      <c r="M220" s="6">
        <v>5.6308397874191041</v>
      </c>
      <c r="N220" s="6">
        <v>0.25601571623009017</v>
      </c>
      <c r="O220" s="6">
        <v>36.923894075948745</v>
      </c>
      <c r="P220" s="8">
        <v>2.5672201319419292E-2</v>
      </c>
      <c r="Q220" s="8">
        <v>2.8720634355812142E-2</v>
      </c>
      <c r="R220" s="9"/>
    </row>
    <row r="221" spans="1:18" s="6" customFormat="1" ht="15" customHeight="1" x14ac:dyDescent="0.25">
      <c r="A221" t="s">
        <v>3552</v>
      </c>
      <c r="B221" t="s">
        <v>5305</v>
      </c>
      <c r="C221" t="s">
        <v>16</v>
      </c>
      <c r="D221" t="s">
        <v>5513</v>
      </c>
      <c r="E221" s="14">
        <v>1</v>
      </c>
      <c r="F221" s="5">
        <v>42769</v>
      </c>
      <c r="G221" s="6" t="s">
        <v>17</v>
      </c>
      <c r="H221" s="7"/>
      <c r="I221" s="6">
        <v>8.816173405585662</v>
      </c>
      <c r="J221" s="7">
        <v>19281.9924968737</v>
      </c>
      <c r="K221" s="7">
        <v>18069.968159539811</v>
      </c>
      <c r="L221" s="6">
        <v>46.640288601926194</v>
      </c>
      <c r="M221" s="6">
        <v>5.5650978065939043</v>
      </c>
      <c r="N221" s="6">
        <v>0.51814055740211717</v>
      </c>
      <c r="O221" s="6">
        <v>38.370087910923225</v>
      </c>
      <c r="P221" s="8">
        <v>3.4636880538695659E-2</v>
      </c>
      <c r="Q221" s="8">
        <v>5.5574837030191893E-2</v>
      </c>
      <c r="R221" s="9"/>
    </row>
    <row r="222" spans="1:18" s="6" customFormat="1" ht="15" customHeight="1" x14ac:dyDescent="0.25">
      <c r="A222" t="s">
        <v>3553</v>
      </c>
      <c r="B222" t="s">
        <v>5305</v>
      </c>
      <c r="C222" t="s">
        <v>3504</v>
      </c>
      <c r="D222" s="6" t="s">
        <v>5513</v>
      </c>
      <c r="E222" s="14">
        <v>1</v>
      </c>
      <c r="F222" s="5">
        <v>42769</v>
      </c>
      <c r="G222" s="6" t="s">
        <v>17</v>
      </c>
      <c r="H222" s="7"/>
      <c r="I222" s="6">
        <v>17.95684949311152</v>
      </c>
      <c r="J222" s="7">
        <v>18020.275539381339</v>
      </c>
      <c r="K222" s="7">
        <v>16922.660072808005</v>
      </c>
      <c r="L222" s="6">
        <v>43.491320798313261</v>
      </c>
      <c r="M222" s="6">
        <v>5.0469960724115692</v>
      </c>
      <c r="N222" s="6">
        <v>1.3372613580567831</v>
      </c>
      <c r="O222" s="6">
        <v>31.966363651442762</v>
      </c>
      <c r="P222" s="8">
        <v>9.272737977754153E-2</v>
      </c>
      <c r="Q222" s="8">
        <v>0.10848124688657584</v>
      </c>
      <c r="R222" s="9"/>
    </row>
    <row r="223" spans="1:18" s="6" customFormat="1" ht="15" customHeight="1" x14ac:dyDescent="0.25">
      <c r="A223" t="s">
        <v>3554</v>
      </c>
      <c r="B223" t="s">
        <v>5305</v>
      </c>
      <c r="C223" t="s">
        <v>3500</v>
      </c>
      <c r="D223" t="s">
        <v>5514</v>
      </c>
      <c r="E223" s="14">
        <v>5</v>
      </c>
      <c r="F223" s="5">
        <v>42769</v>
      </c>
      <c r="G223" s="6" t="s">
        <v>17</v>
      </c>
      <c r="H223" s="7"/>
      <c r="I223" s="6">
        <v>10.48416454313797</v>
      </c>
      <c r="J223" s="7">
        <v>18799.729575120909</v>
      </c>
      <c r="K223" s="7">
        <v>17664.610175131202</v>
      </c>
      <c r="L223" s="6">
        <v>45.947588774177206</v>
      </c>
      <c r="M223" s="6">
        <v>5.2057373494223302</v>
      </c>
      <c r="N223" s="6">
        <v>0.99444560370875823</v>
      </c>
      <c r="O223" s="6">
        <v>37.082972449154234</v>
      </c>
      <c r="P223" s="8">
        <v>0.15891058786070525</v>
      </c>
      <c r="Q223" s="8">
        <v>0.12618069253880121</v>
      </c>
      <c r="R223" s="9"/>
    </row>
    <row r="224" spans="1:18" s="6" customFormat="1" ht="15" customHeight="1" x14ac:dyDescent="0.25">
      <c r="A224" t="s">
        <v>3555</v>
      </c>
      <c r="B224" t="s">
        <v>5305</v>
      </c>
      <c r="C224" t="s">
        <v>16</v>
      </c>
      <c r="D224" t="s">
        <v>5513</v>
      </c>
      <c r="E224" s="14">
        <v>1</v>
      </c>
      <c r="F224" s="5">
        <v>42769</v>
      </c>
      <c r="G224" s="6" t="s">
        <v>17</v>
      </c>
      <c r="H224" s="7"/>
      <c r="I224" s="6">
        <v>6.5646081992734828</v>
      </c>
      <c r="J224" s="7">
        <v>19553.71043072133</v>
      </c>
      <c r="K224" s="7">
        <v>18328.517040054667</v>
      </c>
      <c r="L224" s="6">
        <v>48.222221392579762</v>
      </c>
      <c r="M224" s="6">
        <v>5.6249539151053547</v>
      </c>
      <c r="N224" s="6">
        <v>0.46717167003294097</v>
      </c>
      <c r="O224" s="6">
        <v>39.005540681600067</v>
      </c>
      <c r="P224" s="8">
        <v>5.1617406076784396E-2</v>
      </c>
      <c r="Q224" s="8">
        <v>6.3886735331604702E-2</v>
      </c>
      <c r="R224" s="9"/>
    </row>
    <row r="225" spans="1:18" s="6" customFormat="1" ht="15" customHeight="1" x14ac:dyDescent="0.25">
      <c r="A225" t="s">
        <v>3556</v>
      </c>
      <c r="B225" t="s">
        <v>5305</v>
      </c>
      <c r="C225" t="s">
        <v>3557</v>
      </c>
      <c r="D225" t="s">
        <v>5513</v>
      </c>
      <c r="E225" s="14">
        <v>1</v>
      </c>
      <c r="F225" s="5">
        <v>42769</v>
      </c>
      <c r="G225" s="6" t="s">
        <v>17</v>
      </c>
      <c r="H225" s="7"/>
      <c r="I225" s="6">
        <v>3.241365003630329</v>
      </c>
      <c r="J225" s="7">
        <v>19874.494347059433</v>
      </c>
      <c r="K225" s="7">
        <v>18587.626379001598</v>
      </c>
      <c r="L225" s="6">
        <v>48.829721703015828</v>
      </c>
      <c r="M225" s="6">
        <v>5.9062520204303492</v>
      </c>
      <c r="N225" s="6">
        <v>0.5061292227709463</v>
      </c>
      <c r="O225" s="6">
        <v>41.445482430373609</v>
      </c>
      <c r="P225" s="8">
        <v>1.7137530332569831E-2</v>
      </c>
      <c r="Q225" s="8">
        <v>5.3912089446368806E-2</v>
      </c>
      <c r="R225" s="9"/>
    </row>
    <row r="226" spans="1:18" s="6" customFormat="1" ht="15" customHeight="1" x14ac:dyDescent="0.25">
      <c r="A226" t="s">
        <v>3558</v>
      </c>
      <c r="B226" t="s">
        <v>5305</v>
      </c>
      <c r="C226" t="s">
        <v>3559</v>
      </c>
      <c r="D226" t="s">
        <v>5516</v>
      </c>
      <c r="E226" s="14">
        <v>3</v>
      </c>
      <c r="F226" s="5">
        <v>42769</v>
      </c>
      <c r="G226" s="6" t="s">
        <v>17</v>
      </c>
      <c r="H226" s="7"/>
      <c r="I226" s="6">
        <v>2.8456591639871389</v>
      </c>
      <c r="J226" s="7">
        <v>19408.360128617365</v>
      </c>
      <c r="K226" s="7">
        <v>18247.002385823453</v>
      </c>
      <c r="L226" s="6">
        <v>49.577383204085493</v>
      </c>
      <c r="M226" s="6">
        <v>5.3138740345424367</v>
      </c>
      <c r="N226" s="6">
        <v>0.36213038269970366</v>
      </c>
      <c r="O226" s="6">
        <v>41.829960447306874</v>
      </c>
      <c r="P226" s="8">
        <v>1.3153839759225945E-2</v>
      </c>
      <c r="Q226" s="8">
        <v>5.7838927619128989E-2</v>
      </c>
      <c r="R226" s="9"/>
    </row>
    <row r="227" spans="1:18" s="6" customFormat="1" ht="15" customHeight="1" x14ac:dyDescent="0.25">
      <c r="A227" t="s">
        <v>4857</v>
      </c>
      <c r="B227" t="s">
        <v>5308</v>
      </c>
      <c r="C227" t="s">
        <v>16</v>
      </c>
      <c r="D227" t="s">
        <v>5513</v>
      </c>
      <c r="E227" s="14">
        <v>1</v>
      </c>
      <c r="F227" s="5">
        <v>42768</v>
      </c>
      <c r="G227" s="6">
        <v>45.717937700757886</v>
      </c>
      <c r="H227" s="7">
        <v>9017.4901051005854</v>
      </c>
      <c r="I227" s="6">
        <v>4.5843908629441623</v>
      </c>
      <c r="J227" s="7">
        <v>19913.282571912016</v>
      </c>
      <c r="K227" s="7">
        <v>18669.849474881863</v>
      </c>
      <c r="L227" s="6">
        <v>48.216172451018672</v>
      </c>
      <c r="M227" s="6">
        <v>5.7036070399489684</v>
      </c>
      <c r="N227" s="6">
        <v>0.17394208757302221</v>
      </c>
      <c r="O227" s="6">
        <v>41.235661853656779</v>
      </c>
      <c r="P227" s="8">
        <v>3.3924770714121442E-2</v>
      </c>
      <c r="Q227" s="8">
        <v>5.2300934144269333E-2</v>
      </c>
      <c r="R227" s="9"/>
    </row>
    <row r="228" spans="1:18" s="6" customFormat="1" ht="15" customHeight="1" x14ac:dyDescent="0.25">
      <c r="A228" t="s">
        <v>4858</v>
      </c>
      <c r="B228" t="s">
        <v>5308</v>
      </c>
      <c r="C228" t="s">
        <v>16</v>
      </c>
      <c r="D228" t="s">
        <v>5513</v>
      </c>
      <c r="E228" s="14">
        <v>1</v>
      </c>
      <c r="F228" s="5">
        <v>42768</v>
      </c>
      <c r="G228" s="6">
        <v>44.60190886691317</v>
      </c>
      <c r="H228" s="7">
        <v>9263.0002586309165</v>
      </c>
      <c r="I228" s="6">
        <v>3.7690585350250565</v>
      </c>
      <c r="J228" s="7">
        <v>19918.967907026337</v>
      </c>
      <c r="K228" s="7">
        <v>18687.692446620134</v>
      </c>
      <c r="L228" s="6">
        <v>48.684145141813403</v>
      </c>
      <c r="M228" s="6">
        <v>5.6448195150387503</v>
      </c>
      <c r="N228" s="6">
        <v>0.25111457723739228</v>
      </c>
      <c r="O228" s="6">
        <v>41.554834566488914</v>
      </c>
      <c r="P228" s="8">
        <v>3.6663141522535657E-2</v>
      </c>
      <c r="Q228" s="8">
        <v>5.9364522873947813E-2</v>
      </c>
      <c r="R228" s="9"/>
    </row>
    <row r="229" spans="1:18" s="6" customFormat="1" ht="15" customHeight="1" x14ac:dyDescent="0.25">
      <c r="A229" t="s">
        <v>4859</v>
      </c>
      <c r="B229" t="s">
        <v>5308</v>
      </c>
      <c r="C229" t="s">
        <v>16</v>
      </c>
      <c r="D229" t="s">
        <v>5513</v>
      </c>
      <c r="E229" s="14">
        <v>1</v>
      </c>
      <c r="F229" s="5">
        <v>42773</v>
      </c>
      <c r="G229" s="6">
        <v>43.021358869606324</v>
      </c>
      <c r="H229" s="7">
        <v>9590.508872751454</v>
      </c>
      <c r="I229" s="6">
        <v>2.7005704575798037</v>
      </c>
      <c r="J229" s="7">
        <v>19888.33596310232</v>
      </c>
      <c r="K229" s="7">
        <v>18676.332848274109</v>
      </c>
      <c r="L229" s="6">
        <v>50.344200990979481</v>
      </c>
      <c r="M229" s="6">
        <v>5.5558235027180896</v>
      </c>
      <c r="N229" s="6">
        <v>0.18942910568831223</v>
      </c>
      <c r="O229" s="6">
        <v>41.132280333602807</v>
      </c>
      <c r="P229" s="8">
        <v>2.4499681527636204E-2</v>
      </c>
      <c r="Q229" s="8">
        <v>5.3195927903871829E-2</v>
      </c>
      <c r="R229" s="9"/>
    </row>
    <row r="230" spans="1:18" s="6" customFormat="1" ht="15" customHeight="1" x14ac:dyDescent="0.25">
      <c r="A230" t="s">
        <v>4860</v>
      </c>
      <c r="B230" t="s">
        <v>5308</v>
      </c>
      <c r="C230" t="s">
        <v>16</v>
      </c>
      <c r="D230" t="s">
        <v>5513</v>
      </c>
      <c r="E230" s="14">
        <v>1</v>
      </c>
      <c r="F230" s="5">
        <v>42774</v>
      </c>
      <c r="G230" s="6">
        <v>46.402301323700868</v>
      </c>
      <c r="H230" s="7">
        <v>8890.6905271780834</v>
      </c>
      <c r="I230" s="6">
        <v>3.2750298437743295</v>
      </c>
      <c r="J230" s="7">
        <v>19927.336897285513</v>
      </c>
      <c r="K230" s="7">
        <v>18702.85291362488</v>
      </c>
      <c r="L230" s="6">
        <v>48.285618851139674</v>
      </c>
      <c r="M230" s="6">
        <v>5.6091851966204604</v>
      </c>
      <c r="N230" s="6">
        <v>0.20548607486889386</v>
      </c>
      <c r="O230" s="6">
        <v>42.563120097349568</v>
      </c>
      <c r="P230" s="8">
        <v>2.8342125611909443E-2</v>
      </c>
      <c r="Q230" s="8">
        <v>3.321781063517474E-2</v>
      </c>
      <c r="R230" s="9"/>
    </row>
    <row r="231" spans="1:18" s="6" customFormat="1" ht="15" customHeight="1" x14ac:dyDescent="0.25">
      <c r="A231" t="s">
        <v>4861</v>
      </c>
      <c r="B231" t="s">
        <v>5308</v>
      </c>
      <c r="C231" t="s">
        <v>16</v>
      </c>
      <c r="D231" t="s">
        <v>5513</v>
      </c>
      <c r="E231" s="14">
        <v>1</v>
      </c>
      <c r="F231" s="5">
        <v>42779</v>
      </c>
      <c r="G231" s="6">
        <v>41.291608077967425</v>
      </c>
      <c r="H231" s="7">
        <v>9921.6840382064711</v>
      </c>
      <c r="I231" s="6">
        <v>4.5018757815756576</v>
      </c>
      <c r="J231" s="7">
        <v>19765.527303042934</v>
      </c>
      <c r="K231" s="7">
        <v>18618.186711820235</v>
      </c>
      <c r="L231" s="6">
        <v>45.00456849580182</v>
      </c>
      <c r="M231" s="6">
        <v>5.2365106990938859</v>
      </c>
      <c r="N231" s="6">
        <v>0.202372268206991</v>
      </c>
      <c r="O231" s="6">
        <v>44.988903825511613</v>
      </c>
      <c r="P231" s="8">
        <v>3.4836869523077837E-2</v>
      </c>
      <c r="Q231" s="8">
        <v>3.0932060286954759E-2</v>
      </c>
      <c r="R231" s="9"/>
    </row>
    <row r="232" spans="1:18" s="6" customFormat="1" ht="15" customHeight="1" x14ac:dyDescent="0.25">
      <c r="A232" t="s">
        <v>4862</v>
      </c>
      <c r="B232" t="s">
        <v>5308</v>
      </c>
      <c r="C232" t="s">
        <v>16</v>
      </c>
      <c r="D232" t="s">
        <v>5513</v>
      </c>
      <c r="E232" s="14">
        <v>1</v>
      </c>
      <c r="F232" s="5">
        <v>42782</v>
      </c>
      <c r="G232" s="6">
        <v>44.60291981358175</v>
      </c>
      <c r="H232" s="7">
        <v>9161.6777462180235</v>
      </c>
      <c r="I232" s="7">
        <v>2.4975438233621179</v>
      </c>
      <c r="J232" s="7">
        <v>19769.377940948343</v>
      </c>
      <c r="K232" s="7">
        <v>18505.175801263897</v>
      </c>
      <c r="L232" s="6">
        <v>49.496893201996521</v>
      </c>
      <c r="M232" s="6">
        <v>5.7986320340655704</v>
      </c>
      <c r="N232" s="6">
        <v>0.17636242069539823</v>
      </c>
      <c r="O232" s="6">
        <v>41.98916514896861</v>
      </c>
      <c r="P232" s="8">
        <v>2.4548920550578709E-2</v>
      </c>
      <c r="Q232" s="8">
        <v>1.6854450361204792E-2</v>
      </c>
      <c r="R232" s="9"/>
    </row>
    <row r="233" spans="1:18" s="6" customFormat="1" ht="15" customHeight="1" x14ac:dyDescent="0.25">
      <c r="A233" t="s">
        <v>4863</v>
      </c>
      <c r="B233" t="s">
        <v>5308</v>
      </c>
      <c r="C233" t="s">
        <v>16</v>
      </c>
      <c r="D233" t="s">
        <v>5513</v>
      </c>
      <c r="E233" s="14">
        <v>1</v>
      </c>
      <c r="F233" s="5">
        <v>42786</v>
      </c>
      <c r="G233" s="6">
        <v>44.786497160540449</v>
      </c>
      <c r="H233" s="7">
        <v>9254.1845021467452</v>
      </c>
      <c r="I233" s="7">
        <v>3.1261397384463083</v>
      </c>
      <c r="J233" s="7">
        <v>19972.906788933466</v>
      </c>
      <c r="K233" s="7">
        <v>18742.369340101155</v>
      </c>
      <c r="L233" s="6">
        <v>48.765514601111363</v>
      </c>
      <c r="M233" s="6">
        <v>5.6390868424930956</v>
      </c>
      <c r="N233" s="6">
        <v>0.41738496145560317</v>
      </c>
      <c r="O233" s="6">
        <v>41.986641107636082</v>
      </c>
      <c r="P233" s="8">
        <v>3.5237315426906196E-2</v>
      </c>
      <c r="Q233" s="8">
        <v>2.9995433430650354E-2</v>
      </c>
      <c r="R233" s="9"/>
    </row>
    <row r="234" spans="1:18" s="6" customFormat="1" ht="15" customHeight="1" x14ac:dyDescent="0.25">
      <c r="A234" t="s">
        <v>4864</v>
      </c>
      <c r="B234" t="s">
        <v>5308</v>
      </c>
      <c r="C234" t="s">
        <v>16</v>
      </c>
      <c r="D234" t="s">
        <v>5513</v>
      </c>
      <c r="E234" s="14">
        <v>1</v>
      </c>
      <c r="F234" s="5">
        <v>42788</v>
      </c>
      <c r="G234" s="6">
        <v>41.950219945132908</v>
      </c>
      <c r="H234" s="7">
        <v>9475.6314573819545</v>
      </c>
      <c r="I234" s="7">
        <v>5.6462877404104441</v>
      </c>
      <c r="J234" s="7">
        <v>19254.324701837329</v>
      </c>
      <c r="K234" s="7">
        <v>18088.742663136338</v>
      </c>
      <c r="L234" s="6">
        <v>46.606165999411381</v>
      </c>
      <c r="M234" s="6">
        <v>5.3333001384020697</v>
      </c>
      <c r="N234" s="6">
        <v>0.46920036811936788</v>
      </c>
      <c r="O234" s="6">
        <v>41.850486296971134</v>
      </c>
      <c r="P234" s="8">
        <v>4.0456847497339875E-2</v>
      </c>
      <c r="Q234" s="8">
        <v>5.4102609188261867E-2</v>
      </c>
      <c r="R234" s="9"/>
    </row>
    <row r="235" spans="1:18" s="6" customFormat="1" ht="15" customHeight="1" x14ac:dyDescent="0.25">
      <c r="A235" t="s">
        <v>4865</v>
      </c>
      <c r="B235" t="s">
        <v>5308</v>
      </c>
      <c r="C235" t="s">
        <v>16</v>
      </c>
      <c r="D235" t="s">
        <v>5513</v>
      </c>
      <c r="E235" s="14">
        <v>1</v>
      </c>
      <c r="F235" s="5">
        <v>42794</v>
      </c>
      <c r="G235" s="6">
        <v>39.753458016339636</v>
      </c>
      <c r="H235" s="7">
        <v>10031.08386662816</v>
      </c>
      <c r="I235" s="7">
        <v>4.2955508474576263</v>
      </c>
      <c r="J235" s="7">
        <v>19507.415254237287</v>
      </c>
      <c r="K235" s="7">
        <v>18262.061993452324</v>
      </c>
      <c r="L235" s="6">
        <v>49.278856468568968</v>
      </c>
      <c r="M235" s="6">
        <v>5.7157521180289006</v>
      </c>
      <c r="N235" s="6">
        <v>0.4618107702209826</v>
      </c>
      <c r="O235" s="6">
        <v>40.126515903817037</v>
      </c>
      <c r="P235" s="8">
        <v>4.8878930190692879E-2</v>
      </c>
      <c r="Q235" s="8">
        <v>7.2634961715782376E-2</v>
      </c>
      <c r="R235" s="9"/>
    </row>
    <row r="236" spans="1:18" s="6" customFormat="1" ht="15" customHeight="1" x14ac:dyDescent="0.25">
      <c r="A236" t="s">
        <v>4866</v>
      </c>
      <c r="B236" t="s">
        <v>5308</v>
      </c>
      <c r="C236" t="s">
        <v>16</v>
      </c>
      <c r="D236" t="s">
        <v>5513</v>
      </c>
      <c r="E236" s="14">
        <v>1</v>
      </c>
      <c r="F236" s="5">
        <v>42796</v>
      </c>
      <c r="G236" s="6">
        <v>38.954975336128129</v>
      </c>
      <c r="H236" s="7">
        <v>10299.626831636078</v>
      </c>
      <c r="I236" s="7">
        <v>3.8848167539267018</v>
      </c>
      <c r="J236" s="7">
        <v>19597.905759162302</v>
      </c>
      <c r="K236" s="7">
        <v>18431.144783788608</v>
      </c>
      <c r="L236" s="6">
        <v>47.114230193209806</v>
      </c>
      <c r="M236" s="6">
        <v>5.3341479173792496</v>
      </c>
      <c r="N236" s="6">
        <v>0.59361578354560418</v>
      </c>
      <c r="O236" s="6">
        <v>42.974868348722893</v>
      </c>
      <c r="P236" s="8">
        <v>3.3772669058487838E-2</v>
      </c>
      <c r="Q236" s="8">
        <v>6.4548334157268489E-2</v>
      </c>
      <c r="R236" s="9"/>
    </row>
    <row r="237" spans="1:18" s="6" customFormat="1" ht="15" customHeight="1" x14ac:dyDescent="0.25">
      <c r="A237" t="s">
        <v>3560</v>
      </c>
      <c r="B237" t="s">
        <v>5305</v>
      </c>
      <c r="C237" t="s">
        <v>16</v>
      </c>
      <c r="D237" t="s">
        <v>5513</v>
      </c>
      <c r="E237" s="14">
        <v>1</v>
      </c>
      <c r="F237" s="5">
        <v>42796</v>
      </c>
      <c r="G237" s="6" t="s">
        <v>17</v>
      </c>
      <c r="H237" s="7"/>
      <c r="I237" s="6">
        <v>4.4215911463771143</v>
      </c>
      <c r="J237" s="7">
        <v>19806.849029024852</v>
      </c>
      <c r="K237" s="7">
        <v>18540.277839268194</v>
      </c>
      <c r="L237" s="6">
        <v>48.186504184448907</v>
      </c>
      <c r="M237" s="6">
        <v>5.8124155294083684</v>
      </c>
      <c r="N237" s="6">
        <v>0.51780649006032076</v>
      </c>
      <c r="O237" s="6">
        <v>40.952961530191878</v>
      </c>
      <c r="P237" s="8">
        <v>3.5680759877962702E-2</v>
      </c>
      <c r="Q237" s="8">
        <v>7.3040359635450039E-2</v>
      </c>
      <c r="R237" s="9"/>
    </row>
    <row r="238" spans="1:18" s="6" customFormat="1" ht="15" customHeight="1" x14ac:dyDescent="0.25">
      <c r="A238" t="s">
        <v>3561</v>
      </c>
      <c r="B238" t="s">
        <v>5305</v>
      </c>
      <c r="C238" t="s">
        <v>3504</v>
      </c>
      <c r="D238" s="6" t="s">
        <v>5513</v>
      </c>
      <c r="E238" s="14">
        <v>1</v>
      </c>
      <c r="F238" s="5">
        <v>42796</v>
      </c>
      <c r="G238" s="6" t="s">
        <v>17</v>
      </c>
      <c r="H238" s="7"/>
      <c r="I238" s="6">
        <v>15.931475272422464</v>
      </c>
      <c r="J238" s="7">
        <v>17345.976529756917</v>
      </c>
      <c r="K238" s="7">
        <v>16246.689055501147</v>
      </c>
      <c r="L238" s="6">
        <v>43.362457366245629</v>
      </c>
      <c r="M238" s="6">
        <v>5.0466112771576759</v>
      </c>
      <c r="N238" s="6">
        <v>1.2880452062317542</v>
      </c>
      <c r="O238" s="6">
        <v>34.207656347406356</v>
      </c>
      <c r="P238" s="8">
        <v>6.2158365111035035E-2</v>
      </c>
      <c r="Q238" s="8">
        <v>0.10159616542507351</v>
      </c>
      <c r="R238" s="9"/>
    </row>
    <row r="239" spans="1:18" s="6" customFormat="1" ht="15" customHeight="1" x14ac:dyDescent="0.25">
      <c r="A239" t="s">
        <v>3562</v>
      </c>
      <c r="B239" t="s">
        <v>5305</v>
      </c>
      <c r="C239" t="s">
        <v>3500</v>
      </c>
      <c r="D239" t="s">
        <v>5514</v>
      </c>
      <c r="E239" s="14">
        <v>5</v>
      </c>
      <c r="F239" s="5">
        <v>42796</v>
      </c>
      <c r="G239" s="6" t="s">
        <v>17</v>
      </c>
      <c r="H239" s="7"/>
      <c r="I239" s="6">
        <v>13.602438768001685</v>
      </c>
      <c r="J239" s="7">
        <v>18056.343950383689</v>
      </c>
      <c r="K239" s="7">
        <v>16923.872994153317</v>
      </c>
      <c r="L239" s="6">
        <v>44.657243348249452</v>
      </c>
      <c r="M239" s="6">
        <v>5.2001237132825757</v>
      </c>
      <c r="N239" s="6">
        <v>0.99063256468222594</v>
      </c>
      <c r="O239" s="6">
        <v>35.265247775080056</v>
      </c>
      <c r="P239" s="8">
        <v>0.16812100157282892</v>
      </c>
      <c r="Q239" s="8">
        <v>0.11619282913118441</v>
      </c>
      <c r="R239" s="9"/>
    </row>
    <row r="240" spans="1:18" s="6" customFormat="1" ht="15" customHeight="1" x14ac:dyDescent="0.25">
      <c r="A240" t="s">
        <v>3563</v>
      </c>
      <c r="B240" t="s">
        <v>5305</v>
      </c>
      <c r="C240" t="s">
        <v>16</v>
      </c>
      <c r="D240" t="s">
        <v>5513</v>
      </c>
      <c r="E240" s="14">
        <v>1</v>
      </c>
      <c r="F240" s="5">
        <v>42796</v>
      </c>
      <c r="G240" s="6" t="s">
        <v>17</v>
      </c>
      <c r="H240" s="7"/>
      <c r="I240" s="6">
        <v>4.9539652646997281</v>
      </c>
      <c r="J240" s="7">
        <v>19549.068842854154</v>
      </c>
      <c r="K240" s="7">
        <v>18315.040620677042</v>
      </c>
      <c r="L240" s="6">
        <v>47.866347585095276</v>
      </c>
      <c r="M240" s="6">
        <v>5.6592787899362831</v>
      </c>
      <c r="N240" s="6">
        <v>0.52220824184409409</v>
      </c>
      <c r="O240" s="6">
        <v>40.889370448944895</v>
      </c>
      <c r="P240" s="8">
        <v>3.6471548953548587E-2</v>
      </c>
      <c r="Q240" s="8">
        <v>7.2358120526172826E-2</v>
      </c>
      <c r="R240" s="9"/>
    </row>
    <row r="241" spans="1:18" s="6" customFormat="1" ht="15" customHeight="1" x14ac:dyDescent="0.25">
      <c r="A241" t="s">
        <v>3564</v>
      </c>
      <c r="B241" t="s">
        <v>5305</v>
      </c>
      <c r="C241" t="s">
        <v>3557</v>
      </c>
      <c r="D241" t="s">
        <v>5513</v>
      </c>
      <c r="E241" s="14">
        <v>1</v>
      </c>
      <c r="F241" s="5">
        <v>42796</v>
      </c>
      <c r="G241" s="6" t="s">
        <v>17</v>
      </c>
      <c r="H241" s="7"/>
      <c r="I241" s="6">
        <v>5.1356993736951981</v>
      </c>
      <c r="J241" s="7">
        <v>19643.006263048017</v>
      </c>
      <c r="K241" s="7">
        <v>18406.085466230961</v>
      </c>
      <c r="L241" s="6">
        <v>47.421943864532601</v>
      </c>
      <c r="M241" s="6">
        <v>5.6720474077064154</v>
      </c>
      <c r="N241" s="6">
        <v>0.6207376478775225</v>
      </c>
      <c r="O241" s="6">
        <v>41.019683479316662</v>
      </c>
      <c r="P241" s="8">
        <v>5.0709126990364749E-2</v>
      </c>
      <c r="Q241" s="8">
        <v>7.9179099881236295E-2</v>
      </c>
      <c r="R241" s="9"/>
    </row>
    <row r="242" spans="1:18" s="6" customFormat="1" ht="15" customHeight="1" x14ac:dyDescent="0.25">
      <c r="A242" t="s">
        <v>3565</v>
      </c>
      <c r="B242" t="s">
        <v>5305</v>
      </c>
      <c r="C242" t="s">
        <v>3566</v>
      </c>
      <c r="D242" t="s">
        <v>5513</v>
      </c>
      <c r="E242" s="14">
        <v>1</v>
      </c>
      <c r="F242" s="5">
        <v>42796</v>
      </c>
      <c r="G242" s="6" t="s">
        <v>17</v>
      </c>
      <c r="H242" s="7"/>
      <c r="I242" s="6">
        <v>8.76899775421737</v>
      </c>
      <c r="J242" s="7">
        <v>18734.005327205305</v>
      </c>
      <c r="K242" s="7">
        <v>17529.691171909984</v>
      </c>
      <c r="L242" s="6">
        <v>46.400614716381398</v>
      </c>
      <c r="M242" s="6">
        <v>5.5274740143585523</v>
      </c>
      <c r="N242" s="6">
        <v>0.61264322861120957</v>
      </c>
      <c r="O242" s="6">
        <v>38.617568581933661</v>
      </c>
      <c r="P242" s="8">
        <v>1.8341227721287261E-2</v>
      </c>
      <c r="Q242" s="8">
        <v>5.4360476776521068E-2</v>
      </c>
      <c r="R242" s="9"/>
    </row>
    <row r="243" spans="1:18" s="6" customFormat="1" ht="15" customHeight="1" x14ac:dyDescent="0.25">
      <c r="A243" t="s">
        <v>4867</v>
      </c>
      <c r="B243" t="s">
        <v>5308</v>
      </c>
      <c r="C243" t="s">
        <v>16</v>
      </c>
      <c r="D243" t="s">
        <v>5513</v>
      </c>
      <c r="E243" s="14">
        <v>1</v>
      </c>
      <c r="F243" s="5">
        <v>42800</v>
      </c>
      <c r="G243" s="6">
        <v>36.923945899623973</v>
      </c>
      <c r="H243" s="7">
        <v>10633.09035258794</v>
      </c>
      <c r="I243" s="7">
        <v>5.0561797752808992</v>
      </c>
      <c r="J243" s="7">
        <v>19479.155728236899</v>
      </c>
      <c r="K243" s="7">
        <v>18287.672739577709</v>
      </c>
      <c r="L243" s="6">
        <v>47.268140598968458</v>
      </c>
      <c r="M243" s="6">
        <v>5.4560495754186595</v>
      </c>
      <c r="N243" s="6">
        <v>0.38411159685415369</v>
      </c>
      <c r="O243" s="6">
        <v>41.752474347336111</v>
      </c>
      <c r="P243" s="8">
        <v>3.9549006849421149E-2</v>
      </c>
      <c r="Q243" s="8">
        <v>4.3495099292303253E-2</v>
      </c>
      <c r="R243" s="9"/>
    </row>
    <row r="244" spans="1:18" s="6" customFormat="1" ht="15" customHeight="1" x14ac:dyDescent="0.25">
      <c r="A244" t="s">
        <v>4868</v>
      </c>
      <c r="B244" t="s">
        <v>5308</v>
      </c>
      <c r="C244" t="s">
        <v>16</v>
      </c>
      <c r="D244" t="s">
        <v>5513</v>
      </c>
      <c r="E244" s="14">
        <v>1</v>
      </c>
      <c r="F244" s="5">
        <v>42803</v>
      </c>
      <c r="G244" s="6">
        <v>40.453867344188865</v>
      </c>
      <c r="H244" s="7">
        <v>9864.9788001831621</v>
      </c>
      <c r="I244" s="7">
        <v>5.4000931050535357</v>
      </c>
      <c r="J244" s="7">
        <v>19377.230641907619</v>
      </c>
      <c r="K244" s="7">
        <v>18226.652673038912</v>
      </c>
      <c r="L244" s="6">
        <v>46.451044508263635</v>
      </c>
      <c r="M244" s="6">
        <v>5.2607005466097139</v>
      </c>
      <c r="N244" s="6">
        <v>0.39074886598494574</v>
      </c>
      <c r="O244" s="6">
        <v>42.430892231673866</v>
      </c>
      <c r="P244" s="8">
        <v>2.9162049113963268E-2</v>
      </c>
      <c r="Q244" s="8">
        <v>3.735869330034125E-2</v>
      </c>
      <c r="R244" s="9"/>
    </row>
    <row r="245" spans="1:18" s="6" customFormat="1" ht="15" customHeight="1" x14ac:dyDescent="0.25">
      <c r="A245" t="s">
        <v>4869</v>
      </c>
      <c r="B245" t="s">
        <v>5308</v>
      </c>
      <c r="C245" t="s">
        <v>16</v>
      </c>
      <c r="D245" t="s">
        <v>5513</v>
      </c>
      <c r="E245" s="14">
        <v>1</v>
      </c>
      <c r="F245" s="5">
        <v>42804</v>
      </c>
      <c r="G245" s="6">
        <v>39.62553946437292</v>
      </c>
      <c r="H245" s="7">
        <v>10118.975791891513</v>
      </c>
      <c r="I245" s="7">
        <v>5.3349171099519701</v>
      </c>
      <c r="J245" s="7">
        <v>19628.156793885246</v>
      </c>
      <c r="K245" s="7">
        <v>18363.771075790679</v>
      </c>
      <c r="L245" s="6">
        <v>48.169688448037746</v>
      </c>
      <c r="M245" s="6">
        <v>5.8054794726430723</v>
      </c>
      <c r="N245" s="6">
        <v>0.49193542437224691</v>
      </c>
      <c r="O245" s="6">
        <v>40.086782075260686</v>
      </c>
      <c r="P245" s="8">
        <v>5.2709644063965215E-2</v>
      </c>
      <c r="Q245" s="8">
        <v>5.8487825670309371E-2</v>
      </c>
      <c r="R245" s="9"/>
    </row>
    <row r="246" spans="1:18" s="6" customFormat="1" ht="15" customHeight="1" x14ac:dyDescent="0.25">
      <c r="A246" t="s">
        <v>4870</v>
      </c>
      <c r="B246" t="s">
        <v>5308</v>
      </c>
      <c r="C246" t="s">
        <v>16</v>
      </c>
      <c r="D246" t="s">
        <v>5513</v>
      </c>
      <c r="E246" s="14">
        <v>1</v>
      </c>
      <c r="F246" s="5">
        <v>42809</v>
      </c>
      <c r="G246" s="6">
        <v>39.510211045555252</v>
      </c>
      <c r="H246" s="7">
        <v>10210.536775613627</v>
      </c>
      <c r="I246" s="7">
        <v>3.2684321234021905</v>
      </c>
      <c r="J246" s="7">
        <v>19734.642144436653</v>
      </c>
      <c r="K246" s="7">
        <v>18475.467388178666</v>
      </c>
      <c r="L246" s="6">
        <v>49.597064651582393</v>
      </c>
      <c r="M246" s="6">
        <v>5.7783641773696903</v>
      </c>
      <c r="N246" s="6">
        <v>0.27751125751558869</v>
      </c>
      <c r="O246" s="6">
        <v>40.979836017656304</v>
      </c>
      <c r="P246" s="8">
        <v>2.8055572641836231E-2</v>
      </c>
      <c r="Q246" s="8">
        <v>7.0736199831999275E-2</v>
      </c>
      <c r="R246" s="9"/>
    </row>
    <row r="247" spans="1:18" s="6" customFormat="1" ht="15" customHeight="1" x14ac:dyDescent="0.25">
      <c r="A247" t="s">
        <v>4871</v>
      </c>
      <c r="B247" t="s">
        <v>5308</v>
      </c>
      <c r="C247" t="s">
        <v>16</v>
      </c>
      <c r="D247" t="s">
        <v>5513</v>
      </c>
      <c r="E247" s="14">
        <v>1</v>
      </c>
      <c r="F247" s="5">
        <v>42814</v>
      </c>
      <c r="G247" s="6">
        <v>40.217260767417685</v>
      </c>
      <c r="H247" s="7">
        <v>10336.663070436027</v>
      </c>
      <c r="I247" s="7">
        <v>3.3004171727306333</v>
      </c>
      <c r="J247" s="7">
        <v>20182.711094682367</v>
      </c>
      <c r="K247" s="7">
        <v>18933.844277270851</v>
      </c>
      <c r="L247" s="6">
        <v>50.008458747393412</v>
      </c>
      <c r="M247" s="6">
        <v>5.7312840925825244</v>
      </c>
      <c r="N247" s="6">
        <v>0.32737987368772453</v>
      </c>
      <c r="O247" s="6">
        <v>40.533036333189337</v>
      </c>
      <c r="P247" s="8">
        <v>2.8939078189338201E-2</v>
      </c>
      <c r="Q247" s="8">
        <v>7.0484702227024035E-2</v>
      </c>
      <c r="R247" s="9"/>
    </row>
    <row r="248" spans="1:18" s="6" customFormat="1" ht="15" customHeight="1" x14ac:dyDescent="0.25">
      <c r="A248" t="s">
        <v>4872</v>
      </c>
      <c r="B248" t="s">
        <v>5308</v>
      </c>
      <c r="C248" t="s">
        <v>16</v>
      </c>
      <c r="D248" t="s">
        <v>5513</v>
      </c>
      <c r="E248" s="14">
        <v>1</v>
      </c>
      <c r="F248" s="5">
        <v>42816</v>
      </c>
      <c r="G248" s="6">
        <v>38.671931027358013</v>
      </c>
      <c r="H248" s="7">
        <v>10056.216873330768</v>
      </c>
      <c r="I248" s="7">
        <v>5.3030704778066502</v>
      </c>
      <c r="J248" s="7">
        <v>19153.629951742059</v>
      </c>
      <c r="K248" s="7">
        <v>17937.90727902517</v>
      </c>
      <c r="L248" s="6">
        <v>48.164014082798012</v>
      </c>
      <c r="M248" s="6">
        <v>5.5751161286851607</v>
      </c>
      <c r="N248" s="6">
        <v>0.41638091505829339</v>
      </c>
      <c r="O248" s="6">
        <v>40.437406847311713</v>
      </c>
      <c r="P248" s="8">
        <v>3.5454647824194989E-2</v>
      </c>
      <c r="Q248" s="8">
        <v>6.8556900515978389E-2</v>
      </c>
      <c r="R248" s="9"/>
    </row>
    <row r="249" spans="1:18" s="6" customFormat="1" ht="15" customHeight="1" x14ac:dyDescent="0.25">
      <c r="A249" t="s">
        <v>4873</v>
      </c>
      <c r="B249" t="s">
        <v>5308</v>
      </c>
      <c r="C249" t="s">
        <v>16</v>
      </c>
      <c r="D249" t="s">
        <v>5513</v>
      </c>
      <c r="E249" s="14">
        <v>1</v>
      </c>
      <c r="F249" s="5">
        <v>42821</v>
      </c>
      <c r="G249" s="6">
        <v>39.816602327720638</v>
      </c>
      <c r="H249" s="7">
        <v>10212.731884787388</v>
      </c>
      <c r="I249" s="6">
        <v>4.3129074315514995</v>
      </c>
      <c r="J249" s="7">
        <v>19795.567144719687</v>
      </c>
      <c r="K249" s="7">
        <v>18585.609839714405</v>
      </c>
      <c r="L249" s="6">
        <v>47.896272624194118</v>
      </c>
      <c r="M249" s="6">
        <v>5.5430253625110941</v>
      </c>
      <c r="N249" s="6">
        <v>0.44570356791587828</v>
      </c>
      <c r="O249" s="6">
        <v>41.713450282620066</v>
      </c>
      <c r="P249" s="8">
        <v>3.6846796663508485E-2</v>
      </c>
      <c r="Q249" s="8">
        <v>5.17939345438291E-2</v>
      </c>
      <c r="R249" s="9"/>
    </row>
    <row r="250" spans="1:18" s="6" customFormat="1" ht="15" customHeight="1" x14ac:dyDescent="0.25">
      <c r="A250" t="s">
        <v>4874</v>
      </c>
      <c r="B250" t="s">
        <v>5308</v>
      </c>
      <c r="C250" t="s">
        <v>16</v>
      </c>
      <c r="D250" t="s">
        <v>5513</v>
      </c>
      <c r="E250" s="14">
        <v>1</v>
      </c>
      <c r="F250" s="5">
        <v>42823</v>
      </c>
      <c r="G250" s="6">
        <v>34.223383662408047</v>
      </c>
      <c r="H250" s="7">
        <v>11113.585996224007</v>
      </c>
      <c r="I250" s="6">
        <v>4.0996395330069406</v>
      </c>
      <c r="J250" s="7">
        <v>19376.983913487918</v>
      </c>
      <c r="K250" s="7">
        <v>18167.038568487889</v>
      </c>
      <c r="L250" s="6">
        <v>47.911562537534515</v>
      </c>
      <c r="M250" s="6">
        <v>5.542199100914794</v>
      </c>
      <c r="N250" s="6">
        <v>0.41172115265646803</v>
      </c>
      <c r="O250" s="6">
        <v>41.951648579730325</v>
      </c>
      <c r="P250" s="8">
        <v>3.4957541578008865E-2</v>
      </c>
      <c r="Q250" s="8">
        <v>4.827155457894438E-2</v>
      </c>
      <c r="R250" s="9"/>
    </row>
    <row r="251" spans="1:18" s="6" customFormat="1" ht="15" customHeight="1" x14ac:dyDescent="0.25">
      <c r="A251" t="s">
        <v>4875</v>
      </c>
      <c r="B251" t="s">
        <v>5308</v>
      </c>
      <c r="C251" t="s">
        <v>16</v>
      </c>
      <c r="D251" t="s">
        <v>5513</v>
      </c>
      <c r="E251" s="14">
        <v>1</v>
      </c>
      <c r="F251" s="5">
        <v>42828</v>
      </c>
      <c r="G251" s="6">
        <v>37.168576870347607</v>
      </c>
      <c r="H251" s="7">
        <v>10655.494016157736</v>
      </c>
      <c r="I251" s="6">
        <v>3.5822612697416587</v>
      </c>
      <c r="J251" s="7">
        <v>19644.388662273821</v>
      </c>
      <c r="K251" s="7">
        <v>18404.043348244784</v>
      </c>
      <c r="L251" s="6">
        <v>48.911908089818354</v>
      </c>
      <c r="M251" s="6">
        <v>5.6878300988705455</v>
      </c>
      <c r="N251" s="6">
        <v>0.31730637315827148</v>
      </c>
      <c r="O251" s="6">
        <v>41.417402437723531</v>
      </c>
      <c r="P251" s="8">
        <v>3.3222503229477097E-2</v>
      </c>
      <c r="Q251" s="8">
        <v>5.0069227458169413E-2</v>
      </c>
      <c r="R251" s="9"/>
    </row>
    <row r="252" spans="1:18" s="6" customFormat="1" ht="15" customHeight="1" x14ac:dyDescent="0.25">
      <c r="A252" t="s">
        <v>3568</v>
      </c>
      <c r="B252" t="s">
        <v>5305</v>
      </c>
      <c r="C252" t="s">
        <v>16</v>
      </c>
      <c r="D252" t="s">
        <v>5513</v>
      </c>
      <c r="E252" s="14">
        <v>1</v>
      </c>
      <c r="F252" s="5">
        <v>42828</v>
      </c>
      <c r="G252" s="6" t="s">
        <v>17</v>
      </c>
      <c r="H252" s="7"/>
      <c r="I252" s="6">
        <v>6.9059695669137735</v>
      </c>
      <c r="J252" s="7">
        <v>19253.107407613847</v>
      </c>
      <c r="K252" s="7">
        <v>18107.875914168006</v>
      </c>
      <c r="L252" s="6">
        <v>47.999160647481773</v>
      </c>
      <c r="M252" s="6">
        <v>5.2470553175691119</v>
      </c>
      <c r="N252" s="6">
        <v>0.67978810720542615</v>
      </c>
      <c r="O252" s="6">
        <v>39.078155714893008</v>
      </c>
      <c r="P252" s="8">
        <v>3.7619138615104394E-2</v>
      </c>
      <c r="Q252" s="8">
        <v>5.2251507321798729E-2</v>
      </c>
      <c r="R252" s="9"/>
    </row>
    <row r="253" spans="1:18" s="6" customFormat="1" ht="15" customHeight="1" x14ac:dyDescent="0.25">
      <c r="A253" t="s">
        <v>3569</v>
      </c>
      <c r="B253" t="s">
        <v>5305</v>
      </c>
      <c r="C253" t="s">
        <v>3504</v>
      </c>
      <c r="D253" s="6" t="s">
        <v>5513</v>
      </c>
      <c r="E253" s="14">
        <v>1</v>
      </c>
      <c r="F253" s="5">
        <v>42828</v>
      </c>
      <c r="G253" s="6" t="s">
        <v>17</v>
      </c>
      <c r="H253" s="7"/>
      <c r="I253" s="6">
        <v>14.106497206091817</v>
      </c>
      <c r="J253" s="7">
        <v>17477.813082064207</v>
      </c>
      <c r="K253" s="7">
        <v>16362.606200418099</v>
      </c>
      <c r="L253" s="6">
        <v>44.751373193002095</v>
      </c>
      <c r="M253" s="6">
        <v>5.1203713576832079</v>
      </c>
      <c r="N253" s="6">
        <v>0.86617974032648626</v>
      </c>
      <c r="O253" s="6">
        <v>34.96391969184036</v>
      </c>
      <c r="P253" s="8">
        <v>9.5117374005159461E-2</v>
      </c>
      <c r="Q253" s="8">
        <v>9.6541437050877116E-2</v>
      </c>
      <c r="R253" s="9"/>
    </row>
    <row r="254" spans="1:18" s="6" customFormat="1" ht="15" customHeight="1" x14ac:dyDescent="0.25">
      <c r="A254" t="s">
        <v>3570</v>
      </c>
      <c r="B254" t="s">
        <v>5305</v>
      </c>
      <c r="C254" t="s">
        <v>3500</v>
      </c>
      <c r="D254" t="s">
        <v>5514</v>
      </c>
      <c r="E254" s="14">
        <v>5</v>
      </c>
      <c r="F254" s="5">
        <v>42828</v>
      </c>
      <c r="G254" s="6" t="s">
        <v>17</v>
      </c>
      <c r="H254" s="7"/>
      <c r="I254" s="6">
        <v>19.209747210202689</v>
      </c>
      <c r="J254" s="7">
        <v>17130.494192666818</v>
      </c>
      <c r="K254" s="7">
        <v>16118.064102936843</v>
      </c>
      <c r="L254" s="6">
        <v>43.685531936166562</v>
      </c>
      <c r="M254" s="6">
        <v>4.6500932798770975</v>
      </c>
      <c r="N254" s="6">
        <v>1.2956102004654753</v>
      </c>
      <c r="O254" s="6">
        <v>30.804759474601639</v>
      </c>
      <c r="P254" s="8">
        <v>0.22090141338761171</v>
      </c>
      <c r="Q254" s="8">
        <v>0.13335648529893812</v>
      </c>
      <c r="R254" s="9"/>
    </row>
    <row r="255" spans="1:18" s="6" customFormat="1" ht="15" customHeight="1" x14ac:dyDescent="0.25">
      <c r="A255" t="s">
        <v>3571</v>
      </c>
      <c r="B255" t="s">
        <v>5305</v>
      </c>
      <c r="C255" t="s">
        <v>3500</v>
      </c>
      <c r="D255" t="s">
        <v>5514</v>
      </c>
      <c r="E255" s="14">
        <v>5</v>
      </c>
      <c r="F255" s="5">
        <v>42828</v>
      </c>
      <c r="G255" s="6" t="s">
        <v>17</v>
      </c>
      <c r="H255" s="7"/>
      <c r="I255" s="6">
        <v>12.728767123287671</v>
      </c>
      <c r="J255" s="7">
        <v>19011.506849315068</v>
      </c>
      <c r="K255" s="7">
        <v>17837.700034641337</v>
      </c>
      <c r="L255" s="6">
        <v>47.35443766547715</v>
      </c>
      <c r="M255" s="6">
        <v>5.4023098311229649</v>
      </c>
      <c r="N255" s="6">
        <v>1.0455469859176547</v>
      </c>
      <c r="O255" s="6">
        <v>33.250288650882652</v>
      </c>
      <c r="P255" s="8">
        <v>0.11376209271728194</v>
      </c>
      <c r="Q255" s="8">
        <v>0.10488765059463924</v>
      </c>
      <c r="R255" s="9"/>
    </row>
    <row r="256" spans="1:18" s="6" customFormat="1" ht="15" customHeight="1" x14ac:dyDescent="0.25">
      <c r="A256" t="s">
        <v>3572</v>
      </c>
      <c r="B256" t="s">
        <v>5305</v>
      </c>
      <c r="C256" t="s">
        <v>3502</v>
      </c>
      <c r="D256" t="s">
        <v>5513</v>
      </c>
      <c r="E256" s="14">
        <v>1</v>
      </c>
      <c r="F256" s="5">
        <v>42828</v>
      </c>
      <c r="G256" s="6" t="s">
        <v>17</v>
      </c>
      <c r="H256" s="7"/>
      <c r="I256" s="6">
        <v>8.9836549096718681</v>
      </c>
      <c r="J256" s="7">
        <v>19568.637089836546</v>
      </c>
      <c r="K256" s="7">
        <v>18426.942469268422</v>
      </c>
      <c r="L256" s="6">
        <v>49.283530697519254</v>
      </c>
      <c r="M256" s="6">
        <v>5.243362328147307</v>
      </c>
      <c r="N256" s="6">
        <v>0.85313558875682494</v>
      </c>
      <c r="O256" s="6">
        <v>35.463282580323877</v>
      </c>
      <c r="P256" s="8">
        <v>8.1125799929951864E-2</v>
      </c>
      <c r="Q256" s="8">
        <v>9.1908095650915275E-2</v>
      </c>
      <c r="R256" s="9"/>
    </row>
    <row r="257" spans="1:18" s="6" customFormat="1" x14ac:dyDescent="0.25">
      <c r="A257" t="s">
        <v>3573</v>
      </c>
      <c r="B257" t="s">
        <v>5305</v>
      </c>
      <c r="C257" t="s">
        <v>16</v>
      </c>
      <c r="D257" t="s">
        <v>5513</v>
      </c>
      <c r="E257" s="14">
        <v>1</v>
      </c>
      <c r="F257" s="5">
        <v>42828</v>
      </c>
      <c r="G257" s="6" t="s">
        <v>17</v>
      </c>
      <c r="H257" s="7"/>
      <c r="I257" s="6">
        <v>6.3545532400799303</v>
      </c>
      <c r="J257" s="7">
        <v>19337.710533828147</v>
      </c>
      <c r="K257" s="7">
        <v>18180.164037311693</v>
      </c>
      <c r="L257" s="6">
        <v>47.367920228776327</v>
      </c>
      <c r="M257" s="6">
        <v>5.3009350671981519</v>
      </c>
      <c r="N257" s="6">
        <v>0.68741651445198781</v>
      </c>
      <c r="O257" s="6">
        <v>40.172677556806931</v>
      </c>
      <c r="P257" s="8">
        <v>4.5368493063672861E-2</v>
      </c>
      <c r="Q257" s="8">
        <v>7.1128899623000036E-2</v>
      </c>
      <c r="R257" s="9"/>
    </row>
    <row r="258" spans="1:18" s="6" customFormat="1" ht="15" customHeight="1" x14ac:dyDescent="0.25">
      <c r="A258" t="s">
        <v>3574</v>
      </c>
      <c r="B258" t="s">
        <v>5305</v>
      </c>
      <c r="C258" t="s">
        <v>3557</v>
      </c>
      <c r="D258" t="s">
        <v>5513</v>
      </c>
      <c r="E258" s="14">
        <v>1</v>
      </c>
      <c r="F258" s="5">
        <v>42828</v>
      </c>
      <c r="G258" s="6" t="s">
        <v>17</v>
      </c>
      <c r="H258" s="7"/>
      <c r="I258" s="6">
        <v>4.2843665020256401</v>
      </c>
      <c r="J258" s="7">
        <v>19456.129640934567</v>
      </c>
      <c r="K258" s="7">
        <v>18240.035923665459</v>
      </c>
      <c r="L258" s="6">
        <v>48.472250824313541</v>
      </c>
      <c r="M258" s="6">
        <v>5.5741043104331505</v>
      </c>
      <c r="N258" s="6">
        <v>0.61398306684847659</v>
      </c>
      <c r="O258" s="6">
        <v>40.971995177144784</v>
      </c>
      <c r="P258" s="8">
        <v>1.6056284023429818E-2</v>
      </c>
      <c r="Q258" s="8">
        <v>6.7243835210980998E-2</v>
      </c>
      <c r="R258" s="9"/>
    </row>
    <row r="259" spans="1:18" s="6" customFormat="1" x14ac:dyDescent="0.25">
      <c r="A259" t="s">
        <v>3575</v>
      </c>
      <c r="B259" t="s">
        <v>5305</v>
      </c>
      <c r="C259" t="s">
        <v>16</v>
      </c>
      <c r="D259" t="s">
        <v>5513</v>
      </c>
      <c r="E259" s="14">
        <v>1</v>
      </c>
      <c r="F259" s="5">
        <v>42828</v>
      </c>
      <c r="G259" s="6" t="s">
        <v>17</v>
      </c>
      <c r="H259" s="7"/>
      <c r="I259" s="6">
        <v>2.5632471504031136</v>
      </c>
      <c r="J259" s="7">
        <v>19596.330275229357</v>
      </c>
      <c r="K259" s="7">
        <v>18365.908743678887</v>
      </c>
      <c r="L259" s="6">
        <v>49.027873469437083</v>
      </c>
      <c r="M259" s="6">
        <v>5.6373681795110047</v>
      </c>
      <c r="N259" s="6">
        <v>0.2973492403089531</v>
      </c>
      <c r="O259" s="6">
        <v>42.417655582486162</v>
      </c>
      <c r="P259" s="8">
        <v>7.8802794801809302E-3</v>
      </c>
      <c r="Q259" s="8">
        <v>4.8626098373493506E-2</v>
      </c>
      <c r="R259" s="9"/>
    </row>
    <row r="260" spans="1:18" s="6" customFormat="1" ht="15" customHeight="1" x14ac:dyDescent="0.25">
      <c r="A260" t="s">
        <v>4876</v>
      </c>
      <c r="B260" t="s">
        <v>5308</v>
      </c>
      <c r="C260" t="s">
        <v>16</v>
      </c>
      <c r="D260" t="s">
        <v>5513</v>
      </c>
      <c r="E260" s="14">
        <v>1</v>
      </c>
      <c r="F260" s="5">
        <v>42830</v>
      </c>
      <c r="G260" s="6">
        <v>37.436810376999844</v>
      </c>
      <c r="H260" s="7">
        <v>10439.494975512778</v>
      </c>
      <c r="I260" s="6">
        <v>4.7007662041830596</v>
      </c>
      <c r="J260" s="7">
        <v>19372.540898736799</v>
      </c>
      <c r="K260" s="7">
        <v>18148.173584885091</v>
      </c>
      <c r="L260" s="6">
        <v>48.839029906328655</v>
      </c>
      <c r="M260" s="6">
        <v>5.616320656234528</v>
      </c>
      <c r="N260" s="6">
        <v>0.39167697547286651</v>
      </c>
      <c r="O260" s="6">
        <v>40.338411272952733</v>
      </c>
      <c r="P260" s="8">
        <v>3.9532845224485628E-2</v>
      </c>
      <c r="Q260" s="8">
        <v>7.4262139603669244E-2</v>
      </c>
      <c r="R260" s="9"/>
    </row>
    <row r="261" spans="1:18" s="6" customFormat="1" ht="15" customHeight="1" x14ac:dyDescent="0.25">
      <c r="A261" t="s">
        <v>4877</v>
      </c>
      <c r="B261" t="s">
        <v>5308</v>
      </c>
      <c r="C261" t="s">
        <v>16</v>
      </c>
      <c r="D261" t="s">
        <v>5513</v>
      </c>
      <c r="E261" s="14">
        <v>1</v>
      </c>
      <c r="F261" s="5">
        <v>42835</v>
      </c>
      <c r="G261" s="6">
        <v>35.40640176200796</v>
      </c>
      <c r="H261" s="7">
        <v>10693.557782262544</v>
      </c>
      <c r="I261" s="6">
        <v>6.4983110825156833</v>
      </c>
      <c r="J261" s="7">
        <v>19077.797437134737</v>
      </c>
      <c r="K261" s="7">
        <v>17894.244155158412</v>
      </c>
      <c r="L261" s="6">
        <v>47.577983763299578</v>
      </c>
      <c r="M261" s="6">
        <v>5.4251975209076573</v>
      </c>
      <c r="N261" s="6">
        <v>0.43038378832863555</v>
      </c>
      <c r="O261" s="6">
        <v>39.977576261323456</v>
      </c>
      <c r="P261" s="8">
        <v>3.8433866430751425E-2</v>
      </c>
      <c r="Q261" s="8">
        <v>5.2113717194239205E-2</v>
      </c>
      <c r="R261" s="9"/>
    </row>
    <row r="262" spans="1:18" s="6" customFormat="1" ht="15" customHeight="1" x14ac:dyDescent="0.25">
      <c r="A262" t="s">
        <v>4878</v>
      </c>
      <c r="B262" t="s">
        <v>5308</v>
      </c>
      <c r="C262" t="s">
        <v>16</v>
      </c>
      <c r="D262" t="s">
        <v>5513</v>
      </c>
      <c r="E262" s="14">
        <v>1</v>
      </c>
      <c r="F262" s="5">
        <v>42837</v>
      </c>
      <c r="G262" s="6">
        <v>35.505311899175965</v>
      </c>
      <c r="H262" s="7">
        <v>10507.96630601309</v>
      </c>
      <c r="I262" s="6">
        <v>7.7187332259796015</v>
      </c>
      <c r="J262" s="7">
        <v>18728.931830381105</v>
      </c>
      <c r="K262" s="7">
        <v>17637.671272906919</v>
      </c>
      <c r="L262" s="6">
        <v>43.579493554067668</v>
      </c>
      <c r="M262" s="6">
        <v>4.978262612926124</v>
      </c>
      <c r="N262" s="6">
        <v>0.43459426881750807</v>
      </c>
      <c r="O262" s="6">
        <v>43.156944495262479</v>
      </c>
      <c r="P262" s="8">
        <v>5.1802815206389498E-2</v>
      </c>
      <c r="Q262" s="8">
        <v>8.0169027740231935E-2</v>
      </c>
      <c r="R262" s="9"/>
    </row>
    <row r="263" spans="1:18" s="6" customFormat="1" ht="15" customHeight="1" x14ac:dyDescent="0.25">
      <c r="A263" t="s">
        <v>4879</v>
      </c>
      <c r="B263" t="s">
        <v>5308</v>
      </c>
      <c r="C263" t="s">
        <v>16</v>
      </c>
      <c r="D263" t="s">
        <v>5513</v>
      </c>
      <c r="E263" s="14">
        <v>1</v>
      </c>
      <c r="F263" s="5">
        <v>42844</v>
      </c>
      <c r="G263" s="6">
        <v>38.311639808355729</v>
      </c>
      <c r="H263" s="7">
        <v>10311.202477954372</v>
      </c>
      <c r="I263" s="6">
        <v>3.9498886990733553</v>
      </c>
      <c r="J263" s="7">
        <v>19534.089144277066</v>
      </c>
      <c r="K263" s="7">
        <v>18232.217234388303</v>
      </c>
      <c r="L263" s="6">
        <v>49.063844910432849</v>
      </c>
      <c r="M263" s="6">
        <v>5.9810085676804219</v>
      </c>
      <c r="N263" s="6">
        <v>0.31526052909092706</v>
      </c>
      <c r="O263" s="6">
        <v>40.562104254630441</v>
      </c>
      <c r="P263" s="8">
        <v>6.0264240434131082E-2</v>
      </c>
      <c r="Q263" s="8">
        <v>6.7628798657881101E-2</v>
      </c>
      <c r="R263" s="9"/>
    </row>
    <row r="264" spans="1:18" s="6" customFormat="1" ht="15" customHeight="1" x14ac:dyDescent="0.25">
      <c r="A264" t="s">
        <v>4880</v>
      </c>
      <c r="B264" t="s">
        <v>5308</v>
      </c>
      <c r="C264" t="s">
        <v>16</v>
      </c>
      <c r="D264" t="s">
        <v>5513</v>
      </c>
      <c r="E264" s="14">
        <v>1</v>
      </c>
      <c r="F264" s="5">
        <v>42845</v>
      </c>
      <c r="G264" s="6">
        <v>34.859986177461991</v>
      </c>
      <c r="H264" s="7">
        <v>10109.625375559082</v>
      </c>
      <c r="I264" s="6">
        <v>11.39240506329114</v>
      </c>
      <c r="J264" s="7">
        <v>17899.979248806809</v>
      </c>
      <c r="K264" s="7">
        <v>16827.222155243016</v>
      </c>
      <c r="L264" s="6">
        <v>42.495479204339965</v>
      </c>
      <c r="M264" s="6">
        <v>4.900449235813352</v>
      </c>
      <c r="N264" s="6">
        <v>0.3050521027078873</v>
      </c>
      <c r="O264" s="6">
        <v>40.797155052541932</v>
      </c>
      <c r="P264" s="8">
        <v>4.1276986990322478E-2</v>
      </c>
      <c r="Q264" s="8">
        <v>6.8182354315387536E-2</v>
      </c>
      <c r="R264" s="9"/>
    </row>
    <row r="265" spans="1:18" s="6" customFormat="1" ht="15" customHeight="1" x14ac:dyDescent="0.25">
      <c r="A265" t="s">
        <v>4881</v>
      </c>
      <c r="B265" t="s">
        <v>5308</v>
      </c>
      <c r="C265" t="s">
        <v>16</v>
      </c>
      <c r="D265" t="s">
        <v>5513</v>
      </c>
      <c r="E265" s="14">
        <v>1</v>
      </c>
      <c r="F265" s="5">
        <v>42851</v>
      </c>
      <c r="G265" s="6">
        <v>35.185897209730072</v>
      </c>
      <c r="H265" s="7">
        <v>10751.434824418808</v>
      </c>
      <c r="I265" s="6">
        <v>5.7902156320158724</v>
      </c>
      <c r="J265" s="7">
        <v>19042.447658330289</v>
      </c>
      <c r="K265" s="7">
        <v>17914.351650942845</v>
      </c>
      <c r="L265" s="6">
        <v>45.536972947169772</v>
      </c>
      <c r="M265" s="6">
        <v>5.1525988245877272</v>
      </c>
      <c r="N265" s="6">
        <v>0.43400511669190206</v>
      </c>
      <c r="O265" s="6">
        <v>42.959165895721675</v>
      </c>
      <c r="P265" s="8">
        <v>5.7613239286172381E-2</v>
      </c>
      <c r="Q265" s="8">
        <v>6.9428344526882527E-2</v>
      </c>
      <c r="R265" s="9"/>
    </row>
    <row r="266" spans="1:18" s="6" customFormat="1" ht="15" customHeight="1" x14ac:dyDescent="0.25">
      <c r="A266" t="s">
        <v>4882</v>
      </c>
      <c r="B266" t="s">
        <v>5308</v>
      </c>
      <c r="C266" t="s">
        <v>16</v>
      </c>
      <c r="D266" t="s">
        <v>5513</v>
      </c>
      <c r="E266" s="14">
        <v>1</v>
      </c>
      <c r="F266" s="5">
        <v>42852</v>
      </c>
      <c r="G266" s="6">
        <v>35.185897209730072</v>
      </c>
      <c r="H266" s="7">
        <v>10699.784330458462</v>
      </c>
      <c r="I266" s="6">
        <v>6.244791666666667</v>
      </c>
      <c r="J266" s="7">
        <v>18975</v>
      </c>
      <c r="K266" s="7">
        <v>17834.661441965516</v>
      </c>
      <c r="L266" s="6">
        <v>46.654156454248366</v>
      </c>
      <c r="M266" s="6">
        <v>5.2164736145940971</v>
      </c>
      <c r="N266" s="6">
        <v>0.27037377450980393</v>
      </c>
      <c r="O266" s="6">
        <v>41.483197497511412</v>
      </c>
      <c r="P266" s="8">
        <v>3.8306823420931307E-2</v>
      </c>
      <c r="Q266" s="8">
        <v>9.2700169048716766E-2</v>
      </c>
      <c r="R266" s="9"/>
    </row>
    <row r="267" spans="1:18" s="6" customFormat="1" ht="15" customHeight="1" x14ac:dyDescent="0.25">
      <c r="A267" t="s">
        <v>4883</v>
      </c>
      <c r="B267" t="s">
        <v>5308</v>
      </c>
      <c r="C267" t="s">
        <v>16</v>
      </c>
      <c r="D267" t="s">
        <v>5513</v>
      </c>
      <c r="E267" s="14">
        <v>1</v>
      </c>
      <c r="F267" s="5">
        <v>42857</v>
      </c>
      <c r="G267" s="6">
        <v>34.496359894403277</v>
      </c>
      <c r="H267" s="7">
        <v>11091.047143983918</v>
      </c>
      <c r="I267" s="6">
        <v>3.6399409739301527</v>
      </c>
      <c r="J267" s="7">
        <v>19487.347652620647</v>
      </c>
      <c r="K267" s="7">
        <v>18218.519149418309</v>
      </c>
      <c r="L267" s="6">
        <v>49.482110697440682</v>
      </c>
      <c r="M267" s="6">
        <v>5.8250614846818376</v>
      </c>
      <c r="N267" s="6">
        <v>0.26071163033386996</v>
      </c>
      <c r="O267" s="6">
        <v>40.677358560731271</v>
      </c>
      <c r="P267" s="8">
        <v>3.8187451561915296E-2</v>
      </c>
      <c r="Q267" s="8">
        <v>7.6629201320263338E-2</v>
      </c>
      <c r="R267" s="9"/>
    </row>
    <row r="268" spans="1:18" s="6" customFormat="1" ht="15" customHeight="1" x14ac:dyDescent="0.25">
      <c r="A268" t="s">
        <v>3576</v>
      </c>
      <c r="B268" t="s">
        <v>5305</v>
      </c>
      <c r="C268" t="s">
        <v>16</v>
      </c>
      <c r="D268" t="s">
        <v>5513</v>
      </c>
      <c r="E268" s="14">
        <v>1</v>
      </c>
      <c r="F268" s="5">
        <v>42857</v>
      </c>
      <c r="G268" s="6" t="s">
        <v>17</v>
      </c>
      <c r="H268" s="7"/>
      <c r="I268" s="6">
        <v>11.590676681124158</v>
      </c>
      <c r="J268" s="7">
        <v>18590.218272858703</v>
      </c>
      <c r="K268" s="7">
        <v>17695.026476059997</v>
      </c>
      <c r="L268" s="6">
        <v>40.501897155591053</v>
      </c>
      <c r="M268" s="6">
        <v>4.0537068617920822</v>
      </c>
      <c r="N268" s="6">
        <v>0.45317799080180271</v>
      </c>
      <c r="O268" s="6">
        <v>43.290822917229526</v>
      </c>
      <c r="P268" s="8">
        <v>2.5463160364954201E-2</v>
      </c>
      <c r="Q268" s="8">
        <v>8.4255233096418247E-2</v>
      </c>
      <c r="R268" s="9"/>
    </row>
    <row r="269" spans="1:18" s="6" customFormat="1" x14ac:dyDescent="0.25">
      <c r="A269" t="s">
        <v>3577</v>
      </c>
      <c r="B269" t="s">
        <v>5305</v>
      </c>
      <c r="C269" t="s">
        <v>3567</v>
      </c>
      <c r="D269" t="s">
        <v>5513</v>
      </c>
      <c r="E269" s="14">
        <v>1</v>
      </c>
      <c r="F269" s="5">
        <v>42857</v>
      </c>
      <c r="G269" s="6" t="s">
        <v>17</v>
      </c>
      <c r="H269" s="7"/>
      <c r="I269" s="7">
        <v>6.2818104184457724</v>
      </c>
      <c r="J269" s="7">
        <v>19466.438941076005</v>
      </c>
      <c r="K269" s="7">
        <v>18301.034403022331</v>
      </c>
      <c r="L269" s="6">
        <v>47.655608837504644</v>
      </c>
      <c r="M269" s="6">
        <v>5.3394102495523779</v>
      </c>
      <c r="N269" s="6">
        <v>0.72276599005890207</v>
      </c>
      <c r="O269" s="6">
        <v>39.754337883262728</v>
      </c>
      <c r="P269" s="8">
        <v>8.3108082502699784E-2</v>
      </c>
      <c r="Q269" s="8">
        <v>0.16295853867287233</v>
      </c>
      <c r="R269" s="9"/>
    </row>
    <row r="270" spans="1:18" s="6" customFormat="1" ht="15" customHeight="1" x14ac:dyDescent="0.25">
      <c r="A270" t="s">
        <v>3578</v>
      </c>
      <c r="B270" t="s">
        <v>5305</v>
      </c>
      <c r="C270" t="s">
        <v>16</v>
      </c>
      <c r="D270" t="s">
        <v>5513</v>
      </c>
      <c r="E270" s="14">
        <v>1</v>
      </c>
      <c r="F270" s="5">
        <v>42857</v>
      </c>
      <c r="G270" s="6" t="s">
        <v>17</v>
      </c>
      <c r="H270" s="7"/>
      <c r="I270" s="7">
        <v>7.6928728875826593</v>
      </c>
      <c r="J270" s="7">
        <v>19562.08670095518</v>
      </c>
      <c r="K270" s="7">
        <v>18400.947549752553</v>
      </c>
      <c r="L270" s="6">
        <v>49.368130005625176</v>
      </c>
      <c r="M270" s="6">
        <v>5.3305930776670101</v>
      </c>
      <c r="N270" s="6">
        <v>0.49215682322481819</v>
      </c>
      <c r="O270" s="6">
        <v>36.991968328886621</v>
      </c>
      <c r="P270" s="8">
        <v>3.5541117746144109E-2</v>
      </c>
      <c r="Q270" s="8">
        <v>8.8737759267574171E-2</v>
      </c>
      <c r="R270" s="9"/>
    </row>
    <row r="271" spans="1:18" s="6" customFormat="1" ht="15" customHeight="1" x14ac:dyDescent="0.25">
      <c r="A271" t="s">
        <v>4884</v>
      </c>
      <c r="B271" t="s">
        <v>5308</v>
      </c>
      <c r="C271" t="s">
        <v>16</v>
      </c>
      <c r="D271" t="s">
        <v>5513</v>
      </c>
      <c r="E271" s="14">
        <v>1</v>
      </c>
      <c r="F271" s="5">
        <v>42863</v>
      </c>
      <c r="G271" s="6">
        <v>37.869672939530162</v>
      </c>
      <c r="H271" s="7">
        <v>10508.948761151871</v>
      </c>
      <c r="I271" s="6">
        <v>4.6664157840976292</v>
      </c>
      <c r="J271" s="7">
        <v>19582.818128057632</v>
      </c>
      <c r="K271" s="7">
        <v>18403.419734031133</v>
      </c>
      <c r="L271" s="6">
        <v>47.5699825940087</v>
      </c>
      <c r="M271" s="6">
        <v>5.3987072889500043</v>
      </c>
      <c r="N271" s="6">
        <v>0.27258490182215855</v>
      </c>
      <c r="O271" s="6">
        <v>41.96829923731346</v>
      </c>
      <c r="P271" s="8">
        <v>4.8134622475998957E-2</v>
      </c>
      <c r="Q271" s="8">
        <v>7.5875571332047642E-2</v>
      </c>
      <c r="R271" s="9"/>
    </row>
    <row r="272" spans="1:18" s="6" customFormat="1" ht="15" customHeight="1" x14ac:dyDescent="0.25">
      <c r="A272" t="s">
        <v>4885</v>
      </c>
      <c r="B272" t="s">
        <v>5308</v>
      </c>
      <c r="C272" t="s">
        <v>16</v>
      </c>
      <c r="D272" t="s">
        <v>5513</v>
      </c>
      <c r="E272" s="14">
        <v>1</v>
      </c>
      <c r="F272" s="5">
        <v>42864</v>
      </c>
      <c r="G272" s="6">
        <v>32.755587792821828</v>
      </c>
      <c r="H272" s="7">
        <v>10856.899442699229</v>
      </c>
      <c r="I272" s="6">
        <v>7.9323166460095917</v>
      </c>
      <c r="J272" s="7">
        <v>18470.657972732664</v>
      </c>
      <c r="K272" s="7">
        <v>17335.445533470654</v>
      </c>
      <c r="L272" s="6">
        <v>46.719793866497845</v>
      </c>
      <c r="M272" s="6">
        <v>5.1989652823077765</v>
      </c>
      <c r="N272" s="6">
        <v>0.37335811103695116</v>
      </c>
      <c r="O272" s="6">
        <v>39.61664983433743</v>
      </c>
      <c r="P272" s="8">
        <v>5.4607302619467106E-2</v>
      </c>
      <c r="Q272" s="8">
        <v>0.10430895719094806</v>
      </c>
      <c r="R272" s="9"/>
    </row>
    <row r="273" spans="1:18" s="6" customFormat="1" ht="15" customHeight="1" x14ac:dyDescent="0.25">
      <c r="A273" t="s">
        <v>4886</v>
      </c>
      <c r="B273" t="s">
        <v>5308</v>
      </c>
      <c r="C273" t="s">
        <v>16</v>
      </c>
      <c r="D273" t="s">
        <v>5513</v>
      </c>
      <c r="E273" s="14">
        <v>1</v>
      </c>
      <c r="F273" s="5">
        <v>42865</v>
      </c>
      <c r="G273" s="6">
        <v>34.585680878106068</v>
      </c>
      <c r="H273" s="7">
        <v>11049.170521837477</v>
      </c>
      <c r="I273" s="6">
        <v>6.6368421052631579</v>
      </c>
      <c r="J273" s="7">
        <v>19390.526315789473</v>
      </c>
      <c r="K273" s="7">
        <v>18182.714221218117</v>
      </c>
      <c r="L273" s="6">
        <v>48.592852501624428</v>
      </c>
      <c r="M273" s="6">
        <v>5.5444155874748979</v>
      </c>
      <c r="N273" s="6">
        <v>0.38466536712150751</v>
      </c>
      <c r="O273" s="6">
        <v>38.724218269355852</v>
      </c>
      <c r="P273" s="8">
        <v>3.3688978959289503E-2</v>
      </c>
      <c r="Q273" s="8">
        <v>8.331719020087025E-2</v>
      </c>
      <c r="R273" s="9"/>
    </row>
    <row r="274" spans="1:18" s="6" customFormat="1" ht="15" customHeight="1" x14ac:dyDescent="0.25">
      <c r="A274" t="s">
        <v>4887</v>
      </c>
      <c r="B274" t="s">
        <v>5308</v>
      </c>
      <c r="C274" t="s">
        <v>16</v>
      </c>
      <c r="D274" t="s">
        <v>5513</v>
      </c>
      <c r="E274" s="14">
        <v>1</v>
      </c>
      <c r="F274" s="5">
        <v>42870</v>
      </c>
      <c r="G274" s="6">
        <v>33.544221539302825</v>
      </c>
      <c r="H274" s="7">
        <v>11458.420817503658</v>
      </c>
      <c r="I274" s="6">
        <v>3.8941877009010906</v>
      </c>
      <c r="J274" s="7">
        <v>19678.558254729411</v>
      </c>
      <c r="K274" s="7">
        <v>18475.302575787511</v>
      </c>
      <c r="L274" s="6">
        <v>48.087177559696919</v>
      </c>
      <c r="M274" s="6">
        <v>5.5105054430840266</v>
      </c>
      <c r="N274" s="6">
        <v>0.36252341674695049</v>
      </c>
      <c r="O274" s="6">
        <v>42.045506482589346</v>
      </c>
      <c r="P274" s="8">
        <v>2.8272927653695937E-2</v>
      </c>
      <c r="Q274" s="8">
        <v>7.1826469327963813E-2</v>
      </c>
      <c r="R274" s="9"/>
    </row>
    <row r="275" spans="1:18" s="6" customFormat="1" ht="15" customHeight="1" x14ac:dyDescent="0.25">
      <c r="A275" t="s">
        <v>4888</v>
      </c>
      <c r="B275" t="s">
        <v>5308</v>
      </c>
      <c r="C275" t="s">
        <v>16</v>
      </c>
      <c r="D275" t="s">
        <v>5513</v>
      </c>
      <c r="E275" s="14">
        <v>1</v>
      </c>
      <c r="F275" s="5">
        <v>42887</v>
      </c>
      <c r="G275" s="6">
        <v>31.283093273106942</v>
      </c>
      <c r="H275" s="7">
        <v>11997.360715217315</v>
      </c>
      <c r="I275" s="6">
        <v>3.35304678424332</v>
      </c>
      <c r="J275" s="7">
        <v>19767.662899989442</v>
      </c>
      <c r="K275" s="7">
        <v>18571.276403052838</v>
      </c>
      <c r="L275" s="6">
        <v>48.245968507194107</v>
      </c>
      <c r="M275" s="6">
        <v>5.4765994154059801</v>
      </c>
      <c r="N275" s="6">
        <v>0.56677032065256827</v>
      </c>
      <c r="O275" s="6">
        <v>42.248355913667574</v>
      </c>
      <c r="P275" s="8">
        <v>4.3471851306585367E-2</v>
      </c>
      <c r="Q275" s="8">
        <v>6.5787207529872063E-2</v>
      </c>
      <c r="R275" s="9"/>
    </row>
    <row r="276" spans="1:18" s="6" customFormat="1" ht="15" customHeight="1" x14ac:dyDescent="0.25">
      <c r="A276" t="s">
        <v>3579</v>
      </c>
      <c r="B276" t="s">
        <v>5305</v>
      </c>
      <c r="C276" t="s">
        <v>16</v>
      </c>
      <c r="D276" t="s">
        <v>5513</v>
      </c>
      <c r="E276" s="14">
        <v>1</v>
      </c>
      <c r="F276" s="5">
        <v>42887</v>
      </c>
      <c r="G276" s="6" t="s">
        <v>17</v>
      </c>
      <c r="H276" s="7"/>
      <c r="I276" s="7">
        <v>4.2502639915522709</v>
      </c>
      <c r="J276" s="7">
        <v>19412.88278775079</v>
      </c>
      <c r="K276" s="7">
        <v>18313.350711817166</v>
      </c>
      <c r="L276" s="6" t="s">
        <v>17</v>
      </c>
      <c r="N276" s="6" t="s">
        <v>17</v>
      </c>
      <c r="O276" s="6" t="s">
        <v>17</v>
      </c>
      <c r="P276" s="8">
        <v>3.5331988679858366E-2</v>
      </c>
      <c r="Q276" s="8">
        <v>7.0263674566086856E-2</v>
      </c>
      <c r="R276" s="9"/>
    </row>
    <row r="277" spans="1:18" s="6" customFormat="1" ht="15" customHeight="1" x14ac:dyDescent="0.25">
      <c r="A277" t="s">
        <v>3580</v>
      </c>
      <c r="B277" t="s">
        <v>5305</v>
      </c>
      <c r="C277" t="s">
        <v>3581</v>
      </c>
      <c r="D277" t="s">
        <v>5513</v>
      </c>
      <c r="E277" s="14">
        <v>1</v>
      </c>
      <c r="F277" s="5">
        <v>42887</v>
      </c>
      <c r="G277" s="6" t="s">
        <v>17</v>
      </c>
      <c r="H277" s="7"/>
      <c r="I277" s="7">
        <v>13.115880735884966</v>
      </c>
      <c r="J277" s="7">
        <v>18485.937830408122</v>
      </c>
      <c r="K277" s="7">
        <v>17343.151197263865</v>
      </c>
      <c r="L277" s="6" t="s">
        <v>17</v>
      </c>
      <c r="N277" s="6" t="s">
        <v>17</v>
      </c>
      <c r="O277" s="6" t="s">
        <v>17</v>
      </c>
      <c r="P277" s="8">
        <v>0.10986521670042397</v>
      </c>
      <c r="Q277" s="8">
        <v>0.13158364230553091</v>
      </c>
      <c r="R277" s="9"/>
    </row>
    <row r="278" spans="1:18" s="6" customFormat="1" ht="15" customHeight="1" x14ac:dyDescent="0.25">
      <c r="A278" t="s">
        <v>3582</v>
      </c>
      <c r="B278" t="s">
        <v>5305</v>
      </c>
      <c r="C278" t="s">
        <v>3581</v>
      </c>
      <c r="D278" t="s">
        <v>5513</v>
      </c>
      <c r="E278" s="14">
        <v>1</v>
      </c>
      <c r="F278" s="5">
        <v>42887</v>
      </c>
      <c r="G278" s="6" t="s">
        <v>17</v>
      </c>
      <c r="H278" s="7"/>
      <c r="I278" s="7">
        <v>15.493928628241157</v>
      </c>
      <c r="J278" s="7">
        <v>17235.272283790233</v>
      </c>
      <c r="K278" s="7">
        <v>16141.215799660909</v>
      </c>
      <c r="L278" s="6" t="s">
        <v>17</v>
      </c>
      <c r="N278" s="6" t="s">
        <v>17</v>
      </c>
      <c r="O278" s="6" t="s">
        <v>17</v>
      </c>
      <c r="P278" s="8">
        <v>8.3018372989804759E-2</v>
      </c>
      <c r="Q278" s="8">
        <v>0.1256700498711894</v>
      </c>
      <c r="R278" s="9"/>
    </row>
    <row r="279" spans="1:18" s="6" customFormat="1" ht="15" customHeight="1" x14ac:dyDescent="0.25">
      <c r="A279" t="s">
        <v>3583</v>
      </c>
      <c r="B279" t="s">
        <v>5305</v>
      </c>
      <c r="C279" t="s">
        <v>3547</v>
      </c>
      <c r="D279" t="s">
        <v>5513</v>
      </c>
      <c r="E279" s="14">
        <v>1</v>
      </c>
      <c r="F279" s="5">
        <v>42887</v>
      </c>
      <c r="G279" s="6" t="s">
        <v>17</v>
      </c>
      <c r="H279" s="7"/>
      <c r="I279" s="7">
        <v>5.4531001589825117</v>
      </c>
      <c r="J279" s="7">
        <v>19321.674615792264</v>
      </c>
      <c r="K279" s="7">
        <v>18204.381048307358</v>
      </c>
      <c r="L279" s="6" t="s">
        <v>17</v>
      </c>
      <c r="N279" s="6" t="s">
        <v>17</v>
      </c>
      <c r="O279" s="6" t="s">
        <v>17</v>
      </c>
      <c r="P279" s="8">
        <v>4.2734407253700132E-2</v>
      </c>
      <c r="Q279" s="8">
        <v>7.9321481134748142E-2</v>
      </c>
      <c r="R279" s="9"/>
    </row>
    <row r="280" spans="1:18" s="6" customFormat="1" ht="15" customHeight="1" x14ac:dyDescent="0.25">
      <c r="A280" t="s">
        <v>3584</v>
      </c>
      <c r="B280" t="s">
        <v>5305</v>
      </c>
      <c r="C280" t="s">
        <v>3566</v>
      </c>
      <c r="D280" t="s">
        <v>5513</v>
      </c>
      <c r="E280" s="14">
        <v>1</v>
      </c>
      <c r="F280" s="5">
        <v>42887</v>
      </c>
      <c r="G280" s="6" t="s">
        <v>17</v>
      </c>
      <c r="H280" s="7"/>
      <c r="I280" s="7">
        <v>5.5998732104178774</v>
      </c>
      <c r="J280" s="7">
        <v>19137.830841565854</v>
      </c>
      <c r="K280" s="7">
        <v>18016.618990229937</v>
      </c>
      <c r="L280" s="6" t="s">
        <v>17</v>
      </c>
      <c r="N280" s="6" t="s">
        <v>17</v>
      </c>
      <c r="O280" s="6" t="s">
        <v>17</v>
      </c>
      <c r="P280" s="8">
        <v>4.7958317310926507E-2</v>
      </c>
      <c r="Q280" s="8">
        <v>6.589737089662788E-2</v>
      </c>
      <c r="R280" s="9"/>
    </row>
    <row r="281" spans="1:18" s="6" customFormat="1" ht="15" customHeight="1" x14ac:dyDescent="0.25">
      <c r="A281" t="s">
        <v>3585</v>
      </c>
      <c r="B281" t="s">
        <v>5305</v>
      </c>
      <c r="C281" t="s">
        <v>3566</v>
      </c>
      <c r="D281" t="s">
        <v>5513</v>
      </c>
      <c r="E281" s="14">
        <v>1</v>
      </c>
      <c r="F281" s="5">
        <v>42887</v>
      </c>
      <c r="G281" s="6" t="s">
        <v>17</v>
      </c>
      <c r="H281" s="7"/>
      <c r="I281" s="7">
        <v>8.9068611904006758</v>
      </c>
      <c r="J281" s="7">
        <v>18584.416957395075</v>
      </c>
      <c r="K281" s="7">
        <v>17419.066457887078</v>
      </c>
      <c r="L281" s="6" t="s">
        <v>17</v>
      </c>
      <c r="N281" s="6" t="s">
        <v>17</v>
      </c>
      <c r="O281" s="6" t="s">
        <v>17</v>
      </c>
      <c r="P281" s="8">
        <v>2.7439608379402236E-2</v>
      </c>
      <c r="Q281" s="8">
        <v>6.1853912996094038E-2</v>
      </c>
      <c r="R281" s="9"/>
    </row>
    <row r="282" spans="1:18" s="6" customFormat="1" x14ac:dyDescent="0.25">
      <c r="A282" t="s">
        <v>4889</v>
      </c>
      <c r="B282" t="s">
        <v>5308</v>
      </c>
      <c r="C282" t="s">
        <v>16</v>
      </c>
      <c r="D282" t="s">
        <v>5513</v>
      </c>
      <c r="E282" s="14">
        <v>1</v>
      </c>
      <c r="F282" s="5">
        <v>42892</v>
      </c>
      <c r="G282" s="6">
        <v>29.032090411219471</v>
      </c>
      <c r="H282" s="7">
        <v>12056.268448283761</v>
      </c>
      <c r="I282" s="6">
        <v>4.9652325076053883</v>
      </c>
      <c r="J282" s="7">
        <v>19126.466753585399</v>
      </c>
      <c r="K282" s="7">
        <v>17987.739093625467</v>
      </c>
      <c r="L282" s="6">
        <v>47.91818674768448</v>
      </c>
      <c r="M282" s="6">
        <v>5.3662943447687619</v>
      </c>
      <c r="N282" s="6" t="s">
        <v>17</v>
      </c>
      <c r="O282" s="6" t="s">
        <v>17</v>
      </c>
      <c r="P282" s="8">
        <v>3.2458311853117996E-2</v>
      </c>
      <c r="Q282" s="8">
        <v>5.8674326713988534E-2</v>
      </c>
      <c r="R282" s="9"/>
    </row>
    <row r="283" spans="1:18" s="6" customFormat="1" ht="15" customHeight="1" x14ac:dyDescent="0.25">
      <c r="A283" t="s">
        <v>4890</v>
      </c>
      <c r="B283" t="s">
        <v>5308</v>
      </c>
      <c r="C283" t="s">
        <v>16</v>
      </c>
      <c r="D283" t="s">
        <v>5513</v>
      </c>
      <c r="E283" s="14">
        <v>1</v>
      </c>
      <c r="F283" s="5">
        <v>42893</v>
      </c>
      <c r="G283" s="6">
        <v>25.80799263974292</v>
      </c>
      <c r="H283" s="7">
        <v>13087.934432189566</v>
      </c>
      <c r="I283" s="6">
        <v>3.5316988875688518</v>
      </c>
      <c r="J283" s="7">
        <v>19603.628901609245</v>
      </c>
      <c r="K283" s="7">
        <v>18490.433377500343</v>
      </c>
      <c r="L283" s="6">
        <v>47.471427414253306</v>
      </c>
      <c r="M283" s="6">
        <v>5.2459732521625835</v>
      </c>
      <c r="N283" s="6" t="s">
        <v>17</v>
      </c>
      <c r="O283" s="6" t="s">
        <v>17</v>
      </c>
      <c r="P283" s="8">
        <v>3.3024181836478178E-2</v>
      </c>
      <c r="Q283" s="8">
        <v>6.1174637390859384E-2</v>
      </c>
      <c r="R283" s="9"/>
    </row>
    <row r="284" spans="1:18" s="6" customFormat="1" ht="15" customHeight="1" x14ac:dyDescent="0.25">
      <c r="A284" t="s">
        <v>4891</v>
      </c>
      <c r="B284" t="s">
        <v>5308</v>
      </c>
      <c r="C284" t="s">
        <v>16</v>
      </c>
      <c r="D284" t="s">
        <v>5513</v>
      </c>
      <c r="E284" s="14">
        <v>1</v>
      </c>
      <c r="F284" s="5">
        <v>42898</v>
      </c>
      <c r="G284" s="6">
        <v>33.651554982754966</v>
      </c>
      <c r="H284" s="7">
        <v>11173.231990212256</v>
      </c>
      <c r="I284" s="6">
        <v>3.1721572794899044</v>
      </c>
      <c r="J284" s="7">
        <v>19328.374070138154</v>
      </c>
      <c r="K284" s="7">
        <v>18079.307624049328</v>
      </c>
      <c r="L284" s="6">
        <v>49.543737807646451</v>
      </c>
      <c r="M284" s="6">
        <v>5.7300062518055599</v>
      </c>
      <c r="N284" s="6">
        <v>0.41609914535031661</v>
      </c>
      <c r="O284" s="6">
        <v>41.032800174259052</v>
      </c>
      <c r="P284" s="8">
        <v>1.9846455898715486E-2</v>
      </c>
      <c r="Q284" s="8">
        <v>8.5352885549998397E-2</v>
      </c>
      <c r="R284" s="9"/>
    </row>
    <row r="285" spans="1:18" s="6" customFormat="1" ht="15" customHeight="1" x14ac:dyDescent="0.25">
      <c r="A285" t="s">
        <v>4892</v>
      </c>
      <c r="B285" t="s">
        <v>5308</v>
      </c>
      <c r="C285" t="s">
        <v>16</v>
      </c>
      <c r="D285" t="s">
        <v>5513</v>
      </c>
      <c r="E285" s="14">
        <v>1</v>
      </c>
      <c r="F285" s="5">
        <v>42900</v>
      </c>
      <c r="G285" s="6">
        <v>29.007929800204298</v>
      </c>
      <c r="H285" s="7">
        <v>11465.352062004695</v>
      </c>
      <c r="I285" s="6">
        <v>8.5984385787880395</v>
      </c>
      <c r="J285" s="7">
        <v>18288.809814647619</v>
      </c>
      <c r="K285" s="7">
        <v>17148.416369267561</v>
      </c>
      <c r="L285" s="6">
        <v>47.233956716839856</v>
      </c>
      <c r="M285" s="6">
        <v>5.227912341146399</v>
      </c>
      <c r="N285" s="6">
        <v>0.31310674681963901</v>
      </c>
      <c r="O285" s="6">
        <v>38.474951489169477</v>
      </c>
      <c r="P285" s="8">
        <v>4.151774851418865E-2</v>
      </c>
      <c r="Q285" s="8">
        <v>0.11011637872239782</v>
      </c>
      <c r="R285" s="9"/>
    </row>
    <row r="286" spans="1:18" s="6" customFormat="1" ht="15" customHeight="1" x14ac:dyDescent="0.25">
      <c r="A286" t="s">
        <v>4893</v>
      </c>
      <c r="B286" t="s">
        <v>5308</v>
      </c>
      <c r="C286" t="s">
        <v>16</v>
      </c>
      <c r="D286" t="s">
        <v>5513</v>
      </c>
      <c r="E286" s="14">
        <v>1</v>
      </c>
      <c r="F286" s="5">
        <v>42905</v>
      </c>
      <c r="G286" s="6">
        <v>29.749410377358494</v>
      </c>
      <c r="H286" s="7">
        <v>11516.055911369423</v>
      </c>
      <c r="I286" s="6">
        <v>8.7889092335861871</v>
      </c>
      <c r="J286" s="7">
        <v>18609.469003400471</v>
      </c>
      <c r="K286" s="7">
        <v>17427.375446458133</v>
      </c>
      <c r="L286" s="6">
        <v>46.383377817364519</v>
      </c>
      <c r="M286" s="6">
        <v>5.4228128209754365</v>
      </c>
      <c r="N286" s="6">
        <v>0.35211504875274219</v>
      </c>
      <c r="O286" s="6">
        <v>38.863730365432758</v>
      </c>
      <c r="P286" s="8">
        <v>7.1094799429914909E-2</v>
      </c>
      <c r="Q286" s="8">
        <v>0.11795991445843708</v>
      </c>
      <c r="R286" s="9"/>
    </row>
    <row r="287" spans="1:18" s="6" customFormat="1" ht="15" customHeight="1" x14ac:dyDescent="0.25">
      <c r="A287" t="s">
        <v>4894</v>
      </c>
      <c r="B287" t="s">
        <v>5308</v>
      </c>
      <c r="C287" t="s">
        <v>16</v>
      </c>
      <c r="D287" t="s">
        <v>5513</v>
      </c>
      <c r="E287" s="14">
        <v>1</v>
      </c>
      <c r="F287" s="5">
        <v>42907</v>
      </c>
      <c r="G287" s="6">
        <v>28.212887571536704</v>
      </c>
      <c r="H287" s="7">
        <v>11987.166095265473</v>
      </c>
      <c r="I287" s="6">
        <v>6.2631027253668758</v>
      </c>
      <c r="J287" s="7">
        <v>18825.995807127882</v>
      </c>
      <c r="K287" s="7">
        <v>17658.332407882128</v>
      </c>
      <c r="L287" s="6">
        <v>45.47972151046924</v>
      </c>
      <c r="M287" s="6">
        <v>5.3413587636164532</v>
      </c>
      <c r="N287" s="6">
        <v>0.40168750161762046</v>
      </c>
      <c r="O287" s="6">
        <v>42.382149506310967</v>
      </c>
      <c r="P287" s="8">
        <v>5.9344761823469858E-2</v>
      </c>
      <c r="Q287" s="8">
        <v>7.2635230795368086E-2</v>
      </c>
      <c r="R287" s="9"/>
    </row>
    <row r="288" spans="1:18" s="6" customFormat="1" ht="15" customHeight="1" x14ac:dyDescent="0.25">
      <c r="A288" t="s">
        <v>4895</v>
      </c>
      <c r="B288" t="s">
        <v>5308</v>
      </c>
      <c r="C288" t="s">
        <v>16</v>
      </c>
      <c r="D288" t="s">
        <v>5513</v>
      </c>
      <c r="E288" s="14">
        <v>1</v>
      </c>
      <c r="F288" s="5">
        <v>42913</v>
      </c>
      <c r="G288" s="6">
        <v>32.930210991196006</v>
      </c>
      <c r="H288" s="7">
        <v>11209.011768279264</v>
      </c>
      <c r="I288" s="6">
        <v>2.0146231129346166</v>
      </c>
      <c r="J288" s="7">
        <v>19148.913786755034</v>
      </c>
      <c r="K288" s="7">
        <v>17911.934718054974</v>
      </c>
      <c r="L288" s="6">
        <v>48.396017051283103</v>
      </c>
      <c r="M288" s="6">
        <v>5.6640148287217489</v>
      </c>
      <c r="N288" s="6">
        <v>0.1778216191478319</v>
      </c>
      <c r="O288" s="6">
        <v>43.666080937483635</v>
      </c>
      <c r="P288" s="8">
        <v>3.7488619660169711E-2</v>
      </c>
      <c r="Q288" s="8">
        <v>4.3953830768897133E-2</v>
      </c>
      <c r="R288" s="9"/>
    </row>
    <row r="289" spans="1:18" s="6" customFormat="1" x14ac:dyDescent="0.25">
      <c r="A289" t="s">
        <v>4896</v>
      </c>
      <c r="B289" t="s">
        <v>5308</v>
      </c>
      <c r="C289" t="s">
        <v>16</v>
      </c>
      <c r="D289" t="s">
        <v>5513</v>
      </c>
      <c r="E289" s="14">
        <v>1</v>
      </c>
      <c r="F289" s="5">
        <v>42914</v>
      </c>
      <c r="G289" s="6">
        <v>25.098649138932952</v>
      </c>
      <c r="H289" s="7">
        <v>12975.2838504356</v>
      </c>
      <c r="I289" s="6">
        <v>5.5819854107199482</v>
      </c>
      <c r="J289" s="7">
        <v>19368.855058674279</v>
      </c>
      <c r="K289" s="7">
        <v>18141.787421303863</v>
      </c>
      <c r="L289" s="6">
        <v>47.759278056439086</v>
      </c>
      <c r="M289" s="6">
        <v>5.628319479416426</v>
      </c>
      <c r="N289" s="6">
        <v>0.31221370109564395</v>
      </c>
      <c r="O289" s="6">
        <v>40.61059109671568</v>
      </c>
      <c r="P289" s="8">
        <v>5.6397809125726402E-2</v>
      </c>
      <c r="Q289" s="8">
        <v>5.1214446487485979E-2</v>
      </c>
      <c r="R289" s="9"/>
    </row>
    <row r="290" spans="1:18" s="6" customFormat="1" ht="15" customHeight="1" x14ac:dyDescent="0.25">
      <c r="A290" t="s">
        <v>3586</v>
      </c>
      <c r="B290" t="s">
        <v>5305</v>
      </c>
      <c r="C290" t="s">
        <v>3547</v>
      </c>
      <c r="D290" t="s">
        <v>5513</v>
      </c>
      <c r="E290" s="14">
        <v>1</v>
      </c>
      <c r="F290" s="5">
        <v>42919</v>
      </c>
      <c r="G290" s="6" t="s">
        <v>17</v>
      </c>
      <c r="H290" s="7"/>
      <c r="I290" s="7">
        <v>3.667366211962225</v>
      </c>
      <c r="J290" s="7">
        <v>19660.020986358868</v>
      </c>
      <c r="K290" s="7">
        <v>18552.4624687139</v>
      </c>
      <c r="L290" s="6" t="s">
        <v>17</v>
      </c>
      <c r="N290" s="6" t="s">
        <v>17</v>
      </c>
      <c r="O290" s="6" t="s">
        <v>17</v>
      </c>
      <c r="P290" s="8">
        <v>2.80693308678257E-2</v>
      </c>
      <c r="Q290" s="8">
        <v>6.7537132105092046E-2</v>
      </c>
      <c r="R290" s="9"/>
    </row>
    <row r="291" spans="1:18" s="6" customFormat="1" ht="15" customHeight="1" x14ac:dyDescent="0.25">
      <c r="A291" t="s">
        <v>3587</v>
      </c>
      <c r="B291" t="s">
        <v>5305</v>
      </c>
      <c r="C291" t="s">
        <v>3524</v>
      </c>
      <c r="D291" t="s">
        <v>5514</v>
      </c>
      <c r="E291" s="14">
        <v>5</v>
      </c>
      <c r="F291" s="5">
        <v>42919</v>
      </c>
      <c r="G291" s="6" t="s">
        <v>17</v>
      </c>
      <c r="H291" s="7"/>
      <c r="I291" s="7">
        <v>12.184696569920844</v>
      </c>
      <c r="J291" s="7">
        <v>18529.815303430078</v>
      </c>
      <c r="K291" s="7">
        <v>17384.818918002089</v>
      </c>
      <c r="L291" s="6" t="s">
        <v>17</v>
      </c>
      <c r="N291" s="6" t="s">
        <v>17</v>
      </c>
      <c r="O291" s="6" t="s">
        <v>17</v>
      </c>
      <c r="P291" s="8">
        <v>0.1640496681020355</v>
      </c>
      <c r="Q291" s="8">
        <v>0.13806242308250577</v>
      </c>
      <c r="R291" s="9"/>
    </row>
    <row r="292" spans="1:18" s="6" customFormat="1" ht="15" customHeight="1" x14ac:dyDescent="0.25">
      <c r="A292" t="s">
        <v>3588</v>
      </c>
      <c r="B292" t="s">
        <v>5305</v>
      </c>
      <c r="C292" t="s">
        <v>3524</v>
      </c>
      <c r="D292" t="s">
        <v>5514</v>
      </c>
      <c r="E292" s="14">
        <v>5</v>
      </c>
      <c r="F292" s="5">
        <v>42919</v>
      </c>
      <c r="G292" s="6" t="s">
        <v>17</v>
      </c>
      <c r="H292" s="7"/>
      <c r="I292" s="7">
        <v>10.822281167108752</v>
      </c>
      <c r="J292" s="7">
        <v>18697.082228116713</v>
      </c>
      <c r="K292" s="7">
        <v>17693.695403337661</v>
      </c>
      <c r="L292" s="6" t="s">
        <v>17</v>
      </c>
      <c r="N292" s="6" t="s">
        <v>17</v>
      </c>
      <c r="O292" s="6" t="s">
        <v>17</v>
      </c>
      <c r="P292" s="8">
        <v>0.29225309448489001</v>
      </c>
      <c r="Q292" s="8">
        <v>0.16667518236986667</v>
      </c>
      <c r="R292" s="9"/>
    </row>
    <row r="293" spans="1:18" s="6" customFormat="1" ht="15" customHeight="1" x14ac:dyDescent="0.25">
      <c r="A293" t="s">
        <v>3589</v>
      </c>
      <c r="B293" t="s">
        <v>5305</v>
      </c>
      <c r="C293" t="s">
        <v>3547</v>
      </c>
      <c r="D293" t="s">
        <v>5513</v>
      </c>
      <c r="E293" s="14">
        <v>1</v>
      </c>
      <c r="F293" s="5">
        <v>42919</v>
      </c>
      <c r="G293" s="6" t="s">
        <v>17</v>
      </c>
      <c r="H293" s="7"/>
      <c r="I293" s="6">
        <v>4.9617716846823097</v>
      </c>
      <c r="J293" s="7">
        <v>19651.990508832056</v>
      </c>
      <c r="K293" s="7">
        <v>18528.399816378766</v>
      </c>
      <c r="L293" s="6" t="s">
        <v>17</v>
      </c>
      <c r="N293" s="6" t="s">
        <v>17</v>
      </c>
      <c r="O293" s="6" t="s">
        <v>17</v>
      </c>
      <c r="P293" s="8">
        <v>3.7958845386893272E-2</v>
      </c>
      <c r="Q293" s="8">
        <v>7.0170941042406801E-2</v>
      </c>
      <c r="R293" s="9"/>
    </row>
    <row r="294" spans="1:18" s="6" customFormat="1" ht="15" customHeight="1" x14ac:dyDescent="0.25">
      <c r="A294" t="s">
        <v>3590</v>
      </c>
      <c r="B294" t="s">
        <v>5305</v>
      </c>
      <c r="C294" t="s">
        <v>3253</v>
      </c>
      <c r="D294" t="s">
        <v>5516</v>
      </c>
      <c r="E294" s="14">
        <v>3</v>
      </c>
      <c r="F294" s="5">
        <v>42919</v>
      </c>
      <c r="G294" s="6" t="s">
        <v>17</v>
      </c>
      <c r="H294" s="7"/>
      <c r="I294" s="6">
        <v>3.0966847884020896</v>
      </c>
      <c r="J294" s="7">
        <v>22916.533418612089</v>
      </c>
      <c r="K294" s="7">
        <v>21761.235765210375</v>
      </c>
      <c r="L294" s="6" t="s">
        <v>17</v>
      </c>
      <c r="N294" s="6" t="s">
        <v>17</v>
      </c>
      <c r="O294" s="6" t="s">
        <v>17</v>
      </c>
      <c r="P294" s="8">
        <v>5.5482563448549559E-3</v>
      </c>
      <c r="Q294" s="8">
        <v>0.19164828768978354</v>
      </c>
      <c r="R294" s="9"/>
    </row>
    <row r="295" spans="1:18" s="6" customFormat="1" ht="15" customHeight="1" x14ac:dyDescent="0.25">
      <c r="A295" t="s">
        <v>3592</v>
      </c>
      <c r="B295" t="s">
        <v>5305</v>
      </c>
      <c r="C295" t="s">
        <v>3549</v>
      </c>
      <c r="D295" t="s">
        <v>5513</v>
      </c>
      <c r="E295" s="14">
        <v>1</v>
      </c>
      <c r="F295" s="5">
        <v>42919</v>
      </c>
      <c r="G295" s="6" t="s">
        <v>17</v>
      </c>
      <c r="H295" s="7"/>
      <c r="I295" s="6">
        <v>5.0823380859683276</v>
      </c>
      <c r="J295" s="7">
        <v>19051.928236965327</v>
      </c>
      <c r="K295" s="7">
        <v>17880.916387529738</v>
      </c>
      <c r="L295" s="6" t="s">
        <v>17</v>
      </c>
      <c r="N295" s="6" t="s">
        <v>17</v>
      </c>
      <c r="O295" s="6" t="s">
        <v>17</v>
      </c>
      <c r="P295" s="8">
        <v>1.8261721594391409E-2</v>
      </c>
      <c r="Q295" s="8">
        <v>5.3998896214526804E-2</v>
      </c>
      <c r="R295" s="9"/>
    </row>
    <row r="296" spans="1:18" s="6" customFormat="1" ht="15" customHeight="1" x14ac:dyDescent="0.25">
      <c r="A296" t="s">
        <v>4897</v>
      </c>
      <c r="B296" t="s">
        <v>5308</v>
      </c>
      <c r="C296" t="s">
        <v>16</v>
      </c>
      <c r="D296" t="s">
        <v>5513</v>
      </c>
      <c r="E296" s="14">
        <v>1</v>
      </c>
      <c r="F296" s="5">
        <v>42920</v>
      </c>
      <c r="G296" s="6">
        <v>24.514325734840696</v>
      </c>
      <c r="H296" s="7">
        <v>13066.722013051487</v>
      </c>
      <c r="I296" s="6">
        <v>3.6998436685773837</v>
      </c>
      <c r="J296" s="7">
        <v>19304.846274101095</v>
      </c>
      <c r="K296" s="7">
        <v>18103.576769746174</v>
      </c>
      <c r="L296" s="6">
        <v>47.18265993545382</v>
      </c>
      <c r="M296" s="6">
        <v>5.6610249969600464</v>
      </c>
      <c r="N296" s="6" t="s">
        <v>17</v>
      </c>
      <c r="O296" s="6" t="s">
        <v>17</v>
      </c>
      <c r="P296" s="8">
        <v>6.526808634739488E-2</v>
      </c>
      <c r="Q296" s="8">
        <v>6.3919167347720046E-2</v>
      </c>
      <c r="R296" s="9">
        <v>4.0500000000000007</v>
      </c>
    </row>
    <row r="297" spans="1:18" s="6" customFormat="1" ht="15" customHeight="1" x14ac:dyDescent="0.25">
      <c r="A297" t="s">
        <v>4898</v>
      </c>
      <c r="B297" t="s">
        <v>5308</v>
      </c>
      <c r="C297" t="s">
        <v>16</v>
      </c>
      <c r="D297" t="s">
        <v>5513</v>
      </c>
      <c r="E297" s="14">
        <v>1</v>
      </c>
      <c r="F297" s="5">
        <v>42922</v>
      </c>
      <c r="G297" s="6">
        <v>21.29118319326917</v>
      </c>
      <c r="H297" s="7">
        <v>14182.291141721396</v>
      </c>
      <c r="I297" s="6">
        <v>4.6832687304200071</v>
      </c>
      <c r="J297" s="7">
        <v>19912.91881272235</v>
      </c>
      <c r="K297" s="7">
        <v>18679.527076661219</v>
      </c>
      <c r="L297" s="6">
        <v>49.706056138222344</v>
      </c>
      <c r="M297" s="6">
        <v>5.6621882200404352</v>
      </c>
      <c r="N297" s="6">
        <v>0.41048126200318247</v>
      </c>
      <c r="O297" s="6">
        <v>39.433763448685482</v>
      </c>
      <c r="P297" s="8">
        <v>2.7829116671631036E-2</v>
      </c>
      <c r="Q297" s="8">
        <v>7.6413083956921618E-2</v>
      </c>
      <c r="R297" s="9">
        <v>5.835</v>
      </c>
    </row>
    <row r="298" spans="1:18" s="6" customFormat="1" ht="15" customHeight="1" x14ac:dyDescent="0.25">
      <c r="A298" t="s">
        <v>4899</v>
      </c>
      <c r="B298" t="s">
        <v>5308</v>
      </c>
      <c r="C298" t="s">
        <v>16</v>
      </c>
      <c r="D298" t="s">
        <v>5513</v>
      </c>
      <c r="E298" s="14">
        <v>1</v>
      </c>
      <c r="F298" s="5">
        <v>42926</v>
      </c>
      <c r="G298" s="6">
        <v>22.388036607319876</v>
      </c>
      <c r="H298" s="7">
        <v>13633.030357176664</v>
      </c>
      <c r="I298" s="6">
        <v>3.2433007230965543</v>
      </c>
      <c r="J298" s="7">
        <v>19511.909825606126</v>
      </c>
      <c r="K298" s="7">
        <v>18270.340642910283</v>
      </c>
      <c r="L298" s="6">
        <v>48.770624720263577</v>
      </c>
      <c r="M298" s="6">
        <v>5.6918194164921747</v>
      </c>
      <c r="N298" s="6">
        <v>0.38847369745122862</v>
      </c>
      <c r="O298" s="6">
        <v>41.81790444780718</v>
      </c>
      <c r="P298" s="8">
        <v>2.8358760082572706E-2</v>
      </c>
      <c r="Q298" s="8">
        <v>5.9518234806712485E-2</v>
      </c>
      <c r="R298" s="9">
        <v>5.96</v>
      </c>
    </row>
    <row r="299" spans="1:18" s="6" customFormat="1" ht="15" customHeight="1" x14ac:dyDescent="0.25">
      <c r="A299" t="s">
        <v>4900</v>
      </c>
      <c r="B299" t="s">
        <v>5308</v>
      </c>
      <c r="C299" t="s">
        <v>16</v>
      </c>
      <c r="D299" t="s">
        <v>5513</v>
      </c>
      <c r="E299" s="14">
        <v>1</v>
      </c>
      <c r="F299" s="5">
        <v>42933</v>
      </c>
      <c r="G299" s="6">
        <v>22.267866891695867</v>
      </c>
      <c r="H299" s="7">
        <v>13783.090558313033</v>
      </c>
      <c r="I299" s="6">
        <v>4.8406573213629436</v>
      </c>
      <c r="J299" s="7">
        <v>19657.688874888434</v>
      </c>
      <c r="K299" s="7">
        <v>18431.36676374908</v>
      </c>
      <c r="L299" s="6">
        <v>49.472199951761588</v>
      </c>
      <c r="M299" s="6">
        <v>5.6284395142737891</v>
      </c>
      <c r="N299" s="6">
        <v>0.45100149965400177</v>
      </c>
      <c r="O299" s="6">
        <v>39.508056263415284</v>
      </c>
      <c r="P299" s="8">
        <v>2.76250184161136E-2</v>
      </c>
      <c r="Q299" s="8">
        <v>7.2020431116272585E-2</v>
      </c>
      <c r="R299" s="9">
        <v>4.7650000000000006</v>
      </c>
    </row>
    <row r="300" spans="1:18" s="6" customFormat="1" ht="15" customHeight="1" x14ac:dyDescent="0.25">
      <c r="A300" t="s">
        <v>4901</v>
      </c>
      <c r="B300" t="s">
        <v>5308</v>
      </c>
      <c r="C300" t="s">
        <v>16</v>
      </c>
      <c r="D300" t="s">
        <v>5513</v>
      </c>
      <c r="E300" s="14">
        <v>1</v>
      </c>
      <c r="F300" s="5">
        <v>42933</v>
      </c>
      <c r="G300" s="6">
        <v>25.383989920990111</v>
      </c>
      <c r="H300" s="7">
        <v>13102.267801516406</v>
      </c>
      <c r="I300" s="7">
        <v>2.7793771264067</v>
      </c>
      <c r="J300" s="7">
        <v>19605.338916514</v>
      </c>
      <c r="K300" s="7">
        <v>18390.68942544064</v>
      </c>
      <c r="L300" s="6">
        <v>47.640491063566444</v>
      </c>
      <c r="M300" s="6">
        <v>5.5584699823699877</v>
      </c>
      <c r="N300" s="6">
        <v>0.4439975779398877</v>
      </c>
      <c r="O300" s="6">
        <v>43.483703440120074</v>
      </c>
      <c r="P300" s="8">
        <v>2.9263414131758304E-2</v>
      </c>
      <c r="Q300" s="8">
        <v>6.4697395465150437E-2</v>
      </c>
      <c r="R300" s="9">
        <v>4.4749999999999996</v>
      </c>
    </row>
    <row r="301" spans="1:18" s="6" customFormat="1" x14ac:dyDescent="0.25">
      <c r="A301" t="s">
        <v>4902</v>
      </c>
      <c r="B301" t="s">
        <v>5308</v>
      </c>
      <c r="C301" t="s">
        <v>16</v>
      </c>
      <c r="D301" t="s">
        <v>5513</v>
      </c>
      <c r="E301" s="14">
        <v>1</v>
      </c>
      <c r="F301" s="5">
        <v>42940</v>
      </c>
      <c r="G301" s="6">
        <v>23.98582784013032</v>
      </c>
      <c r="H301" s="7">
        <v>14023.916901287632</v>
      </c>
      <c r="I301" s="7">
        <v>2.7721613280834307</v>
      </c>
      <c r="J301" s="7">
        <v>20524.635521975099</v>
      </c>
      <c r="K301" s="7">
        <v>19219.956305904554</v>
      </c>
      <c r="L301" s="6">
        <v>52.725170476353313</v>
      </c>
      <c r="M301" s="6">
        <v>6.0034656952760344</v>
      </c>
      <c r="N301" s="6">
        <v>0.29892399319409857</v>
      </c>
      <c r="O301" s="6">
        <v>38.130820423017333</v>
      </c>
      <c r="P301" s="8">
        <v>1.506794461352024E-2</v>
      </c>
      <c r="Q301" s="8">
        <v>5.4390139462272662E-2</v>
      </c>
      <c r="R301" s="9">
        <v>6.03</v>
      </c>
    </row>
    <row r="302" spans="1:18" s="6" customFormat="1" ht="15" customHeight="1" x14ac:dyDescent="0.25">
      <c r="A302" t="s">
        <v>4903</v>
      </c>
      <c r="B302" t="s">
        <v>5308</v>
      </c>
      <c r="C302" t="s">
        <v>16</v>
      </c>
      <c r="D302" t="s">
        <v>5513</v>
      </c>
      <c r="E302" s="14">
        <v>1</v>
      </c>
      <c r="F302" s="5">
        <v>42942</v>
      </c>
      <c r="G302" s="6">
        <v>20.6059108857174</v>
      </c>
      <c r="H302" s="7">
        <v>14996.867090694468</v>
      </c>
      <c r="I302" s="7">
        <v>2.4480791993973963</v>
      </c>
      <c r="J302" s="7">
        <v>20743.570429355426</v>
      </c>
      <c r="K302" s="7">
        <v>19523.203385230507</v>
      </c>
      <c r="L302" s="6">
        <v>49.192952298315419</v>
      </c>
      <c r="M302" s="6">
        <v>5.5899514549938472</v>
      </c>
      <c r="N302" s="6">
        <v>0.24456335658315637</v>
      </c>
      <c r="O302" s="6">
        <v>42.47961836245058</v>
      </c>
      <c r="P302" s="8">
        <v>4.3710390644085871E-3</v>
      </c>
      <c r="Q302" s="8">
        <v>4.0464289195193522E-2</v>
      </c>
      <c r="R302" s="9">
        <v>7.07</v>
      </c>
    </row>
    <row r="303" spans="1:18" s="6" customFormat="1" ht="15" customHeight="1" x14ac:dyDescent="0.25">
      <c r="A303" t="s">
        <v>3593</v>
      </c>
      <c r="B303" t="s">
        <v>5305</v>
      </c>
      <c r="C303" t="s">
        <v>3498</v>
      </c>
      <c r="D303" t="s">
        <v>5513</v>
      </c>
      <c r="E303" s="14">
        <v>1</v>
      </c>
      <c r="F303" s="5">
        <v>42943</v>
      </c>
      <c r="G303" s="6" t="s">
        <v>17</v>
      </c>
      <c r="H303" s="7"/>
      <c r="I303" s="6">
        <v>5.1152815013404824</v>
      </c>
      <c r="J303" s="7">
        <v>19157.104557640752</v>
      </c>
      <c r="K303" s="7">
        <v>18054.640110802429</v>
      </c>
      <c r="L303" s="6" t="s">
        <v>17</v>
      </c>
      <c r="N303" s="6" t="s">
        <v>17</v>
      </c>
      <c r="O303" s="6" t="s">
        <v>17</v>
      </c>
      <c r="P303" s="8">
        <v>3.488755449737771E-2</v>
      </c>
      <c r="Q303" s="8">
        <v>0.12133293991480974</v>
      </c>
      <c r="R303" s="9">
        <v>6.75</v>
      </c>
    </row>
    <row r="304" spans="1:18" s="6" customFormat="1" ht="15" customHeight="1" x14ac:dyDescent="0.25">
      <c r="A304" t="s">
        <v>3594</v>
      </c>
      <c r="B304" t="s">
        <v>5305</v>
      </c>
      <c r="C304" t="s">
        <v>3498</v>
      </c>
      <c r="D304" t="s">
        <v>5513</v>
      </c>
      <c r="E304" s="14">
        <v>1</v>
      </c>
      <c r="F304" s="5">
        <v>42943</v>
      </c>
      <c r="G304" s="6" t="s">
        <v>17</v>
      </c>
      <c r="H304" s="7"/>
      <c r="I304" s="6">
        <v>9.1235979176729458</v>
      </c>
      <c r="J304" s="7">
        <v>18186.014061074438</v>
      </c>
      <c r="K304" s="7">
        <v>17039.156488065102</v>
      </c>
      <c r="L304" s="6" t="s">
        <v>17</v>
      </c>
      <c r="N304" s="6" t="s">
        <v>17</v>
      </c>
      <c r="O304" s="6" t="s">
        <v>17</v>
      </c>
      <c r="P304" s="8">
        <v>0.19404352354219004</v>
      </c>
      <c r="Q304" s="8">
        <v>0.17888620901824609</v>
      </c>
      <c r="R304" s="9">
        <v>6.835</v>
      </c>
    </row>
    <row r="305" spans="1:18" s="6" customFormat="1" ht="15" customHeight="1" x14ac:dyDescent="0.25">
      <c r="A305" t="s">
        <v>3595</v>
      </c>
      <c r="B305" t="s">
        <v>5305</v>
      </c>
      <c r="C305" t="s">
        <v>3596</v>
      </c>
      <c r="D305" t="s">
        <v>5517</v>
      </c>
      <c r="E305" s="14">
        <v>5</v>
      </c>
      <c r="F305" s="5">
        <v>42943</v>
      </c>
      <c r="G305" s="6" t="s">
        <v>17</v>
      </c>
      <c r="H305" s="7"/>
      <c r="I305" s="6">
        <v>8.613154837638989</v>
      </c>
      <c r="J305" s="7">
        <v>18831.664546108314</v>
      </c>
      <c r="K305" s="7">
        <v>17570.993533987221</v>
      </c>
      <c r="L305" s="6">
        <v>47.752713749605185</v>
      </c>
      <c r="M305" s="6">
        <v>5.800009272507026</v>
      </c>
      <c r="N305" s="6">
        <v>2.1770669198250499</v>
      </c>
      <c r="O305" s="6">
        <v>35.209238699056101</v>
      </c>
      <c r="P305" s="8">
        <v>0.12602335135462286</v>
      </c>
      <c r="Q305" s="8">
        <v>0.32179317001303115</v>
      </c>
      <c r="R305" s="9">
        <v>9.6149999999999984</v>
      </c>
    </row>
    <row r="306" spans="1:18" s="6" customFormat="1" ht="15" customHeight="1" x14ac:dyDescent="0.25">
      <c r="A306" t="s">
        <v>3597</v>
      </c>
      <c r="B306" t="s">
        <v>5305</v>
      </c>
      <c r="C306" t="s">
        <v>3498</v>
      </c>
      <c r="D306" t="s">
        <v>5513</v>
      </c>
      <c r="E306" s="14">
        <v>1</v>
      </c>
      <c r="F306" s="5">
        <v>42943</v>
      </c>
      <c r="G306" s="6" t="s">
        <v>17</v>
      </c>
      <c r="H306" s="7"/>
      <c r="I306" s="6">
        <v>4.8070194326317486</v>
      </c>
      <c r="J306" s="7">
        <v>19484.308553587769</v>
      </c>
      <c r="K306" s="7">
        <v>18363.99683274539</v>
      </c>
      <c r="L306" s="6" t="s">
        <v>17</v>
      </c>
      <c r="N306" s="6" t="s">
        <v>17</v>
      </c>
      <c r="O306" s="6" t="s">
        <v>17</v>
      </c>
      <c r="P306" s="8">
        <v>4.055628448707E-2</v>
      </c>
      <c r="Q306" s="8">
        <v>9.5528497217241701E-2</v>
      </c>
      <c r="R306" s="9">
        <v>7.1150000000000002</v>
      </c>
    </row>
    <row r="307" spans="1:18" s="6" customFormat="1" ht="15" customHeight="1" x14ac:dyDescent="0.25">
      <c r="A307" t="s">
        <v>3598</v>
      </c>
      <c r="B307" t="s">
        <v>5305</v>
      </c>
      <c r="C307" t="s">
        <v>3599</v>
      </c>
      <c r="D307" s="6" t="s">
        <v>5513</v>
      </c>
      <c r="E307" s="14">
        <v>1</v>
      </c>
      <c r="F307" s="5">
        <v>42943</v>
      </c>
      <c r="G307" s="6" t="s">
        <v>17</v>
      </c>
      <c r="H307" s="7"/>
      <c r="I307" s="6">
        <v>9.7870971201801904</v>
      </c>
      <c r="J307" s="7">
        <v>18289.269051321928</v>
      </c>
      <c r="K307" s="7">
        <v>17209.768931311657</v>
      </c>
      <c r="L307" s="6" t="s">
        <v>17</v>
      </c>
      <c r="N307" s="6" t="s">
        <v>17</v>
      </c>
      <c r="O307" s="6" t="s">
        <v>17</v>
      </c>
      <c r="P307" s="8">
        <v>9.9248298494340928E-2</v>
      </c>
      <c r="Q307" s="8">
        <v>0.14341845592258887</v>
      </c>
      <c r="R307" s="9">
        <v>6.7650000000000006</v>
      </c>
    </row>
    <row r="308" spans="1:18" s="6" customFormat="1" ht="15" customHeight="1" x14ac:dyDescent="0.25">
      <c r="A308" t="s">
        <v>3600</v>
      </c>
      <c r="B308" t="s">
        <v>5305</v>
      </c>
      <c r="C308" t="s">
        <v>3601</v>
      </c>
      <c r="D308" t="s">
        <v>5516</v>
      </c>
      <c r="E308" s="14">
        <v>3</v>
      </c>
      <c r="F308" s="5">
        <v>42943</v>
      </c>
      <c r="G308" s="6" t="s">
        <v>17</v>
      </c>
      <c r="H308" s="7"/>
      <c r="I308" s="6">
        <v>2.5999882883410437</v>
      </c>
      <c r="J308" s="7">
        <v>20067.927621947649</v>
      </c>
      <c r="K308" s="7">
        <v>18846.553747611488</v>
      </c>
      <c r="L308" s="6">
        <v>50.252942058056085</v>
      </c>
      <c r="M308" s="6">
        <v>5.6003100947029969</v>
      </c>
      <c r="N308" s="6">
        <v>1.6488130035144903</v>
      </c>
      <c r="O308" s="6">
        <v>39.586277296719466</v>
      </c>
      <c r="P308" s="8">
        <v>0.13710068041273646</v>
      </c>
      <c r="Q308" s="8">
        <v>0.1745685782531807</v>
      </c>
      <c r="R308" s="9">
        <v>14.615</v>
      </c>
    </row>
    <row r="309" spans="1:18" s="6" customFormat="1" x14ac:dyDescent="0.25">
      <c r="A309" t="s">
        <v>4904</v>
      </c>
      <c r="B309" t="s">
        <v>5308</v>
      </c>
      <c r="C309" t="s">
        <v>16</v>
      </c>
      <c r="D309" t="s">
        <v>5513</v>
      </c>
      <c r="E309" s="14">
        <v>1</v>
      </c>
      <c r="F309" s="5">
        <v>42947</v>
      </c>
      <c r="G309" s="6">
        <v>6.7928099222532854</v>
      </c>
      <c r="H309" s="7">
        <v>16942.288273466835</v>
      </c>
      <c r="I309" s="7">
        <v>4.381720430107527</v>
      </c>
      <c r="J309" s="7">
        <v>19519.354838709678</v>
      </c>
      <c r="K309" s="7">
        <v>18355.061026512038</v>
      </c>
      <c r="L309" s="6">
        <v>48.29879655344299</v>
      </c>
      <c r="M309" s="6">
        <v>5.3288303717101053</v>
      </c>
      <c r="N309" s="6">
        <v>0.54261909848322998</v>
      </c>
      <c r="O309" s="6">
        <v>41.352390052462432</v>
      </c>
      <c r="P309" s="8">
        <v>2.9500984508271242E-2</v>
      </c>
      <c r="Q309" s="8">
        <v>6.6142509285443449E-2</v>
      </c>
      <c r="R309" s="9">
        <v>7</v>
      </c>
    </row>
    <row r="310" spans="1:18" s="6" customFormat="1" ht="15" customHeight="1" x14ac:dyDescent="0.25">
      <c r="A310" t="s">
        <v>4905</v>
      </c>
      <c r="B310" t="s">
        <v>5308</v>
      </c>
      <c r="C310" t="s">
        <v>16</v>
      </c>
      <c r="D310" t="s">
        <v>5513</v>
      </c>
      <c r="E310" s="14">
        <v>1</v>
      </c>
      <c r="F310" s="5">
        <v>42949</v>
      </c>
      <c r="G310" s="6">
        <v>24.562955665024631</v>
      </c>
      <c r="H310" s="7">
        <v>13987.227660233752</v>
      </c>
      <c r="I310" s="7">
        <v>2.1663687033336836</v>
      </c>
      <c r="J310" s="7">
        <v>20531.075822904619</v>
      </c>
      <c r="K310" s="7">
        <v>19337.052234384926</v>
      </c>
      <c r="L310" s="6">
        <v>49.683821535392191</v>
      </c>
      <c r="M310" s="6">
        <v>5.6268783624867655</v>
      </c>
      <c r="N310" s="6">
        <v>0.28074698284435401</v>
      </c>
      <c r="O310" s="6">
        <v>42.178708680681659</v>
      </c>
      <c r="P310" s="8">
        <v>1.4235587464183633E-2</v>
      </c>
      <c r="Q310" s="8">
        <v>4.9240147797165713E-2</v>
      </c>
      <c r="R310" s="9">
        <v>4.91</v>
      </c>
    </row>
    <row r="311" spans="1:18" s="6" customFormat="1" ht="15" customHeight="1" x14ac:dyDescent="0.25">
      <c r="A311" t="s">
        <v>4906</v>
      </c>
      <c r="B311" t="s">
        <v>5308</v>
      </c>
      <c r="C311" t="s">
        <v>16</v>
      </c>
      <c r="D311" t="s">
        <v>5513</v>
      </c>
      <c r="E311" s="14">
        <v>1</v>
      </c>
      <c r="F311" s="5">
        <v>42956</v>
      </c>
      <c r="G311" s="6">
        <v>27.786779766320066</v>
      </c>
      <c r="H311" s="7">
        <v>12764.360192285099</v>
      </c>
      <c r="I311" s="7">
        <v>3.2210526315789476</v>
      </c>
      <c r="J311" s="7">
        <v>19842.105263157893</v>
      </c>
      <c r="K311" s="7">
        <v>18615.969733068978</v>
      </c>
      <c r="L311" s="6">
        <v>48.345760233918128</v>
      </c>
      <c r="M311" s="6">
        <v>5.6172226050187568</v>
      </c>
      <c r="N311" s="6">
        <v>0.37134502923976609</v>
      </c>
      <c r="O311" s="6">
        <v>42.329771600678967</v>
      </c>
      <c r="P311" s="8">
        <v>3.3588845968131345E-2</v>
      </c>
      <c r="Q311" s="8">
        <v>8.1259053597296002E-2</v>
      </c>
      <c r="R311" s="9">
        <v>5</v>
      </c>
    </row>
    <row r="312" spans="1:18" s="6" customFormat="1" ht="15" customHeight="1" x14ac:dyDescent="0.25">
      <c r="A312" t="s">
        <v>4907</v>
      </c>
      <c r="B312" t="s">
        <v>5308</v>
      </c>
      <c r="C312" t="s">
        <v>16</v>
      </c>
      <c r="D312" t="s">
        <v>5513</v>
      </c>
      <c r="E312" s="14">
        <v>1</v>
      </c>
      <c r="F312" s="5">
        <v>42970</v>
      </c>
      <c r="G312" s="6">
        <v>25.062838645545124</v>
      </c>
      <c r="H312" s="7">
        <v>13031.479310682009</v>
      </c>
      <c r="I312" s="7">
        <v>3.8854375065810256</v>
      </c>
      <c r="J312" s="7">
        <v>19439.82310203222</v>
      </c>
      <c r="K312" s="7">
        <v>18206.940604885323</v>
      </c>
      <c r="L312" s="6">
        <v>48.87471964149028</v>
      </c>
      <c r="M312" s="6">
        <v>5.6536755423972815</v>
      </c>
      <c r="N312" s="6">
        <v>0.32407288693838959</v>
      </c>
      <c r="O312" s="6">
        <v>41.141610925805914</v>
      </c>
      <c r="P312" s="8">
        <v>5.0807421018623407E-2</v>
      </c>
      <c r="Q312" s="8">
        <v>6.96760757684875E-2</v>
      </c>
      <c r="R312" s="9">
        <v>5.03</v>
      </c>
    </row>
    <row r="313" spans="1:18" s="6" customFormat="1" ht="15" customHeight="1" x14ac:dyDescent="0.25">
      <c r="A313" t="s">
        <v>4908</v>
      </c>
      <c r="B313" t="s">
        <v>5308</v>
      </c>
      <c r="C313" t="s">
        <v>16</v>
      </c>
      <c r="D313" t="s">
        <v>5513</v>
      </c>
      <c r="E313" s="14">
        <v>1</v>
      </c>
      <c r="F313" s="5">
        <v>42975</v>
      </c>
      <c r="G313" s="6">
        <v>23.327981171548114</v>
      </c>
      <c r="H313" s="7">
        <v>13500.270545778068</v>
      </c>
      <c r="I313" s="7">
        <v>2.256078139929929</v>
      </c>
      <c r="J313" s="7">
        <v>19594.436776727893</v>
      </c>
      <c r="K313" s="7">
        <v>18351.118622922902</v>
      </c>
      <c r="L313" s="6">
        <v>49.166347392181407</v>
      </c>
      <c r="M313" s="6">
        <v>5.6978981018006207</v>
      </c>
      <c r="N313" s="6">
        <v>0.29981028171549645</v>
      </c>
      <c r="O313" s="6">
        <v>42.480410471909117</v>
      </c>
      <c r="P313" s="8">
        <v>5.3719737434605772E-2</v>
      </c>
      <c r="Q313" s="8">
        <v>4.5735875028830218E-2</v>
      </c>
      <c r="R313" s="9">
        <v>5.81</v>
      </c>
    </row>
    <row r="314" spans="1:18" s="6" customFormat="1" ht="15" customHeight="1" x14ac:dyDescent="0.25">
      <c r="A314" t="s">
        <v>4909</v>
      </c>
      <c r="B314" t="s">
        <v>5308</v>
      </c>
      <c r="C314" t="s">
        <v>16</v>
      </c>
      <c r="D314" t="s">
        <v>5513</v>
      </c>
      <c r="E314" s="14">
        <v>1</v>
      </c>
      <c r="F314" s="5">
        <v>42977</v>
      </c>
      <c r="G314" s="6">
        <v>20.985446744791716</v>
      </c>
      <c r="H314" s="7">
        <v>13755.465609039346</v>
      </c>
      <c r="I314" s="7">
        <v>3.6567839463458776</v>
      </c>
      <c r="J314" s="7">
        <v>19286.740831425985</v>
      </c>
      <c r="K314" s="7">
        <v>18057.610256847354</v>
      </c>
      <c r="L314" s="6">
        <v>48.402871866041593</v>
      </c>
      <c r="M314" s="6">
        <v>5.6332529745021303</v>
      </c>
      <c r="N314" s="6">
        <v>0.50401611483816844</v>
      </c>
      <c r="O314" s="6">
        <v>41.688850621761844</v>
      </c>
      <c r="P314" s="8">
        <v>5.4768437825411471E-2</v>
      </c>
      <c r="Q314" s="8">
        <v>5.9456038684985071E-2</v>
      </c>
      <c r="R314" s="9">
        <v>6.0649999999999995</v>
      </c>
    </row>
    <row r="315" spans="1:18" s="6" customFormat="1" ht="15" customHeight="1" x14ac:dyDescent="0.25">
      <c r="A315" t="s">
        <v>3602</v>
      </c>
      <c r="B315" t="s">
        <v>5305</v>
      </c>
      <c r="C315" t="s">
        <v>3498</v>
      </c>
      <c r="D315" t="s">
        <v>5513</v>
      </c>
      <c r="E315" s="14">
        <v>1</v>
      </c>
      <c r="F315" s="5">
        <v>42979</v>
      </c>
      <c r="G315" s="6" t="s">
        <v>17</v>
      </c>
      <c r="H315" s="7"/>
      <c r="I315" s="6">
        <v>5.0446829887367128</v>
      </c>
      <c r="J315" s="7">
        <v>19313.626989582783</v>
      </c>
      <c r="K315" s="7">
        <v>18216.049920167203</v>
      </c>
      <c r="L315" s="6" t="s">
        <v>17</v>
      </c>
      <c r="N315" s="6" t="s">
        <v>17</v>
      </c>
      <c r="O315" s="6" t="s">
        <v>17</v>
      </c>
      <c r="P315" s="8">
        <v>3.1536147771018846E-2</v>
      </c>
      <c r="Q315" s="8">
        <v>7.8632999715345181E-2</v>
      </c>
      <c r="R315" s="9">
        <v>5.4450000000000003</v>
      </c>
    </row>
    <row r="316" spans="1:18" s="6" customFormat="1" ht="15" customHeight="1" x14ac:dyDescent="0.25">
      <c r="A316" t="s">
        <v>3603</v>
      </c>
      <c r="B316" t="s">
        <v>5305</v>
      </c>
      <c r="C316" t="s">
        <v>3498</v>
      </c>
      <c r="D316" t="s">
        <v>5513</v>
      </c>
      <c r="E316" s="14">
        <v>1</v>
      </c>
      <c r="F316" s="5">
        <v>42979</v>
      </c>
      <c r="G316" s="6" t="s">
        <v>17</v>
      </c>
      <c r="H316" s="7"/>
      <c r="I316" s="6">
        <v>12.509303561935141</v>
      </c>
      <c r="J316" s="7">
        <v>18330.675172780437</v>
      </c>
      <c r="K316" s="7">
        <v>17194.82904282961</v>
      </c>
      <c r="L316" s="6" t="s">
        <v>17</v>
      </c>
      <c r="N316" s="6" t="s">
        <v>17</v>
      </c>
      <c r="O316" s="6" t="s">
        <v>17</v>
      </c>
      <c r="P316" s="8">
        <v>0.16771567341336333</v>
      </c>
      <c r="Q316" s="8">
        <v>0.14688433376265003</v>
      </c>
      <c r="R316" s="9">
        <v>5.95</v>
      </c>
    </row>
    <row r="317" spans="1:18" s="6" customFormat="1" ht="15" customHeight="1" x14ac:dyDescent="0.25">
      <c r="A317" t="s">
        <v>3604</v>
      </c>
      <c r="B317" t="s">
        <v>5305</v>
      </c>
      <c r="C317" t="s">
        <v>3498</v>
      </c>
      <c r="D317" t="s">
        <v>5513</v>
      </c>
      <c r="E317" s="14">
        <v>1</v>
      </c>
      <c r="F317" s="5">
        <v>42979</v>
      </c>
      <c r="G317" s="6" t="s">
        <v>17</v>
      </c>
      <c r="H317" s="7"/>
      <c r="I317" s="6">
        <v>12.35496688741722</v>
      </c>
      <c r="J317" s="7">
        <v>18292.980132450331</v>
      </c>
      <c r="K317" s="7">
        <v>17287.777398077938</v>
      </c>
      <c r="L317" s="6" t="s">
        <v>17</v>
      </c>
      <c r="N317" s="6" t="s">
        <v>17</v>
      </c>
      <c r="O317" s="6" t="s">
        <v>17</v>
      </c>
      <c r="P317" s="8">
        <v>0.24249277146428666</v>
      </c>
      <c r="Q317" s="8">
        <v>0.16603278455987303</v>
      </c>
      <c r="R317" s="9">
        <v>5.625</v>
      </c>
    </row>
    <row r="318" spans="1:18" s="6" customFormat="1" x14ac:dyDescent="0.25">
      <c r="A318" t="s">
        <v>3605</v>
      </c>
      <c r="B318" t="s">
        <v>5305</v>
      </c>
      <c r="C318" t="s">
        <v>3498</v>
      </c>
      <c r="D318" t="s">
        <v>5513</v>
      </c>
      <c r="E318" s="14">
        <v>1</v>
      </c>
      <c r="F318" s="5">
        <v>42979</v>
      </c>
      <c r="G318" s="6" t="s">
        <v>17</v>
      </c>
      <c r="H318" s="7"/>
      <c r="I318" s="6">
        <v>4.6456192393261997</v>
      </c>
      <c r="J318" s="7">
        <v>19708.655577921389</v>
      </c>
      <c r="K318" s="7">
        <v>18590.829282393144</v>
      </c>
      <c r="L318" s="6" t="s">
        <v>17</v>
      </c>
      <c r="N318" s="6" t="s">
        <v>17</v>
      </c>
      <c r="O318" s="6" t="s">
        <v>17</v>
      </c>
      <c r="P318" s="8">
        <v>2.6946776302294691E-2</v>
      </c>
      <c r="Q318" s="8">
        <v>6.1458994013356319E-2</v>
      </c>
      <c r="R318" s="9">
        <v>5.6099999999999994</v>
      </c>
    </row>
    <row r="319" spans="1:18" s="6" customFormat="1" ht="15" customHeight="1" x14ac:dyDescent="0.25">
      <c r="A319" t="s">
        <v>3606</v>
      </c>
      <c r="B319" t="s">
        <v>5305</v>
      </c>
      <c r="C319" t="s">
        <v>3532</v>
      </c>
      <c r="D319" t="s">
        <v>5516</v>
      </c>
      <c r="E319" s="14">
        <v>3</v>
      </c>
      <c r="F319" s="5">
        <v>42979</v>
      </c>
      <c r="G319" s="6" t="s">
        <v>17</v>
      </c>
      <c r="H319" s="7"/>
      <c r="I319" s="6">
        <v>1.0485825692907578</v>
      </c>
      <c r="J319" s="7">
        <v>20839.919907261039</v>
      </c>
      <c r="K319" s="7">
        <v>19560.29492161583</v>
      </c>
      <c r="L319" s="6">
        <v>52.704931606990769</v>
      </c>
      <c r="M319" s="6">
        <v>6.0302779719378288</v>
      </c>
      <c r="N319" s="6">
        <v>0.44992315766585894</v>
      </c>
      <c r="O319" s="6">
        <v>39.724028756959484</v>
      </c>
      <c r="P319" s="8">
        <v>1.1694772834694074E-3</v>
      </c>
      <c r="Q319" s="8">
        <v>4.1086459871838107E-2</v>
      </c>
      <c r="R319" s="9">
        <v>5.1099999999999994</v>
      </c>
    </row>
    <row r="320" spans="1:18" s="6" customFormat="1" ht="15" customHeight="1" x14ac:dyDescent="0.25">
      <c r="A320" t="s">
        <v>3607</v>
      </c>
      <c r="B320" t="s">
        <v>5305</v>
      </c>
      <c r="C320" t="s">
        <v>3591</v>
      </c>
      <c r="D320" t="s">
        <v>5516</v>
      </c>
      <c r="E320" s="14">
        <v>3</v>
      </c>
      <c r="F320" s="5">
        <v>42979</v>
      </c>
      <c r="G320" s="6" t="s">
        <v>17</v>
      </c>
      <c r="H320" s="7"/>
      <c r="I320" s="6">
        <v>3.5848853482613845</v>
      </c>
      <c r="J320" s="7">
        <v>22331.790289589841</v>
      </c>
      <c r="K320" s="7">
        <v>21188.566840528769</v>
      </c>
      <c r="L320" s="6" t="s">
        <v>17</v>
      </c>
      <c r="N320" s="6" t="s">
        <v>17</v>
      </c>
      <c r="O320" s="6" t="s">
        <v>17</v>
      </c>
      <c r="P320" s="8">
        <v>7.0989594335355011E-3</v>
      </c>
      <c r="Q320" s="8">
        <v>0.17619365821108321</v>
      </c>
      <c r="R320" s="9">
        <v>7.1099999999999994</v>
      </c>
    </row>
    <row r="321" spans="1:18" s="6" customFormat="1" ht="15" customHeight="1" x14ac:dyDescent="0.25">
      <c r="A321" t="s">
        <v>4910</v>
      </c>
      <c r="B321" t="s">
        <v>5308</v>
      </c>
      <c r="C321" t="s">
        <v>16</v>
      </c>
      <c r="D321" t="s">
        <v>5513</v>
      </c>
      <c r="E321" s="14">
        <v>1</v>
      </c>
      <c r="F321" s="5">
        <v>42982</v>
      </c>
      <c r="G321" s="6">
        <v>22.016093594500404</v>
      </c>
      <c r="H321" s="7">
        <v>13608.978264929317</v>
      </c>
      <c r="I321" s="7">
        <v>3.0894829518168723</v>
      </c>
      <c r="J321" s="7">
        <v>19361.827010298279</v>
      </c>
      <c r="K321" s="7">
        <v>18140.706311738824</v>
      </c>
      <c r="L321" s="6">
        <v>48.412088658301705</v>
      </c>
      <c r="M321" s="6">
        <v>5.5931932156044555</v>
      </c>
      <c r="N321" s="6">
        <v>0.34911623104762657</v>
      </c>
      <c r="O321" s="6">
        <v>42.457256529192158</v>
      </c>
      <c r="P321" s="8">
        <v>4.5574474150730043E-2</v>
      </c>
      <c r="Q321" s="8">
        <v>5.3287939886450163E-2</v>
      </c>
      <c r="R321" s="9">
        <v>6.2949999999999999</v>
      </c>
    </row>
    <row r="322" spans="1:18" s="6" customFormat="1" ht="15" customHeight="1" x14ac:dyDescent="0.25">
      <c r="A322" t="s">
        <v>4911</v>
      </c>
      <c r="B322" t="s">
        <v>5308</v>
      </c>
      <c r="C322" t="s">
        <v>16</v>
      </c>
      <c r="D322" t="s">
        <v>5513</v>
      </c>
      <c r="E322" s="14">
        <v>1</v>
      </c>
      <c r="F322" s="5">
        <v>42984</v>
      </c>
      <c r="G322" s="6">
        <v>16.622610013168256</v>
      </c>
      <c r="H322" s="7">
        <v>14467.234489708524</v>
      </c>
      <c r="I322" s="7">
        <v>4.1548580289824075</v>
      </c>
      <c r="J322" s="7">
        <v>19025.720549703226</v>
      </c>
      <c r="K322" s="7">
        <v>17838.55893627667</v>
      </c>
      <c r="L322" s="6">
        <v>46.368261971705643</v>
      </c>
      <c r="M322" s="6">
        <v>5.4288822616477193</v>
      </c>
      <c r="N322" s="6">
        <v>0.30338803666433206</v>
      </c>
      <c r="O322" s="6">
        <v>43.637608844473355</v>
      </c>
      <c r="P322" s="8">
        <v>5.390766851476244E-2</v>
      </c>
      <c r="Q322" s="8">
        <v>5.3093188011776954E-2</v>
      </c>
      <c r="R322" s="9">
        <v>6.4950000000000001</v>
      </c>
    </row>
    <row r="323" spans="1:18" s="6" customFormat="1" ht="15" customHeight="1" x14ac:dyDescent="0.25">
      <c r="A323" t="s">
        <v>4912</v>
      </c>
      <c r="B323" t="s">
        <v>5308</v>
      </c>
      <c r="C323" t="s">
        <v>16</v>
      </c>
      <c r="D323" t="s">
        <v>5513</v>
      </c>
      <c r="E323" s="14">
        <v>1</v>
      </c>
      <c r="F323" s="5">
        <v>42989</v>
      </c>
      <c r="G323" s="6">
        <v>17.876222307104662</v>
      </c>
      <c r="H323" s="7">
        <v>14163.067823172754</v>
      </c>
      <c r="I323" s="6">
        <v>3.79934384590962</v>
      </c>
      <c r="J323" s="7">
        <v>18988.2527251561</v>
      </c>
      <c r="K323" s="7">
        <v>17777.779279384478</v>
      </c>
      <c r="L323" s="6">
        <v>46.704975692170102</v>
      </c>
      <c r="M323" s="6">
        <v>5.5391178561871666</v>
      </c>
      <c r="N323" s="6">
        <v>0.41641281455018353</v>
      </c>
      <c r="O323" s="6">
        <v>43.424383046333048</v>
      </c>
      <c r="P323" s="8">
        <v>5.5547033743495497E-2</v>
      </c>
      <c r="Q323" s="8">
        <v>6.0219711106386166E-2</v>
      </c>
      <c r="R323" s="9">
        <v>5.51</v>
      </c>
    </row>
    <row r="324" spans="1:18" s="6" customFormat="1" ht="15" customHeight="1" x14ac:dyDescent="0.25">
      <c r="A324" t="s">
        <v>4913</v>
      </c>
      <c r="B324" t="s">
        <v>5308</v>
      </c>
      <c r="C324" t="s">
        <v>16</v>
      </c>
      <c r="D324" t="s">
        <v>5513</v>
      </c>
      <c r="E324" s="14">
        <v>1</v>
      </c>
      <c r="F324" s="5">
        <v>42991</v>
      </c>
      <c r="G324" s="6">
        <v>29.430460669440095</v>
      </c>
      <c r="H324" s="7">
        <v>12218.052323721471</v>
      </c>
      <c r="I324" s="6">
        <v>4.1742774255936395</v>
      </c>
      <c r="J324" s="7">
        <v>19555.173525303537</v>
      </c>
      <c r="K324" s="7">
        <v>18332.326667567675</v>
      </c>
      <c r="L324" s="6">
        <v>49.101509089721631</v>
      </c>
      <c r="M324" s="6">
        <v>5.6080637640535818</v>
      </c>
      <c r="N324" s="6">
        <v>0.57383542221014339</v>
      </c>
      <c r="O324" s="6">
        <v>40.445823332409091</v>
      </c>
      <c r="P324" s="8">
        <v>3.2103912765561481E-2</v>
      </c>
      <c r="Q324" s="8">
        <v>6.438705324634908E-2</v>
      </c>
      <c r="R324" s="9">
        <v>6.93</v>
      </c>
    </row>
    <row r="325" spans="1:18" s="6" customFormat="1" ht="15" customHeight="1" x14ac:dyDescent="0.25">
      <c r="A325" t="s">
        <v>4914</v>
      </c>
      <c r="B325" t="s">
        <v>5308</v>
      </c>
      <c r="C325" t="s">
        <v>16</v>
      </c>
      <c r="D325" t="s">
        <v>5513</v>
      </c>
      <c r="E325" s="14">
        <v>1</v>
      </c>
      <c r="F325" s="5">
        <v>42996</v>
      </c>
      <c r="G325" s="6">
        <v>24.938938110770394</v>
      </c>
      <c r="H325" s="7">
        <v>12833.430225336624</v>
      </c>
      <c r="I325" s="6">
        <v>4.1048361268282267</v>
      </c>
      <c r="J325" s="7">
        <v>19100.032027329988</v>
      </c>
      <c r="K325" s="7">
        <v>17909.003876364844</v>
      </c>
      <c r="L325" s="6">
        <v>47.909928522417374</v>
      </c>
      <c r="M325" s="6">
        <v>5.4528355592725672</v>
      </c>
      <c r="N325" s="6">
        <v>0.1623920957151041</v>
      </c>
      <c r="O325" s="6">
        <v>42.258164513668568</v>
      </c>
      <c r="P325" s="8">
        <v>6.1688300709070797E-2</v>
      </c>
      <c r="Q325" s="8">
        <v>5.0154881389091611E-2</v>
      </c>
      <c r="R325" s="9">
        <v>6.33</v>
      </c>
    </row>
    <row r="326" spans="1:18" s="6" customFormat="1" ht="15" customHeight="1" x14ac:dyDescent="0.25">
      <c r="A326" t="s">
        <v>4915</v>
      </c>
      <c r="B326" t="s">
        <v>5308</v>
      </c>
      <c r="C326" t="s">
        <v>16</v>
      </c>
      <c r="D326" t="s">
        <v>5513</v>
      </c>
      <c r="E326" s="14">
        <v>1</v>
      </c>
      <c r="F326" s="5">
        <v>42998</v>
      </c>
      <c r="G326" s="6">
        <v>26.720598857775386</v>
      </c>
      <c r="H326" s="7">
        <v>12605.556783626978</v>
      </c>
      <c r="I326" s="6">
        <v>3.1411951348492857</v>
      </c>
      <c r="J326" s="7">
        <v>19327.340031729243</v>
      </c>
      <c r="K326" s="7">
        <v>18092.862123681836</v>
      </c>
      <c r="L326" s="6">
        <v>48.884837689146195</v>
      </c>
      <c r="M326" s="6">
        <v>5.6584284454957388</v>
      </c>
      <c r="N326" s="6">
        <v>0.21384768107471222</v>
      </c>
      <c r="O326" s="6">
        <v>41.985392210440693</v>
      </c>
      <c r="P326" s="8">
        <v>6.4646061879922667E-2</v>
      </c>
      <c r="Q326" s="8">
        <v>5.1652777113461321E-2</v>
      </c>
      <c r="R326" s="9">
        <v>5.45</v>
      </c>
    </row>
    <row r="327" spans="1:18" s="6" customFormat="1" ht="15" customHeight="1" x14ac:dyDescent="0.25">
      <c r="A327" t="s">
        <v>4916</v>
      </c>
      <c r="B327" t="s">
        <v>5308</v>
      </c>
      <c r="C327" t="s">
        <v>16</v>
      </c>
      <c r="D327" t="s">
        <v>5513</v>
      </c>
      <c r="E327" s="14">
        <v>1</v>
      </c>
      <c r="F327" s="5">
        <v>43003</v>
      </c>
      <c r="G327" s="6">
        <v>31.756077525695453</v>
      </c>
      <c r="H327" s="7">
        <v>11695.729680077291</v>
      </c>
      <c r="I327" s="6">
        <v>3.4221748400852881</v>
      </c>
      <c r="J327" s="7">
        <v>19527.718550106609</v>
      </c>
      <c r="K327" s="7">
        <v>18274.932333682693</v>
      </c>
      <c r="L327" s="6">
        <v>49.941849195580531</v>
      </c>
      <c r="M327" s="6">
        <v>5.7499770603436566</v>
      </c>
      <c r="N327" s="6">
        <v>0.20693304275393831</v>
      </c>
      <c r="O327" s="6">
        <v>40.594422230984392</v>
      </c>
      <c r="P327" s="8">
        <v>3.1460887947362549E-2</v>
      </c>
      <c r="Q327" s="8">
        <v>5.3182742304832144E-2</v>
      </c>
      <c r="R327" s="9">
        <v>6.2</v>
      </c>
    </row>
    <row r="328" spans="1:18" s="6" customFormat="1" ht="15" customHeight="1" x14ac:dyDescent="0.25">
      <c r="A328" t="s">
        <v>4917</v>
      </c>
      <c r="B328" t="s">
        <v>5308</v>
      </c>
      <c r="C328" t="s">
        <v>16</v>
      </c>
      <c r="D328" t="s">
        <v>5513</v>
      </c>
      <c r="E328" s="14">
        <v>1</v>
      </c>
      <c r="F328" s="5">
        <v>43005</v>
      </c>
      <c r="G328" s="6">
        <v>31.444964828485592</v>
      </c>
      <c r="H328" s="7">
        <v>11389.920631295539</v>
      </c>
      <c r="I328" s="6">
        <v>5.0923216091097752</v>
      </c>
      <c r="J328" s="7">
        <v>18983.664130261266</v>
      </c>
      <c r="K328" s="7">
        <v>17734.833176932443</v>
      </c>
      <c r="L328" s="6">
        <v>49.703230752619625</v>
      </c>
      <c r="M328" s="6">
        <v>5.7367042683345399</v>
      </c>
      <c r="N328" s="6">
        <v>0.37222080727228013</v>
      </c>
      <c r="O328" s="6">
        <v>39.005663678018898</v>
      </c>
      <c r="P328" s="8">
        <v>2.5449074201155192E-2</v>
      </c>
      <c r="Q328" s="8">
        <v>6.4409810443729107E-2</v>
      </c>
      <c r="R328" s="9">
        <v>6.0350000000000001</v>
      </c>
    </row>
    <row r="329" spans="1:18" s="6" customFormat="1" ht="15" customHeight="1" x14ac:dyDescent="0.25">
      <c r="A329" t="s">
        <v>4918</v>
      </c>
      <c r="B329" t="s">
        <v>5308</v>
      </c>
      <c r="C329" t="s">
        <v>16</v>
      </c>
      <c r="D329" t="s">
        <v>5513</v>
      </c>
      <c r="E329" s="14">
        <v>1</v>
      </c>
      <c r="F329" s="5">
        <v>43010</v>
      </c>
      <c r="G329" s="6">
        <v>31.380579926663156</v>
      </c>
      <c r="H329" s="7">
        <v>11890.166864841869</v>
      </c>
      <c r="I329" s="6">
        <v>3.2134029112881075</v>
      </c>
      <c r="J329" s="7">
        <v>19683.603405657785</v>
      </c>
      <c r="K329" s="7">
        <v>18444.916058636652</v>
      </c>
      <c r="L329" s="6">
        <v>49.004561127167712</v>
      </c>
      <c r="M329" s="6">
        <v>5.6789430899749922</v>
      </c>
      <c r="N329" s="6">
        <v>0.28180405523796015</v>
      </c>
      <c r="O329" s="6">
        <v>41.737725105308563</v>
      </c>
      <c r="P329" s="8">
        <v>2.1203320986409712E-2</v>
      </c>
      <c r="Q329" s="8">
        <v>6.2360390036252392E-2</v>
      </c>
      <c r="R329" s="9">
        <v>8.9750000000000014</v>
      </c>
    </row>
    <row r="330" spans="1:18" s="6" customFormat="1" ht="15" customHeight="1" x14ac:dyDescent="0.25">
      <c r="A330" t="s">
        <v>3608</v>
      </c>
      <c r="B330" t="s">
        <v>5305</v>
      </c>
      <c r="C330" t="s">
        <v>3498</v>
      </c>
      <c r="D330" t="s">
        <v>5513</v>
      </c>
      <c r="E330" s="14">
        <v>1</v>
      </c>
      <c r="F330" s="5">
        <v>43010</v>
      </c>
      <c r="G330" s="6" t="s">
        <v>17</v>
      </c>
      <c r="H330" s="7"/>
      <c r="I330" s="6">
        <v>5.0403787245892513</v>
      </c>
      <c r="J330" s="7">
        <v>19821.776663881927</v>
      </c>
      <c r="K330" s="7">
        <v>18744.909221445443</v>
      </c>
      <c r="L330" s="6" t="s">
        <v>17</v>
      </c>
      <c r="N330" s="6" t="s">
        <v>17</v>
      </c>
      <c r="O330" s="6" t="s">
        <v>17</v>
      </c>
      <c r="P330" s="8">
        <v>4.0661461897223528E-2</v>
      </c>
      <c r="Q330" s="8">
        <v>5.3905221054130217E-2</v>
      </c>
      <c r="R330" s="9">
        <v>10.225000000000001</v>
      </c>
    </row>
    <row r="331" spans="1:18" s="6" customFormat="1" ht="15" customHeight="1" x14ac:dyDescent="0.25">
      <c r="A331" t="s">
        <v>3609</v>
      </c>
      <c r="B331" t="s">
        <v>5305</v>
      </c>
      <c r="C331" t="s">
        <v>3498</v>
      </c>
      <c r="D331" t="s">
        <v>5513</v>
      </c>
      <c r="E331" s="14">
        <v>1</v>
      </c>
      <c r="F331" s="5">
        <v>43010</v>
      </c>
      <c r="G331" s="6" t="s">
        <v>17</v>
      </c>
      <c r="H331" s="7"/>
      <c r="I331" s="6">
        <v>10.054377379010331</v>
      </c>
      <c r="J331" s="7">
        <v>19160.41326808048</v>
      </c>
      <c r="K331" s="7">
        <v>18006.698297666167</v>
      </c>
      <c r="L331" s="6" t="s">
        <v>17</v>
      </c>
      <c r="N331" s="6" t="s">
        <v>17</v>
      </c>
      <c r="O331" s="6" t="s">
        <v>17</v>
      </c>
      <c r="P331" s="8">
        <v>0.18043874030093623</v>
      </c>
      <c r="Q331" s="8">
        <v>0.12003344636800108</v>
      </c>
      <c r="R331" s="9">
        <v>8.0500000000000007</v>
      </c>
    </row>
    <row r="332" spans="1:18" s="6" customFormat="1" ht="15" customHeight="1" x14ac:dyDescent="0.25">
      <c r="A332" t="s">
        <v>3610</v>
      </c>
      <c r="B332" t="s">
        <v>5305</v>
      </c>
      <c r="C332" t="s">
        <v>3498</v>
      </c>
      <c r="D332" t="s">
        <v>5513</v>
      </c>
      <c r="E332" s="14">
        <v>1</v>
      </c>
      <c r="F332" s="5">
        <v>43010</v>
      </c>
      <c r="G332" s="6" t="s">
        <v>17</v>
      </c>
      <c r="H332" s="7"/>
      <c r="I332" s="6">
        <v>8.3931679721496959</v>
      </c>
      <c r="J332" s="7">
        <v>19358.137510879027</v>
      </c>
      <c r="K332" s="7">
        <v>18366.417976799788</v>
      </c>
      <c r="L332" s="6" t="s">
        <v>17</v>
      </c>
      <c r="N332" s="6" t="s">
        <v>17</v>
      </c>
      <c r="O332" s="6" t="s">
        <v>17</v>
      </c>
      <c r="P332" s="8">
        <v>0.20772359911814114</v>
      </c>
      <c r="Q332" s="8">
        <v>0.1392290434578547</v>
      </c>
      <c r="R332" s="9">
        <v>8.0799999999999983</v>
      </c>
    </row>
    <row r="333" spans="1:18" s="6" customFormat="1" ht="15" customHeight="1" x14ac:dyDescent="0.25">
      <c r="A333" t="s">
        <v>3611</v>
      </c>
      <c r="B333" t="s">
        <v>5305</v>
      </c>
      <c r="C333" t="s">
        <v>3498</v>
      </c>
      <c r="D333" t="s">
        <v>5513</v>
      </c>
      <c r="E333" s="14">
        <v>1</v>
      </c>
      <c r="F333" s="5">
        <v>43010</v>
      </c>
      <c r="G333" s="6" t="s">
        <v>17</v>
      </c>
      <c r="H333" s="7"/>
      <c r="I333" s="6">
        <v>5.3376729048006508</v>
      </c>
      <c r="J333" s="7">
        <v>19350.14917276919</v>
      </c>
      <c r="K333" s="7">
        <v>18216.475929402332</v>
      </c>
      <c r="L333" s="6" t="s">
        <v>17</v>
      </c>
      <c r="N333" s="6" t="s">
        <v>17</v>
      </c>
      <c r="O333" s="6" t="s">
        <v>17</v>
      </c>
      <c r="P333" s="8">
        <v>5.2084780881139388E-2</v>
      </c>
      <c r="Q333" s="8">
        <v>6.3291877696121393E-2</v>
      </c>
      <c r="R333" s="9">
        <v>7.8250000000000002</v>
      </c>
    </row>
    <row r="334" spans="1:18" s="6" customFormat="1" ht="15" customHeight="1" x14ac:dyDescent="0.25">
      <c r="A334" t="s">
        <v>3612</v>
      </c>
      <c r="B334" t="s">
        <v>5305</v>
      </c>
      <c r="C334" t="s">
        <v>3498</v>
      </c>
      <c r="D334" t="s">
        <v>5513</v>
      </c>
      <c r="E334" s="14">
        <v>1</v>
      </c>
      <c r="F334" s="5">
        <v>43010</v>
      </c>
      <c r="G334" s="6" t="s">
        <v>17</v>
      </c>
      <c r="H334" s="7"/>
      <c r="I334" s="6">
        <v>0.8951745325493935</v>
      </c>
      <c r="J334" s="7">
        <v>20972.509137136502</v>
      </c>
      <c r="K334" s="7">
        <v>19697.256252685525</v>
      </c>
      <c r="L334" s="6" t="s">
        <v>17</v>
      </c>
      <c r="N334" s="6" t="s">
        <v>17</v>
      </c>
      <c r="O334" s="6" t="s">
        <v>17</v>
      </c>
      <c r="P334" s="8">
        <v>3.7321211714778464E-3</v>
      </c>
      <c r="Q334" s="8">
        <v>2.01971438396941E-2</v>
      </c>
      <c r="R334" s="9">
        <v>5.6050000000000004</v>
      </c>
    </row>
    <row r="335" spans="1:18" s="6" customFormat="1" ht="15" customHeight="1" x14ac:dyDescent="0.25">
      <c r="A335" t="s">
        <v>3613</v>
      </c>
      <c r="B335" t="s">
        <v>5305</v>
      </c>
      <c r="C335" t="s">
        <v>3601</v>
      </c>
      <c r="D335" t="s">
        <v>5516</v>
      </c>
      <c r="E335" s="14">
        <v>3</v>
      </c>
      <c r="F335" s="5">
        <v>43010</v>
      </c>
      <c r="G335" s="6" t="s">
        <v>17</v>
      </c>
      <c r="H335" s="7"/>
      <c r="I335" s="6">
        <v>2.9223054941499971</v>
      </c>
      <c r="J335" s="7">
        <v>19744.43306195072</v>
      </c>
      <c r="K335" s="7">
        <v>18557.502621391261</v>
      </c>
      <c r="L335" s="6" t="s">
        <v>17</v>
      </c>
      <c r="N335" s="6" t="s">
        <v>17</v>
      </c>
      <c r="O335" s="6" t="s">
        <v>17</v>
      </c>
      <c r="P335" s="8">
        <v>0.1130185134415328</v>
      </c>
      <c r="Q335" s="8">
        <v>0.16967430386399188</v>
      </c>
      <c r="R335" s="9">
        <v>7.2650000000000006</v>
      </c>
    </row>
    <row r="336" spans="1:18" s="6" customFormat="1" ht="15" customHeight="1" x14ac:dyDescent="0.25">
      <c r="A336" t="s">
        <v>4919</v>
      </c>
      <c r="B336" t="s">
        <v>5308</v>
      </c>
      <c r="C336" t="s">
        <v>16</v>
      </c>
      <c r="D336" t="s">
        <v>5513</v>
      </c>
      <c r="E336" s="14">
        <v>1</v>
      </c>
      <c r="F336" s="5">
        <v>43012</v>
      </c>
      <c r="G336" s="6">
        <v>29.732118372847211</v>
      </c>
      <c r="H336" s="7">
        <v>12207.799317467769</v>
      </c>
      <c r="I336" s="6">
        <v>2.82977797126687</v>
      </c>
      <c r="J336" s="7">
        <v>19654.984762734002</v>
      </c>
      <c r="K336" s="7">
        <v>18406.923148681391</v>
      </c>
      <c r="L336" s="6">
        <v>50.035668564679717</v>
      </c>
      <c r="M336" s="6">
        <v>5.7256471836990359</v>
      </c>
      <c r="N336" s="6">
        <v>0.27613503622891677</v>
      </c>
      <c r="O336" s="6">
        <v>41.072967053364799</v>
      </c>
      <c r="P336" s="8">
        <v>2.6277201534331912E-2</v>
      </c>
      <c r="Q336" s="8">
        <v>3.35269892263272E-2</v>
      </c>
      <c r="R336" s="9">
        <v>8.120000000000001</v>
      </c>
    </row>
    <row r="337" spans="1:18" s="6" customFormat="1" ht="15" customHeight="1" x14ac:dyDescent="0.25">
      <c r="A337" t="s">
        <v>4920</v>
      </c>
      <c r="B337" t="s">
        <v>5308</v>
      </c>
      <c r="C337" t="s">
        <v>16</v>
      </c>
      <c r="D337" t="s">
        <v>5513</v>
      </c>
      <c r="E337" s="14">
        <v>1</v>
      </c>
      <c r="F337" s="5">
        <v>43017</v>
      </c>
      <c r="G337" s="6">
        <v>31.184438179774155</v>
      </c>
      <c r="H337" s="7">
        <v>11615.158916883684</v>
      </c>
      <c r="I337" s="6">
        <v>5.3022155302215523</v>
      </c>
      <c r="J337" s="7">
        <v>19196.601419660143</v>
      </c>
      <c r="K337" s="7">
        <v>17985.749755192435</v>
      </c>
      <c r="L337" s="6">
        <v>48.74899782944523</v>
      </c>
      <c r="M337" s="6">
        <v>5.5541774982219234</v>
      </c>
      <c r="N337" s="6">
        <v>0.48055300260075479</v>
      </c>
      <c r="O337" s="6">
        <v>39.838446178668946</v>
      </c>
      <c r="P337" s="8">
        <v>3.6520938040308232E-2</v>
      </c>
      <c r="Q337" s="8">
        <v>3.9089022801277122E-2</v>
      </c>
      <c r="R337" s="9">
        <v>7.02</v>
      </c>
    </row>
    <row r="338" spans="1:18" s="6" customFormat="1" ht="15" customHeight="1" x14ac:dyDescent="0.25">
      <c r="A338" t="s">
        <v>4921</v>
      </c>
      <c r="B338" t="s">
        <v>5308</v>
      </c>
      <c r="C338" t="s">
        <v>16</v>
      </c>
      <c r="D338" t="s">
        <v>5513</v>
      </c>
      <c r="E338" s="14">
        <v>1</v>
      </c>
      <c r="F338" s="5">
        <v>43019</v>
      </c>
      <c r="G338" s="6">
        <v>30.950365262097947</v>
      </c>
      <c r="H338" s="7">
        <v>11443.920122098019</v>
      </c>
      <c r="I338" s="6">
        <v>6.1288941226849376</v>
      </c>
      <c r="J338" s="7">
        <v>18939.085750990256</v>
      </c>
      <c r="K338" s="7">
        <v>17668.50410108592</v>
      </c>
      <c r="L338" s="6">
        <v>50.658591182692405</v>
      </c>
      <c r="M338" s="6">
        <v>5.8469820914739401</v>
      </c>
      <c r="N338" s="6">
        <v>0.2016497646190358</v>
      </c>
      <c r="O338" s="6">
        <v>37.113412852338392</v>
      </c>
      <c r="P338" s="8">
        <v>1.9718790886215986E-2</v>
      </c>
      <c r="Q338" s="8">
        <v>3.0751195305071352E-2</v>
      </c>
      <c r="R338" s="9">
        <v>6.59</v>
      </c>
    </row>
    <row r="339" spans="1:18" s="6" customFormat="1" ht="15" customHeight="1" x14ac:dyDescent="0.25">
      <c r="A339" t="s">
        <v>4922</v>
      </c>
      <c r="B339" t="s">
        <v>5308</v>
      </c>
      <c r="C339" t="s">
        <v>16</v>
      </c>
      <c r="D339" t="s">
        <v>5513</v>
      </c>
      <c r="E339" s="14">
        <v>1</v>
      </c>
      <c r="F339" s="5">
        <v>43024</v>
      </c>
      <c r="G339" s="6">
        <v>38.110532720004997</v>
      </c>
      <c r="H339" s="7">
        <v>10840.477870969655</v>
      </c>
      <c r="I339" s="6">
        <v>2.3253339009205556</v>
      </c>
      <c r="J339" s="7">
        <v>20280.955674985365</v>
      </c>
      <c r="K339" s="7">
        <v>19020.228647410531</v>
      </c>
      <c r="L339" s="6">
        <v>49.910114633838432</v>
      </c>
      <c r="M339" s="6">
        <v>5.7830954700500801</v>
      </c>
      <c r="N339" s="6">
        <v>0.29353162716336118</v>
      </c>
      <c r="O339" s="6">
        <v>41.649179410594016</v>
      </c>
      <c r="P339" s="8">
        <v>1.5435561434467771E-2</v>
      </c>
      <c r="Q339" s="8">
        <v>2.3309395999091459E-2</v>
      </c>
      <c r="R339" s="9">
        <v>6.0350000000000001</v>
      </c>
    </row>
    <row r="340" spans="1:18" s="6" customFormat="1" ht="15" customHeight="1" x14ac:dyDescent="0.25">
      <c r="A340" t="s">
        <v>4923</v>
      </c>
      <c r="B340" t="s">
        <v>5308</v>
      </c>
      <c r="C340" t="s">
        <v>16</v>
      </c>
      <c r="D340" t="s">
        <v>5513</v>
      </c>
      <c r="E340" s="14">
        <v>1</v>
      </c>
      <c r="F340" s="5">
        <v>43026</v>
      </c>
      <c r="G340" s="6">
        <v>39.15016468666596</v>
      </c>
      <c r="H340" s="7">
        <v>10347.478712264901</v>
      </c>
      <c r="I340" s="6">
        <v>2.825762422691406</v>
      </c>
      <c r="J340" s="7">
        <v>19841.117509063766</v>
      </c>
      <c r="K340" s="7">
        <v>18576.742529134044</v>
      </c>
      <c r="L340" s="6">
        <v>49.324660553067467</v>
      </c>
      <c r="M340" s="6">
        <v>5.8001176597119146</v>
      </c>
      <c r="N340" s="6">
        <v>0.24833534750361366</v>
      </c>
      <c r="O340" s="6">
        <v>41.739180326066524</v>
      </c>
      <c r="P340" s="8">
        <v>1.6974344761790498E-2</v>
      </c>
      <c r="Q340" s="8">
        <v>4.4969346197280803E-2</v>
      </c>
      <c r="R340" s="9">
        <v>6.2200000000000006</v>
      </c>
    </row>
    <row r="341" spans="1:18" s="6" customFormat="1" ht="15" customHeight="1" x14ac:dyDescent="0.25">
      <c r="A341" t="s">
        <v>4924</v>
      </c>
      <c r="B341" t="s">
        <v>5308</v>
      </c>
      <c r="C341" t="s">
        <v>16</v>
      </c>
      <c r="D341" t="s">
        <v>5513</v>
      </c>
      <c r="E341" s="14">
        <v>1</v>
      </c>
      <c r="F341" s="5">
        <v>43031</v>
      </c>
      <c r="G341" s="6">
        <v>33.574532874327502</v>
      </c>
      <c r="H341" s="7">
        <v>11377.952119783822</v>
      </c>
      <c r="I341" s="6">
        <v>3.7931216651698452</v>
      </c>
      <c r="J341" s="7">
        <v>19646.045749907549</v>
      </c>
      <c r="K341" s="7">
        <v>18363.706701264913</v>
      </c>
      <c r="L341" s="6">
        <v>48.835262537046781</v>
      </c>
      <c r="M341" s="6">
        <v>5.8869701150901967</v>
      </c>
      <c r="N341" s="6">
        <v>0.21037048487914867</v>
      </c>
      <c r="O341" s="6">
        <v>41.194617290741917</v>
      </c>
      <c r="P341" s="8">
        <v>2.3930973600997732E-2</v>
      </c>
      <c r="Q341" s="8">
        <v>5.5726933471124278E-2</v>
      </c>
      <c r="R341" s="9">
        <v>5.3550000000000004</v>
      </c>
    </row>
    <row r="342" spans="1:18" s="6" customFormat="1" ht="15" customHeight="1" x14ac:dyDescent="0.25">
      <c r="A342" t="s">
        <v>4925</v>
      </c>
      <c r="B342" t="s">
        <v>5308</v>
      </c>
      <c r="C342" t="s">
        <v>16</v>
      </c>
      <c r="D342" t="s">
        <v>5513</v>
      </c>
      <c r="E342" s="14">
        <v>1</v>
      </c>
      <c r="F342" s="5">
        <v>43033</v>
      </c>
      <c r="G342" s="6">
        <v>28.545663860298944</v>
      </c>
      <c r="H342" s="7">
        <v>12527.56449946389</v>
      </c>
      <c r="I342" s="6">
        <v>4.5466463894278668</v>
      </c>
      <c r="J342" s="7">
        <v>19691.646127222193</v>
      </c>
      <c r="K342" s="7">
        <v>18508.233064701344</v>
      </c>
      <c r="L342" s="6">
        <v>45.76229424509205</v>
      </c>
      <c r="M342" s="6">
        <v>5.4101682370552258</v>
      </c>
      <c r="N342" s="6">
        <v>0.38746316177288442</v>
      </c>
      <c r="O342" s="6">
        <v>43.831740110389141</v>
      </c>
      <c r="P342" s="8">
        <v>2.7547921728183329E-2</v>
      </c>
      <c r="Q342" s="8">
        <v>3.4139934534650383E-2</v>
      </c>
      <c r="R342" s="9">
        <v>4.6550000000000002</v>
      </c>
    </row>
    <row r="343" spans="1:18" s="6" customFormat="1" ht="15" customHeight="1" x14ac:dyDescent="0.25">
      <c r="A343" t="s">
        <v>4926</v>
      </c>
      <c r="B343" t="s">
        <v>5308</v>
      </c>
      <c r="C343" t="s">
        <v>16</v>
      </c>
      <c r="D343" t="s">
        <v>5513</v>
      </c>
      <c r="E343" s="14">
        <v>1</v>
      </c>
      <c r="F343" s="5">
        <v>43039</v>
      </c>
      <c r="G343" s="6">
        <v>31.765158047205517</v>
      </c>
      <c r="H343" s="7">
        <v>11897.038268071736</v>
      </c>
      <c r="I343" s="6">
        <v>3.8923569217856584</v>
      </c>
      <c r="J343" s="7">
        <v>19704.138907831926</v>
      </c>
      <c r="K343" s="7">
        <v>18572.712585649882</v>
      </c>
      <c r="L343" s="6">
        <v>44.554910234858447</v>
      </c>
      <c r="M343" s="6">
        <v>5.1572392427846134</v>
      </c>
      <c r="N343" s="6">
        <v>0.44442539045659718</v>
      </c>
      <c r="O343" s="6">
        <v>45.880768188482257</v>
      </c>
      <c r="P343" s="8">
        <v>3.8811078290157799E-2</v>
      </c>
      <c r="Q343" s="8">
        <v>3.1488943342274894E-2</v>
      </c>
      <c r="R343" s="9">
        <v>4.6850000000000005</v>
      </c>
    </row>
    <row r="344" spans="1:18" s="6" customFormat="1" ht="15" customHeight="1" x14ac:dyDescent="0.25">
      <c r="A344" t="s">
        <v>4927</v>
      </c>
      <c r="B344" t="s">
        <v>5308</v>
      </c>
      <c r="C344" t="s">
        <v>16</v>
      </c>
      <c r="D344" t="s">
        <v>5513</v>
      </c>
      <c r="E344" s="14">
        <v>1</v>
      </c>
      <c r="F344" s="5">
        <v>43039</v>
      </c>
      <c r="G344" s="6">
        <v>29.844024136408684</v>
      </c>
      <c r="H344" s="7">
        <v>12471.188221477987</v>
      </c>
      <c r="I344" s="6">
        <v>3.2059704630262256</v>
      </c>
      <c r="J344" s="7">
        <v>20066.221684973985</v>
      </c>
      <c r="K344" s="7">
        <v>18815.614163498463</v>
      </c>
      <c r="L344" s="6">
        <v>49.137418898233761</v>
      </c>
      <c r="M344" s="6">
        <v>5.7357627502558071</v>
      </c>
      <c r="N344" s="6">
        <v>0.34097886571970254</v>
      </c>
      <c r="O344" s="6">
        <v>41.507353473329388</v>
      </c>
      <c r="P344" s="8">
        <v>3.6659230828857609E-2</v>
      </c>
      <c r="Q344" s="8">
        <v>3.5856318606249632E-2</v>
      </c>
      <c r="R344" s="9">
        <v>4.8650000000000002</v>
      </c>
    </row>
    <row r="345" spans="1:18" s="6" customFormat="1" ht="15" customHeight="1" x14ac:dyDescent="0.25">
      <c r="A345" t="s">
        <v>3614</v>
      </c>
      <c r="B345" t="s">
        <v>5305</v>
      </c>
      <c r="C345" t="s">
        <v>3498</v>
      </c>
      <c r="D345" t="s">
        <v>5513</v>
      </c>
      <c r="E345" s="14">
        <v>1</v>
      </c>
      <c r="F345" s="5">
        <v>43041</v>
      </c>
      <c r="G345" s="6" t="s">
        <v>17</v>
      </c>
      <c r="H345" s="7"/>
      <c r="I345" s="6">
        <v>3.0679977003083674</v>
      </c>
      <c r="J345" s="7">
        <v>19733.444833533686</v>
      </c>
      <c r="K345" s="7">
        <v>18643.234388660483</v>
      </c>
      <c r="L345" s="6" t="s">
        <v>17</v>
      </c>
      <c r="N345" s="6" t="s">
        <v>17</v>
      </c>
      <c r="O345" s="6" t="s">
        <v>17</v>
      </c>
      <c r="P345" s="8">
        <v>2.8002815363393843E-2</v>
      </c>
      <c r="Q345" s="8">
        <v>4.5695528502138018E-2</v>
      </c>
      <c r="R345" s="9">
        <v>4.335</v>
      </c>
    </row>
    <row r="346" spans="1:18" s="6" customFormat="1" ht="15" customHeight="1" x14ac:dyDescent="0.25">
      <c r="A346" t="s">
        <v>3615</v>
      </c>
      <c r="B346" t="s">
        <v>5305</v>
      </c>
      <c r="C346" t="s">
        <v>3498</v>
      </c>
      <c r="D346" t="s">
        <v>5513</v>
      </c>
      <c r="E346" s="14">
        <v>1</v>
      </c>
      <c r="F346" s="5">
        <v>43041</v>
      </c>
      <c r="G346" s="6" t="s">
        <v>17</v>
      </c>
      <c r="H346" s="7"/>
      <c r="I346" s="6">
        <v>3.6317082092281963</v>
      </c>
      <c r="J346" s="7">
        <v>19650.937973559074</v>
      </c>
      <c r="K346" s="7">
        <v>18516.105239273136</v>
      </c>
      <c r="L346" s="6" t="s">
        <v>17</v>
      </c>
      <c r="N346" s="6" t="s">
        <v>17</v>
      </c>
      <c r="O346" s="6" t="s">
        <v>17</v>
      </c>
      <c r="P346" s="8">
        <v>2.1325196702515873E-2</v>
      </c>
      <c r="Q346" s="8">
        <v>4.8282594964594409E-2</v>
      </c>
      <c r="R346" s="9">
        <v>4.3149999999999995</v>
      </c>
    </row>
    <row r="347" spans="1:18" s="6" customFormat="1" ht="15" customHeight="1" x14ac:dyDescent="0.25">
      <c r="A347" t="s">
        <v>3616</v>
      </c>
      <c r="B347" t="s">
        <v>5305</v>
      </c>
      <c r="C347" t="s">
        <v>3498</v>
      </c>
      <c r="D347" t="s">
        <v>5513</v>
      </c>
      <c r="E347" s="14">
        <v>1</v>
      </c>
      <c r="F347" s="5">
        <v>43041</v>
      </c>
      <c r="G347" s="6" t="s">
        <v>17</v>
      </c>
      <c r="H347" s="7"/>
      <c r="I347" s="6">
        <v>9.2607167217587492</v>
      </c>
      <c r="J347" s="7">
        <v>19457.474159189886</v>
      </c>
      <c r="K347" s="7">
        <v>18349.982110932091</v>
      </c>
      <c r="L347" s="6" t="s">
        <v>17</v>
      </c>
      <c r="N347" s="6" t="s">
        <v>17</v>
      </c>
      <c r="O347" s="6" t="s">
        <v>17</v>
      </c>
      <c r="P347" s="8">
        <v>0.10790611833391428</v>
      </c>
      <c r="Q347" s="8">
        <v>0.10138557596451503</v>
      </c>
      <c r="R347" s="9">
        <v>4.7050000000000001</v>
      </c>
    </row>
    <row r="348" spans="1:18" s="6" customFormat="1" ht="15" customHeight="1" x14ac:dyDescent="0.25">
      <c r="A348" t="s">
        <v>3617</v>
      </c>
      <c r="B348" t="s">
        <v>5305</v>
      </c>
      <c r="C348" t="s">
        <v>3498</v>
      </c>
      <c r="D348" t="s">
        <v>5513</v>
      </c>
      <c r="E348" s="14">
        <v>1</v>
      </c>
      <c r="F348" s="5">
        <v>43041</v>
      </c>
      <c r="G348" s="6" t="s">
        <v>17</v>
      </c>
      <c r="H348" s="7"/>
      <c r="I348" s="6">
        <v>9.751996637242538</v>
      </c>
      <c r="J348" s="7">
        <v>18851.408154686844</v>
      </c>
      <c r="K348" s="7">
        <v>17701.114849389658</v>
      </c>
      <c r="L348" s="6" t="s">
        <v>17</v>
      </c>
      <c r="N348" s="6" t="s">
        <v>17</v>
      </c>
      <c r="O348" s="6" t="s">
        <v>17</v>
      </c>
      <c r="P348" s="8">
        <v>0.13478752689945331</v>
      </c>
      <c r="Q348" s="8">
        <v>0.11344646465795299</v>
      </c>
      <c r="R348" s="9">
        <v>4.84</v>
      </c>
    </row>
    <row r="349" spans="1:18" s="6" customFormat="1" ht="15" customHeight="1" x14ac:dyDescent="0.25">
      <c r="A349" t="s">
        <v>3618</v>
      </c>
      <c r="B349" t="s">
        <v>5305</v>
      </c>
      <c r="C349" t="s">
        <v>3498</v>
      </c>
      <c r="D349" t="s">
        <v>5513</v>
      </c>
      <c r="E349" s="14">
        <v>1</v>
      </c>
      <c r="F349" s="5">
        <v>43041</v>
      </c>
      <c r="G349" s="6" t="s">
        <v>17</v>
      </c>
      <c r="H349" s="7"/>
      <c r="I349" s="6">
        <v>8.0713947243721371</v>
      </c>
      <c r="J349" s="7">
        <v>18978.571052493025</v>
      </c>
      <c r="K349" s="7">
        <v>17987.206831871023</v>
      </c>
      <c r="L349" s="6" t="s">
        <v>17</v>
      </c>
      <c r="N349" s="6" t="s">
        <v>17</v>
      </c>
      <c r="O349" s="6" t="s">
        <v>17</v>
      </c>
      <c r="P349" s="8">
        <v>0.20297311932091119</v>
      </c>
      <c r="Q349" s="8">
        <v>0.12715454790231515</v>
      </c>
      <c r="R349" s="9">
        <v>5.0350000000000001</v>
      </c>
    </row>
    <row r="350" spans="1:18" s="6" customFormat="1" ht="15" customHeight="1" x14ac:dyDescent="0.25">
      <c r="A350" t="s">
        <v>3619</v>
      </c>
      <c r="B350" t="s">
        <v>5305</v>
      </c>
      <c r="C350" t="s">
        <v>3498</v>
      </c>
      <c r="D350" t="s">
        <v>5513</v>
      </c>
      <c r="E350" s="14">
        <v>1</v>
      </c>
      <c r="F350" s="5">
        <v>43041</v>
      </c>
      <c r="G350" s="6" t="s">
        <v>17</v>
      </c>
      <c r="H350" s="7"/>
      <c r="I350" s="6">
        <v>2.4866045882536549</v>
      </c>
      <c r="J350" s="7">
        <v>21675.076730999324</v>
      </c>
      <c r="K350" s="7">
        <v>20358.076662703184</v>
      </c>
      <c r="L350" s="6" t="s">
        <v>17</v>
      </c>
      <c r="N350" s="6" t="s">
        <v>17</v>
      </c>
      <c r="O350" s="6" t="s">
        <v>17</v>
      </c>
      <c r="P350" s="8">
        <v>1.3676619425177528E-2</v>
      </c>
      <c r="Q350" s="8">
        <v>0.11025064834121236</v>
      </c>
      <c r="R350" s="9">
        <v>3.8849999999999998</v>
      </c>
    </row>
    <row r="351" spans="1:18" s="6" customFormat="1" ht="15" customHeight="1" x14ac:dyDescent="0.25">
      <c r="A351" t="s">
        <v>4928</v>
      </c>
      <c r="B351" t="s">
        <v>5308</v>
      </c>
      <c r="C351" t="s">
        <v>16</v>
      </c>
      <c r="D351" t="s">
        <v>5513</v>
      </c>
      <c r="E351" s="14">
        <v>1</v>
      </c>
      <c r="F351" s="5">
        <v>43045</v>
      </c>
      <c r="G351" s="6">
        <v>30.37294936374391</v>
      </c>
      <c r="H351" s="7">
        <v>12239.32336322489</v>
      </c>
      <c r="I351" s="6">
        <v>3.2463062013451252</v>
      </c>
      <c r="J351" s="7">
        <v>19876.079012868715</v>
      </c>
      <c r="K351" s="7">
        <v>18644.096507832739</v>
      </c>
      <c r="L351" s="6">
        <v>48.149876483983412</v>
      </c>
      <c r="M351" s="6">
        <v>5.6441797245389997</v>
      </c>
      <c r="N351" s="6">
        <v>0.30827604038490897</v>
      </c>
      <c r="O351" s="6">
        <v>42.551183320616779</v>
      </c>
      <c r="P351" s="8">
        <v>4.7730829067295387E-2</v>
      </c>
      <c r="Q351" s="8">
        <v>5.2447400063471664E-2</v>
      </c>
      <c r="R351" s="9">
        <v>5.585</v>
      </c>
    </row>
    <row r="352" spans="1:18" s="6" customFormat="1" ht="15" customHeight="1" x14ac:dyDescent="0.25">
      <c r="A352" t="s">
        <v>4929</v>
      </c>
      <c r="B352" t="s">
        <v>5308</v>
      </c>
      <c r="C352" t="s">
        <v>16</v>
      </c>
      <c r="D352" t="s">
        <v>5513</v>
      </c>
      <c r="E352" s="14">
        <v>1</v>
      </c>
      <c r="F352" s="5">
        <v>43047</v>
      </c>
      <c r="G352" s="6">
        <v>37.065612021500812</v>
      </c>
      <c r="H352" s="7">
        <v>10671.16735479903</v>
      </c>
      <c r="I352" s="6">
        <v>3.7974012198355873</v>
      </c>
      <c r="J352" s="7">
        <v>19631.927870591353</v>
      </c>
      <c r="K352" s="7">
        <v>18394.840449452429</v>
      </c>
      <c r="L352" s="6">
        <v>48.725285704534478</v>
      </c>
      <c r="M352" s="6">
        <v>5.6725403445978193</v>
      </c>
      <c r="N352" s="6">
        <v>0.26626895459836453</v>
      </c>
      <c r="O352" s="6">
        <v>41.451681064486841</v>
      </c>
      <c r="P352" s="8">
        <v>5.0084988728012515E-2</v>
      </c>
      <c r="Q352" s="8">
        <v>3.6737723218895194E-2</v>
      </c>
      <c r="R352" s="9">
        <v>5.7249999999999996</v>
      </c>
    </row>
    <row r="353" spans="1:18" s="6" customFormat="1" ht="15" customHeight="1" x14ac:dyDescent="0.25">
      <c r="A353" t="s">
        <v>4930</v>
      </c>
      <c r="B353" t="s">
        <v>5308</v>
      </c>
      <c r="C353" t="s">
        <v>16</v>
      </c>
      <c r="D353" t="s">
        <v>5513</v>
      </c>
      <c r="E353" s="14">
        <v>1</v>
      </c>
      <c r="F353" s="5">
        <v>43053</v>
      </c>
      <c r="G353" s="6">
        <v>35.078078316279317</v>
      </c>
      <c r="H353" s="7">
        <v>11087.781692426799</v>
      </c>
      <c r="I353" s="6">
        <v>2.9294698296449608</v>
      </c>
      <c r="J353" s="7">
        <v>19663.535530435707</v>
      </c>
      <c r="K353" s="7">
        <v>18398.622277209444</v>
      </c>
      <c r="L353" s="6">
        <v>49.378608156363853</v>
      </c>
      <c r="M353" s="6">
        <v>5.8031801944905492</v>
      </c>
      <c r="N353" s="6">
        <v>0.23546308099123137</v>
      </c>
      <c r="O353" s="6">
        <v>41.612556863217883</v>
      </c>
      <c r="P353" s="8">
        <v>2.0311875145408671E-2</v>
      </c>
      <c r="Q353" s="8">
        <v>2.0410000146111128E-2</v>
      </c>
      <c r="R353" s="9">
        <v>5.7850000000000001</v>
      </c>
    </row>
    <row r="354" spans="1:18" s="6" customFormat="1" ht="15" customHeight="1" x14ac:dyDescent="0.25">
      <c r="A354" t="s">
        <v>4931</v>
      </c>
      <c r="B354" t="s">
        <v>5308</v>
      </c>
      <c r="C354" t="s">
        <v>16</v>
      </c>
      <c r="D354" t="s">
        <v>5513</v>
      </c>
      <c r="E354" s="14">
        <v>1</v>
      </c>
      <c r="F354" s="5">
        <v>43054</v>
      </c>
      <c r="G354" s="6">
        <v>40.349012088056696</v>
      </c>
      <c r="H354" s="7">
        <v>10103.160232024817</v>
      </c>
      <c r="I354" s="6">
        <v>4.2558815754692052</v>
      </c>
      <c r="J354" s="7">
        <v>19836.108908273858</v>
      </c>
      <c r="K354" s="7">
        <v>18589.61097795302</v>
      </c>
      <c r="L354" s="6">
        <v>49.511086579073314</v>
      </c>
      <c r="M354" s="6">
        <v>5.7216547415092869</v>
      </c>
      <c r="N354" s="6">
        <v>0.4071076145193952</v>
      </c>
      <c r="O354" s="6">
        <v>40.046385101188797</v>
      </c>
      <c r="P354" s="8">
        <v>2.5740116562680007E-2</v>
      </c>
      <c r="Q354" s="8">
        <v>3.2144271677315261E-2</v>
      </c>
      <c r="R354" s="9">
        <v>5.4250000000000007</v>
      </c>
    </row>
    <row r="355" spans="1:18" s="6" customFormat="1" ht="15" customHeight="1" x14ac:dyDescent="0.25">
      <c r="A355" t="s">
        <v>4932</v>
      </c>
      <c r="B355" t="s">
        <v>5308</v>
      </c>
      <c r="C355" t="s">
        <v>16</v>
      </c>
      <c r="D355" t="s">
        <v>5513</v>
      </c>
      <c r="E355" s="14">
        <v>1</v>
      </c>
      <c r="F355" s="5">
        <v>43066</v>
      </c>
      <c r="G355" s="6">
        <v>39.596250999556389</v>
      </c>
      <c r="H355" s="7">
        <v>9858.2350519867523</v>
      </c>
      <c r="I355" s="6">
        <v>3.9933788537140491</v>
      </c>
      <c r="J355" s="7">
        <v>19166.149389613074</v>
      </c>
      <c r="K355" s="7">
        <v>17922.019151206016</v>
      </c>
      <c r="L355" s="6">
        <v>48.175420604245879</v>
      </c>
      <c r="M355" s="6">
        <v>5.7044442572658838</v>
      </c>
      <c r="N355" s="6">
        <v>0.24739337345604043</v>
      </c>
      <c r="O355" s="6">
        <v>41.811565395592481</v>
      </c>
      <c r="P355" s="8">
        <v>2.1560406149346296E-2</v>
      </c>
      <c r="Q355" s="8">
        <v>4.6237109576320067E-2</v>
      </c>
      <c r="R355" s="9">
        <v>3.34</v>
      </c>
    </row>
    <row r="356" spans="1:18" ht="15" customHeight="1" x14ac:dyDescent="0.25">
      <c r="A356" t="s">
        <v>4933</v>
      </c>
      <c r="B356" t="s">
        <v>5308</v>
      </c>
      <c r="C356" t="s">
        <v>16</v>
      </c>
      <c r="D356" t="s">
        <v>5513</v>
      </c>
      <c r="E356" s="14">
        <v>1</v>
      </c>
      <c r="F356" s="5">
        <v>43068</v>
      </c>
      <c r="G356" s="6">
        <v>40.480100117239026</v>
      </c>
      <c r="H356" s="7">
        <v>9888.1464774935703</v>
      </c>
      <c r="I356" s="6">
        <v>2.8726343777696681</v>
      </c>
      <c r="J356" s="7">
        <v>19504.718210729367</v>
      </c>
      <c r="K356" s="7">
        <v>18274.686860668087</v>
      </c>
      <c r="L356" s="6">
        <v>48.591045551352742</v>
      </c>
      <c r="M356" s="6">
        <v>5.635074738284791</v>
      </c>
      <c r="N356" s="6">
        <v>0.27351946257203502</v>
      </c>
      <c r="O356" s="6">
        <v>42.562093783982824</v>
      </c>
      <c r="P356" s="8">
        <v>1.9595764231314004E-2</v>
      </c>
      <c r="Q356" s="8">
        <v>4.6036321806625036E-2</v>
      </c>
      <c r="R356" s="9">
        <v>4.0950000000000006</v>
      </c>
    </row>
    <row r="357" spans="1:18" ht="15" customHeight="1" x14ac:dyDescent="0.25">
      <c r="A357" t="s">
        <v>3620</v>
      </c>
      <c r="B357" t="s">
        <v>5305</v>
      </c>
      <c r="C357" t="s">
        <v>3498</v>
      </c>
      <c r="D357" t="s">
        <v>5513</v>
      </c>
      <c r="E357" s="14">
        <v>1</v>
      </c>
      <c r="F357" s="5">
        <v>43070</v>
      </c>
      <c r="G357" s="6" t="s">
        <v>17</v>
      </c>
      <c r="H357" s="7"/>
      <c r="I357" s="6">
        <v>12.549391496759917</v>
      </c>
      <c r="J357" s="7">
        <v>18809.335651440913</v>
      </c>
      <c r="K357" s="7">
        <v>17729.408995339512</v>
      </c>
      <c r="L357" s="6" t="s">
        <v>17</v>
      </c>
      <c r="M357" s="6" t="s">
        <v>17</v>
      </c>
      <c r="N357" s="6" t="s">
        <v>17</v>
      </c>
      <c r="O357" s="6" t="s">
        <v>17</v>
      </c>
      <c r="P357" s="8">
        <v>0.12842172355669312</v>
      </c>
      <c r="Q357" s="8">
        <v>6.3489719466735983E-2</v>
      </c>
      <c r="R357" s="9">
        <v>5.0950000000000006</v>
      </c>
    </row>
    <row r="358" spans="1:18" ht="15" customHeight="1" x14ac:dyDescent="0.25">
      <c r="A358" t="s">
        <v>3621</v>
      </c>
      <c r="B358" t="s">
        <v>5305</v>
      </c>
      <c r="C358" t="s">
        <v>3498</v>
      </c>
      <c r="D358" t="s">
        <v>5513</v>
      </c>
      <c r="E358" s="14">
        <v>1</v>
      </c>
      <c r="F358" s="5">
        <v>43070</v>
      </c>
      <c r="G358" s="6" t="s">
        <v>17</v>
      </c>
      <c r="H358" s="7"/>
      <c r="I358" s="7">
        <v>6.9931172174644027</v>
      </c>
      <c r="J358" s="7">
        <v>19174.066095728471</v>
      </c>
      <c r="K358" s="7">
        <v>17934.516020333958</v>
      </c>
      <c r="L358" s="6" t="s">
        <v>17</v>
      </c>
      <c r="M358" s="6" t="s">
        <v>17</v>
      </c>
      <c r="N358" s="6" t="s">
        <v>17</v>
      </c>
      <c r="O358" s="6" t="s">
        <v>17</v>
      </c>
      <c r="P358" s="8">
        <v>3.5875305533329883E-2</v>
      </c>
      <c r="Q358" s="8">
        <v>2.2766001080766405E-2</v>
      </c>
      <c r="R358" s="9">
        <v>4.835</v>
      </c>
    </row>
    <row r="359" spans="1:18" ht="15" customHeight="1" x14ac:dyDescent="0.25">
      <c r="A359" t="s">
        <v>3622</v>
      </c>
      <c r="B359" t="s">
        <v>5305</v>
      </c>
      <c r="C359" t="s">
        <v>3498</v>
      </c>
      <c r="D359" t="s">
        <v>5513</v>
      </c>
      <c r="E359" s="14">
        <v>1</v>
      </c>
      <c r="F359" s="5">
        <v>43070</v>
      </c>
      <c r="G359" s="6" t="s">
        <v>17</v>
      </c>
      <c r="H359" s="7"/>
      <c r="I359" s="7">
        <v>5.795119899032394</v>
      </c>
      <c r="J359" s="7">
        <v>19436.264198569625</v>
      </c>
      <c r="K359" s="7">
        <v>18309.318899383044</v>
      </c>
      <c r="L359" s="6" t="s">
        <v>17</v>
      </c>
      <c r="M359" s="6" t="s">
        <v>17</v>
      </c>
      <c r="N359" s="6" t="s">
        <v>17</v>
      </c>
      <c r="O359" s="6" t="s">
        <v>17</v>
      </c>
      <c r="P359" s="8">
        <v>3.7070624332715525E-2</v>
      </c>
      <c r="Q359" s="8">
        <v>2.500193940002756E-2</v>
      </c>
      <c r="R359" s="9">
        <v>4.92</v>
      </c>
    </row>
    <row r="360" spans="1:18" ht="15" customHeight="1" x14ac:dyDescent="0.25">
      <c r="A360" t="s">
        <v>3623</v>
      </c>
      <c r="B360" t="s">
        <v>5305</v>
      </c>
      <c r="C360" t="s">
        <v>3498</v>
      </c>
      <c r="D360" t="s">
        <v>5513</v>
      </c>
      <c r="E360" s="14">
        <v>1</v>
      </c>
      <c r="F360" s="5">
        <v>43070</v>
      </c>
      <c r="G360" s="6" t="s">
        <v>17</v>
      </c>
      <c r="H360" s="7"/>
      <c r="I360" s="7">
        <v>15.804371756565496</v>
      </c>
      <c r="J360" s="7">
        <v>17891.702049588508</v>
      </c>
      <c r="K360" s="7">
        <v>16760.767934058556</v>
      </c>
      <c r="L360" s="6" t="s">
        <v>17</v>
      </c>
      <c r="M360" s="6" t="s">
        <v>17</v>
      </c>
      <c r="N360" s="6" t="s">
        <v>17</v>
      </c>
      <c r="O360" s="6" t="s">
        <v>17</v>
      </c>
      <c r="P360" s="8">
        <v>7.2327656631784851E-2</v>
      </c>
      <c r="Q360" s="8">
        <v>3.7972491721093425E-2</v>
      </c>
      <c r="R360" s="9">
        <v>4.6150000000000002</v>
      </c>
    </row>
    <row r="361" spans="1:18" ht="15" customHeight="1" x14ac:dyDescent="0.25">
      <c r="A361" t="s">
        <v>3624</v>
      </c>
      <c r="B361" t="s">
        <v>5305</v>
      </c>
      <c r="C361" t="s">
        <v>3498</v>
      </c>
      <c r="D361" t="s">
        <v>5513</v>
      </c>
      <c r="E361" s="14">
        <v>1</v>
      </c>
      <c r="F361" s="5">
        <v>43070</v>
      </c>
      <c r="G361" s="6" t="s">
        <v>17</v>
      </c>
      <c r="H361" s="7"/>
      <c r="I361" s="7">
        <v>8.2595251821183364</v>
      </c>
      <c r="J361" s="7">
        <v>18418.321890886222</v>
      </c>
      <c r="K361" s="7">
        <v>17242.643062929834</v>
      </c>
      <c r="L361" s="6" t="s">
        <v>17</v>
      </c>
      <c r="M361" s="6" t="s">
        <v>17</v>
      </c>
      <c r="N361" s="6" t="s">
        <v>17</v>
      </c>
      <c r="O361" s="6" t="s">
        <v>17</v>
      </c>
      <c r="P361" s="8">
        <v>7.4629916361249448E-3</v>
      </c>
      <c r="Q361" s="8">
        <v>1.9492567515004538E-2</v>
      </c>
      <c r="R361" s="9">
        <v>4.5949999999999998</v>
      </c>
    </row>
    <row r="362" spans="1:18" ht="15" customHeight="1" x14ac:dyDescent="0.25">
      <c r="A362" t="s">
        <v>3625</v>
      </c>
      <c r="B362" t="s">
        <v>5305</v>
      </c>
      <c r="C362" t="s">
        <v>3498</v>
      </c>
      <c r="D362" t="s">
        <v>5513</v>
      </c>
      <c r="E362" s="14">
        <v>1</v>
      </c>
      <c r="F362" s="5">
        <v>43070</v>
      </c>
      <c r="G362" s="6" t="s">
        <v>17</v>
      </c>
      <c r="H362" s="7"/>
      <c r="I362" s="7">
        <v>7.4899852414083918</v>
      </c>
      <c r="J362" s="7">
        <v>19204.090238245837</v>
      </c>
      <c r="K362" s="7">
        <v>18102.407849865544</v>
      </c>
      <c r="L362" s="6" t="s">
        <v>17</v>
      </c>
      <c r="M362" s="6" t="s">
        <v>17</v>
      </c>
      <c r="N362" s="6" t="s">
        <v>17</v>
      </c>
      <c r="O362" s="6" t="s">
        <v>17</v>
      </c>
      <c r="P362" s="8">
        <v>0.1562577242508944</v>
      </c>
      <c r="Q362" s="8">
        <v>7.8887891139350921E-2</v>
      </c>
      <c r="R362" s="9">
        <v>5.14</v>
      </c>
    </row>
    <row r="363" spans="1:18" ht="15" customHeight="1" x14ac:dyDescent="0.25">
      <c r="A363" t="s">
        <v>4934</v>
      </c>
      <c r="B363" t="s">
        <v>5308</v>
      </c>
      <c r="C363" t="s">
        <v>16</v>
      </c>
      <c r="D363" t="s">
        <v>5513</v>
      </c>
      <c r="E363" s="14">
        <v>1</v>
      </c>
      <c r="F363" s="5">
        <v>43075</v>
      </c>
      <c r="G363" s="6">
        <v>40.235408666272356</v>
      </c>
      <c r="H363" s="7">
        <v>9832.4556486879719</v>
      </c>
      <c r="I363" s="6">
        <v>4.664010624169987</v>
      </c>
      <c r="J363" s="7">
        <v>19315.803452855245</v>
      </c>
      <c r="K363" s="7">
        <v>18096.679724640606</v>
      </c>
      <c r="L363" s="6">
        <v>48.361505721730744</v>
      </c>
      <c r="M363" s="6">
        <v>5.5894885413767019</v>
      </c>
      <c r="N363" s="6">
        <v>0.37030792938121304</v>
      </c>
      <c r="O363" s="6">
        <v>40.922516738747383</v>
      </c>
      <c r="P363" s="8">
        <v>6.1705060161130761E-2</v>
      </c>
      <c r="Q363" s="8">
        <v>3.0465384432836279E-2</v>
      </c>
      <c r="R363" s="9">
        <v>5.875</v>
      </c>
    </row>
    <row r="364" spans="1:18" ht="15" customHeight="1" x14ac:dyDescent="0.25">
      <c r="A364" t="s">
        <v>4935</v>
      </c>
      <c r="B364" t="s">
        <v>5308</v>
      </c>
      <c r="C364" t="s">
        <v>16</v>
      </c>
      <c r="D364" t="s">
        <v>5513</v>
      </c>
      <c r="E364" s="14">
        <v>1</v>
      </c>
      <c r="F364" s="5">
        <v>43075</v>
      </c>
      <c r="G364" s="6">
        <v>36.104589169367941</v>
      </c>
      <c r="H364" s="7">
        <v>11089.261673205527</v>
      </c>
      <c r="I364" s="6">
        <v>3.3045056587657489</v>
      </c>
      <c r="J364" s="7">
        <v>19945.547725816785</v>
      </c>
      <c r="K364" s="7">
        <v>18735.7693314557</v>
      </c>
      <c r="L364" s="6">
        <v>48.017752053626495</v>
      </c>
      <c r="M364" s="6">
        <v>5.5387138376133089</v>
      </c>
      <c r="N364" s="6">
        <v>0.35490170019318001</v>
      </c>
      <c r="O364" s="6">
        <v>42.724245824234494</v>
      </c>
      <c r="P364" s="8">
        <v>2.838645952473583E-2</v>
      </c>
      <c r="Q364" s="8">
        <v>3.1494466042042681E-2</v>
      </c>
      <c r="R364" s="9">
        <v>6.34</v>
      </c>
    </row>
    <row r="365" spans="1:18" ht="15" customHeight="1" x14ac:dyDescent="0.25">
      <c r="A365" t="s">
        <v>4936</v>
      </c>
      <c r="B365" t="s">
        <v>5308</v>
      </c>
      <c r="C365" t="s">
        <v>16</v>
      </c>
      <c r="D365" t="s">
        <v>5513</v>
      </c>
      <c r="E365" s="14">
        <v>1</v>
      </c>
      <c r="F365" s="5">
        <v>43081</v>
      </c>
      <c r="G365" s="6">
        <v>38.527470442049882</v>
      </c>
      <c r="H365" s="7">
        <v>10408.707910958461</v>
      </c>
      <c r="I365" s="6">
        <v>5.58341167867962</v>
      </c>
      <c r="J365" s="7">
        <v>19692.88624255719</v>
      </c>
      <c r="K365" s="7">
        <v>18463.424387243023</v>
      </c>
      <c r="L365" s="6">
        <v>48.334161586785008</v>
      </c>
      <c r="M365" s="6">
        <v>5.641557417351132</v>
      </c>
      <c r="N365" s="6">
        <v>0.20586141199949121</v>
      </c>
      <c r="O365" s="6">
        <v>40.198352778319929</v>
      </c>
      <c r="P365" s="8">
        <v>2.0296497128175758E-2</v>
      </c>
      <c r="Q365" s="8">
        <v>1.6358629736640807E-2</v>
      </c>
      <c r="R365" s="9">
        <v>4.2699999999999996</v>
      </c>
    </row>
    <row r="366" spans="1:18" ht="15" customHeight="1" x14ac:dyDescent="0.25">
      <c r="A366" t="s">
        <v>4937</v>
      </c>
      <c r="B366" t="s">
        <v>5308</v>
      </c>
      <c r="C366" t="s">
        <v>16</v>
      </c>
      <c r="D366" t="s">
        <v>5513</v>
      </c>
      <c r="E366" s="14">
        <v>1</v>
      </c>
      <c r="F366" s="5">
        <v>43083</v>
      </c>
      <c r="G366" s="6">
        <v>38.634937742864125</v>
      </c>
      <c r="H366" s="7">
        <v>10397.570385118623</v>
      </c>
      <c r="I366" s="6">
        <v>3.0187512878631773</v>
      </c>
      <c r="J366" s="7">
        <v>19762.002884813515</v>
      </c>
      <c r="K366" s="7">
        <v>18481.887733859425</v>
      </c>
      <c r="L366" s="6">
        <v>49.315329628269183</v>
      </c>
      <c r="M366" s="6">
        <v>5.8754101166708965</v>
      </c>
      <c r="N366" s="6">
        <v>0.30435877603474515</v>
      </c>
      <c r="O366" s="6">
        <v>41.387046469623172</v>
      </c>
      <c r="P366" s="8">
        <v>2.9807175245820682E-2</v>
      </c>
      <c r="Q366" s="8">
        <v>6.9296546293004121E-2</v>
      </c>
      <c r="R366" s="9">
        <v>2.9400000000000004</v>
      </c>
    </row>
    <row r="367" spans="1:18" ht="15" customHeight="1" x14ac:dyDescent="0.25">
      <c r="A367" t="s">
        <v>4938</v>
      </c>
      <c r="B367" t="s">
        <v>5308</v>
      </c>
      <c r="C367" t="s">
        <v>16</v>
      </c>
      <c r="D367" t="s">
        <v>5513</v>
      </c>
      <c r="E367" s="14">
        <v>1</v>
      </c>
      <c r="F367" s="5">
        <v>43087</v>
      </c>
      <c r="G367" s="6">
        <v>39.075887380680271</v>
      </c>
      <c r="H367" s="7">
        <v>10399.114209594902</v>
      </c>
      <c r="I367" s="6">
        <v>2.9138251704897709</v>
      </c>
      <c r="J367" s="7">
        <v>19919.404835709858</v>
      </c>
      <c r="K367" s="7">
        <v>18635.869527141083</v>
      </c>
      <c r="L367" s="6">
        <v>49.914853210073218</v>
      </c>
      <c r="M367" s="6">
        <v>5.8932605821845829</v>
      </c>
      <c r="N367" s="6">
        <v>0.29899471854473536</v>
      </c>
      <c r="O367" s="6">
        <v>40.932771567964956</v>
      </c>
      <c r="P367" s="8">
        <v>2.8309362428762683E-2</v>
      </c>
      <c r="Q367" s="8">
        <v>1.7985388313972086E-2</v>
      </c>
      <c r="R367" s="9">
        <v>3.2199999999999998</v>
      </c>
    </row>
    <row r="368" spans="1:18" ht="15" customHeight="1" x14ac:dyDescent="0.25">
      <c r="A368" t="s">
        <v>3626</v>
      </c>
      <c r="B368" t="s">
        <v>5305</v>
      </c>
      <c r="C368" t="s">
        <v>3498</v>
      </c>
      <c r="D368" t="s">
        <v>5513</v>
      </c>
      <c r="E368" s="14">
        <v>1</v>
      </c>
      <c r="F368" s="5">
        <v>43089</v>
      </c>
      <c r="G368" s="6" t="s">
        <v>17</v>
      </c>
      <c r="H368" s="7"/>
      <c r="I368" s="7">
        <v>6.7832675939381355</v>
      </c>
      <c r="J368" s="7">
        <v>18959.933568611166</v>
      </c>
      <c r="K368" s="7">
        <v>17860.725542432763</v>
      </c>
      <c r="L368" s="6" t="s">
        <v>17</v>
      </c>
      <c r="M368" s="6" t="s">
        <v>17</v>
      </c>
      <c r="N368" s="6" t="s">
        <v>17</v>
      </c>
      <c r="O368" s="6" t="s">
        <v>17</v>
      </c>
      <c r="P368" s="8">
        <v>3.2291217116386127E-2</v>
      </c>
      <c r="Q368" s="8">
        <v>4.6405777062644926E-2</v>
      </c>
      <c r="R368" s="9">
        <v>3.66</v>
      </c>
    </row>
    <row r="369" spans="1:18" ht="15" customHeight="1" x14ac:dyDescent="0.25">
      <c r="A369" t="s">
        <v>3627</v>
      </c>
      <c r="B369" t="s">
        <v>5305</v>
      </c>
      <c r="C369" t="s">
        <v>3498</v>
      </c>
      <c r="D369" s="6" t="s">
        <v>5513</v>
      </c>
      <c r="E369" s="14">
        <v>1</v>
      </c>
      <c r="F369" s="5">
        <v>43089</v>
      </c>
      <c r="G369" s="6" t="s">
        <v>17</v>
      </c>
      <c r="H369" s="7"/>
      <c r="I369" s="7">
        <v>9.7882753484413225</v>
      </c>
      <c r="J369" s="7">
        <v>18751.99489307373</v>
      </c>
      <c r="K369" s="7">
        <v>17662.09315237993</v>
      </c>
      <c r="L369" s="6" t="s">
        <v>17</v>
      </c>
      <c r="M369" s="6" t="s">
        <v>17</v>
      </c>
      <c r="N369" s="6" t="s">
        <v>17</v>
      </c>
      <c r="O369" s="6" t="s">
        <v>17</v>
      </c>
      <c r="P369" s="8">
        <v>0.12394375359023289</v>
      </c>
      <c r="Q369" s="8">
        <v>0.10212473405376324</v>
      </c>
      <c r="R369" s="9">
        <v>6.01</v>
      </c>
    </row>
    <row r="370" spans="1:18" ht="15" customHeight="1" x14ac:dyDescent="0.25">
      <c r="A370" t="s">
        <v>3628</v>
      </c>
      <c r="B370" t="s">
        <v>5305</v>
      </c>
      <c r="C370" t="s">
        <v>3498</v>
      </c>
      <c r="D370" t="s">
        <v>5513</v>
      </c>
      <c r="E370" s="14">
        <v>1</v>
      </c>
      <c r="F370" s="5">
        <v>43089</v>
      </c>
      <c r="G370" s="6" t="s">
        <v>17</v>
      </c>
      <c r="H370" s="7"/>
      <c r="I370" s="7">
        <v>4.3439854507664331</v>
      </c>
      <c r="J370" s="7">
        <v>19927.253832164199</v>
      </c>
      <c r="K370" s="7">
        <v>18829.569806113421</v>
      </c>
      <c r="L370" s="6" t="s">
        <v>17</v>
      </c>
      <c r="M370" s="6" t="s">
        <v>17</v>
      </c>
      <c r="N370" s="6" t="s">
        <v>17</v>
      </c>
      <c r="O370" s="6" t="s">
        <v>17</v>
      </c>
      <c r="P370" s="8">
        <v>5.4865893103711018E-2</v>
      </c>
      <c r="Q370" s="8">
        <v>6.6196705875677664E-2</v>
      </c>
      <c r="R370" s="9">
        <v>3.7749999999999999</v>
      </c>
    </row>
    <row r="371" spans="1:18" ht="15" customHeight="1" x14ac:dyDescent="0.25">
      <c r="A371" t="s">
        <v>3629</v>
      </c>
      <c r="B371" t="s">
        <v>5305</v>
      </c>
      <c r="C371" t="s">
        <v>3498</v>
      </c>
      <c r="D371" t="s">
        <v>5513</v>
      </c>
      <c r="E371" s="14">
        <v>1</v>
      </c>
      <c r="F371" s="5">
        <v>43089</v>
      </c>
      <c r="G371" s="6" t="s">
        <v>17</v>
      </c>
      <c r="H371" s="7"/>
      <c r="I371" s="7">
        <v>7.3041377861793748</v>
      </c>
      <c r="J371" s="7">
        <v>19090.527200168031</v>
      </c>
      <c r="K371" s="7">
        <v>18095.459201363734</v>
      </c>
      <c r="L371" s="6" t="s">
        <v>17</v>
      </c>
      <c r="M371" s="6" t="s">
        <v>17</v>
      </c>
      <c r="N371" s="6" t="s">
        <v>17</v>
      </c>
      <c r="O371" s="6" t="s">
        <v>17</v>
      </c>
      <c r="P371" s="8">
        <v>0.16435189740261819</v>
      </c>
      <c r="Q371" s="8">
        <v>0.10272277540492598</v>
      </c>
      <c r="R371" s="9">
        <v>4.78</v>
      </c>
    </row>
    <row r="372" spans="1:18" ht="15" customHeight="1" x14ac:dyDescent="0.25">
      <c r="A372" t="s">
        <v>3630</v>
      </c>
      <c r="B372" t="s">
        <v>5305</v>
      </c>
      <c r="C372" t="s">
        <v>3498</v>
      </c>
      <c r="D372" t="s">
        <v>5513</v>
      </c>
      <c r="E372" s="14">
        <v>1</v>
      </c>
      <c r="F372" s="5">
        <v>43089</v>
      </c>
      <c r="G372" s="6" t="s">
        <v>17</v>
      </c>
      <c r="H372" s="7"/>
      <c r="I372" s="7">
        <v>4.7589327508191603</v>
      </c>
      <c r="J372" s="7">
        <v>19485.099079419568</v>
      </c>
      <c r="K372" s="7">
        <v>18366.537166113922</v>
      </c>
      <c r="L372" s="6" t="s">
        <v>17</v>
      </c>
      <c r="M372" s="6" t="s">
        <v>17</v>
      </c>
      <c r="N372" s="6" t="s">
        <v>17</v>
      </c>
      <c r="O372" s="6" t="s">
        <v>17</v>
      </c>
      <c r="P372" s="8">
        <v>3.0385405080680213E-2</v>
      </c>
      <c r="Q372" s="8">
        <v>4.5879573436148839E-2</v>
      </c>
      <c r="R372" s="9">
        <v>3.8650000000000002</v>
      </c>
    </row>
    <row r="373" spans="1:18" ht="15" customHeight="1" x14ac:dyDescent="0.25">
      <c r="A373" t="s">
        <v>3631</v>
      </c>
      <c r="B373" t="s">
        <v>5305</v>
      </c>
      <c r="C373" t="s">
        <v>3498</v>
      </c>
      <c r="D373" t="s">
        <v>5513</v>
      </c>
      <c r="E373" s="14">
        <v>1</v>
      </c>
      <c r="F373" s="5">
        <v>43089</v>
      </c>
      <c r="G373" s="6" t="s">
        <v>17</v>
      </c>
      <c r="H373" s="7"/>
      <c r="I373" s="7">
        <v>22.460613598673302</v>
      </c>
      <c r="J373" s="7">
        <v>15797.056384742953</v>
      </c>
      <c r="K373" s="7">
        <v>14695.997957695763</v>
      </c>
      <c r="L373" s="6" t="s">
        <v>17</v>
      </c>
      <c r="M373" s="6" t="s">
        <v>17</v>
      </c>
      <c r="N373" s="6" t="s">
        <v>17</v>
      </c>
      <c r="O373" s="6" t="s">
        <v>17</v>
      </c>
      <c r="P373" s="8">
        <v>1.3184816248205576E-2</v>
      </c>
      <c r="Q373" s="8">
        <v>4.0688193310699878E-3</v>
      </c>
      <c r="R373" s="9">
        <v>3.52</v>
      </c>
    </row>
    <row r="374" spans="1:18" ht="15" customHeight="1" x14ac:dyDescent="0.25">
      <c r="A374" t="s">
        <v>4939</v>
      </c>
      <c r="B374" t="s">
        <v>5308</v>
      </c>
      <c r="C374" t="s">
        <v>16</v>
      </c>
      <c r="D374" t="s">
        <v>5513</v>
      </c>
      <c r="E374" s="14">
        <v>1</v>
      </c>
      <c r="F374" s="5">
        <v>43089</v>
      </c>
      <c r="G374" s="6">
        <v>29.400566891382162</v>
      </c>
      <c r="H374" s="7">
        <v>12322.551557395953</v>
      </c>
      <c r="I374" s="6">
        <v>3.3787378950728955</v>
      </c>
      <c r="J374" s="7">
        <v>19697.775885921037</v>
      </c>
      <c r="K374" s="7">
        <v>18471.546912407961</v>
      </c>
      <c r="L374" s="6">
        <v>48.775994213168602</v>
      </c>
      <c r="M374" s="6">
        <v>5.6196483414914393</v>
      </c>
      <c r="N374" s="6">
        <v>0.31948522328102646</v>
      </c>
      <c r="O374" s="6">
        <v>41.855009087458726</v>
      </c>
      <c r="P374" s="8">
        <v>2.6639413311380714E-2</v>
      </c>
      <c r="Q374" s="8">
        <v>2.4485826215930075E-2</v>
      </c>
      <c r="R374" s="9">
        <v>6.0299999999999994</v>
      </c>
    </row>
    <row r="375" spans="1:18" ht="15" customHeight="1" x14ac:dyDescent="0.25">
      <c r="A375" t="s">
        <v>4940</v>
      </c>
      <c r="B375" t="s">
        <v>5308</v>
      </c>
      <c r="C375" t="s">
        <v>16</v>
      </c>
      <c r="D375" t="s">
        <v>5513</v>
      </c>
      <c r="E375" s="14">
        <v>1</v>
      </c>
      <c r="F375" s="5">
        <v>43108</v>
      </c>
      <c r="G375" s="6">
        <v>37.974016359829612</v>
      </c>
      <c r="H375" s="7">
        <v>10556.929475687029</v>
      </c>
      <c r="I375" s="7">
        <v>2.6247300514978682</v>
      </c>
      <c r="J375" s="7">
        <v>19751.924248297248</v>
      </c>
      <c r="K375" s="7">
        <v>18515.844524100026</v>
      </c>
      <c r="L375" s="6">
        <v>48.839913616479315</v>
      </c>
      <c r="M375" s="6">
        <v>5.6637301318171964</v>
      </c>
      <c r="N375" s="6">
        <v>0.33224431031618579</v>
      </c>
      <c r="O375" s="6">
        <v>42.462993471700251</v>
      </c>
      <c r="P375" s="8">
        <v>4.293085459494702E-2</v>
      </c>
      <c r="Q375" s="8">
        <v>3.3457563594229855E-2</v>
      </c>
      <c r="R375" s="9">
        <v>9.7050000000000001</v>
      </c>
    </row>
    <row r="376" spans="1:18" ht="15" customHeight="1" x14ac:dyDescent="0.25">
      <c r="A376" t="s">
        <v>4941</v>
      </c>
      <c r="B376" t="s">
        <v>5308</v>
      </c>
      <c r="C376" t="s">
        <v>16</v>
      </c>
      <c r="D376" t="s">
        <v>5513</v>
      </c>
      <c r="E376" s="14">
        <v>1</v>
      </c>
      <c r="F376" s="5">
        <v>43108</v>
      </c>
      <c r="G376" s="6">
        <v>35.482674001704083</v>
      </c>
      <c r="H376" s="7">
        <v>11087.624925930095</v>
      </c>
      <c r="I376" s="7">
        <v>2.5590551181102361</v>
      </c>
      <c r="J376" s="7">
        <v>19710.192475940508</v>
      </c>
      <c r="K376" s="7">
        <v>18529.079540753868</v>
      </c>
      <c r="L376" s="6">
        <v>49.212598425196852</v>
      </c>
      <c r="M376" s="6">
        <v>5.4048383400435691</v>
      </c>
      <c r="N376" s="6">
        <v>0.21872265966754156</v>
      </c>
      <c r="O376" s="6">
        <v>42.539076627075112</v>
      </c>
      <c r="P376" s="8">
        <v>3.3999252659654193E-2</v>
      </c>
      <c r="Q376" s="8">
        <v>3.1709577247034257E-2</v>
      </c>
      <c r="R376" s="9">
        <v>8.56</v>
      </c>
    </row>
    <row r="377" spans="1:18" ht="15" customHeight="1" x14ac:dyDescent="0.25">
      <c r="A377" t="s">
        <v>4942</v>
      </c>
      <c r="B377" t="s">
        <v>5308</v>
      </c>
      <c r="C377" t="s">
        <v>16</v>
      </c>
      <c r="D377" t="s">
        <v>5513</v>
      </c>
      <c r="E377" s="14">
        <v>1</v>
      </c>
      <c r="F377" s="5">
        <v>43108</v>
      </c>
      <c r="G377" s="6">
        <v>37.440635148608493</v>
      </c>
      <c r="H377" s="7">
        <v>10761.296281705883</v>
      </c>
      <c r="I377" s="7">
        <v>2.4845406360424027</v>
      </c>
      <c r="J377" s="7">
        <v>19856.448763250886</v>
      </c>
      <c r="K377" s="7">
        <v>18663.825993314382</v>
      </c>
      <c r="L377" s="6">
        <v>49.24911660777385</v>
      </c>
      <c r="M377" s="6">
        <v>5.4590516022839104</v>
      </c>
      <c r="N377" s="6">
        <v>0.33127208480565368</v>
      </c>
      <c r="O377" s="6">
        <v>42.433752830017959</v>
      </c>
      <c r="P377" s="8">
        <v>2.9994871254845984E-2</v>
      </c>
      <c r="Q377" s="8">
        <v>1.2271367821381862E-2</v>
      </c>
      <c r="R377" s="9">
        <v>9.4400000000000013</v>
      </c>
    </row>
    <row r="378" spans="1:18" ht="15" customHeight="1" x14ac:dyDescent="0.25">
      <c r="A378" t="s">
        <v>4943</v>
      </c>
      <c r="B378" t="s">
        <v>5308</v>
      </c>
      <c r="C378" t="s">
        <v>16</v>
      </c>
      <c r="D378" t="s">
        <v>5513</v>
      </c>
      <c r="E378" s="14">
        <v>1</v>
      </c>
      <c r="F378" s="5">
        <v>43108</v>
      </c>
      <c r="G378" s="6">
        <v>32.429063166584811</v>
      </c>
      <c r="H378" s="7">
        <v>11467.634296484886</v>
      </c>
      <c r="I378" s="7">
        <v>3.7331172339276066</v>
      </c>
      <c r="J378" s="7">
        <v>19367.909238249595</v>
      </c>
      <c r="K378" s="7">
        <v>18143.712199623962</v>
      </c>
      <c r="L378" s="6">
        <v>48.867399505864753</v>
      </c>
      <c r="M378" s="6">
        <v>5.6118776752868387</v>
      </c>
      <c r="N378" s="6">
        <v>0.24842389842423748</v>
      </c>
      <c r="O378" s="6">
        <v>41.447321013785825</v>
      </c>
      <c r="P378" s="8">
        <v>6.1722738178463556E-2</v>
      </c>
      <c r="Q378" s="8">
        <v>3.0137934532275798E-2</v>
      </c>
      <c r="R378" s="9">
        <v>7.45</v>
      </c>
    </row>
    <row r="379" spans="1:18" ht="15" customHeight="1" x14ac:dyDescent="0.25">
      <c r="A379" t="s">
        <v>4944</v>
      </c>
      <c r="B379" t="s">
        <v>5308</v>
      </c>
      <c r="C379" t="s">
        <v>16</v>
      </c>
      <c r="D379" t="s">
        <v>5513</v>
      </c>
      <c r="E379" s="14">
        <v>1</v>
      </c>
      <c r="F379" s="5">
        <v>43108</v>
      </c>
      <c r="G379" s="6">
        <v>26.701042756164455</v>
      </c>
      <c r="H379" s="7">
        <v>12419.983032135518</v>
      </c>
      <c r="I379" s="7">
        <v>3.8149177174609958</v>
      </c>
      <c r="J379" s="7">
        <v>19083.137422526179</v>
      </c>
      <c r="K379" s="7">
        <v>17834.209377880336</v>
      </c>
      <c r="L379" s="6">
        <v>48.629336752867417</v>
      </c>
      <c r="M379" s="6">
        <v>5.7282827767586761</v>
      </c>
      <c r="N379" s="6">
        <v>0.37472394386264873</v>
      </c>
      <c r="O379" s="6">
        <v>41.358325328205318</v>
      </c>
      <c r="P379" s="8">
        <v>4.9863182470961241E-2</v>
      </c>
      <c r="Q379" s="8">
        <v>4.455029837398191E-2</v>
      </c>
      <c r="R379" s="9">
        <v>6.42</v>
      </c>
    </row>
    <row r="380" spans="1:18" ht="15" customHeight="1" x14ac:dyDescent="0.25">
      <c r="A380" t="s">
        <v>4945</v>
      </c>
      <c r="B380" t="s">
        <v>5308</v>
      </c>
      <c r="C380" t="s">
        <v>16</v>
      </c>
      <c r="D380" t="s">
        <v>5513</v>
      </c>
      <c r="E380" s="14">
        <v>1</v>
      </c>
      <c r="F380" s="5">
        <v>43110</v>
      </c>
      <c r="G380" s="6">
        <v>30.675583404031755</v>
      </c>
      <c r="H380" s="7">
        <v>11613.040723289443</v>
      </c>
      <c r="I380" s="7">
        <v>4.1145750909954106</v>
      </c>
      <c r="J380" s="7">
        <v>19062.087883103868</v>
      </c>
      <c r="K380" s="7">
        <v>17832.74325682376</v>
      </c>
      <c r="L380" s="6">
        <v>48.58530749634145</v>
      </c>
      <c r="M380" s="6">
        <v>5.6366674003350443</v>
      </c>
      <c r="N380" s="6">
        <v>0.31483493125785744</v>
      </c>
      <c r="O380" s="6">
        <v>41.239919980004437</v>
      </c>
      <c r="P380" s="8">
        <v>6.8454357457603421E-2</v>
      </c>
      <c r="Q380" s="8">
        <v>4.0240743608200839E-2</v>
      </c>
      <c r="R380" s="9">
        <v>5.2149999999999999</v>
      </c>
    </row>
    <row r="381" spans="1:18" ht="15" customHeight="1" x14ac:dyDescent="0.25">
      <c r="A381" t="s">
        <v>4946</v>
      </c>
      <c r="B381" t="s">
        <v>5308</v>
      </c>
      <c r="C381" t="s">
        <v>16</v>
      </c>
      <c r="D381" t="s">
        <v>5513</v>
      </c>
      <c r="E381" s="14">
        <v>1</v>
      </c>
      <c r="F381" s="5">
        <v>43115</v>
      </c>
      <c r="G381" s="6">
        <v>31.762554774875277</v>
      </c>
      <c r="H381" s="7">
        <v>11899.462157349606</v>
      </c>
      <c r="I381" s="7">
        <v>3.1963230466185153</v>
      </c>
      <c r="J381" s="7">
        <v>19820.879842416285</v>
      </c>
      <c r="K381" s="7">
        <v>18575.46297151344</v>
      </c>
      <c r="L381" s="6">
        <v>49.86691095812315</v>
      </c>
      <c r="M381" s="6">
        <v>5.7141463392877583</v>
      </c>
      <c r="N381" s="6">
        <v>0.23904915054985237</v>
      </c>
      <c r="O381" s="6">
        <v>40.854722981930223</v>
      </c>
      <c r="P381" s="8">
        <v>7.009373954128377E-2</v>
      </c>
      <c r="Q381" s="8">
        <v>5.8753783949217785E-2</v>
      </c>
      <c r="R381" s="9">
        <v>4.8124999999999991</v>
      </c>
    </row>
    <row r="382" spans="1:18" ht="15" customHeight="1" x14ac:dyDescent="0.25">
      <c r="A382" t="s">
        <v>4947</v>
      </c>
      <c r="B382" t="s">
        <v>5308</v>
      </c>
      <c r="C382" t="s">
        <v>16</v>
      </c>
      <c r="D382" t="s">
        <v>5513</v>
      </c>
      <c r="E382" s="14">
        <v>1</v>
      </c>
      <c r="F382" s="5">
        <v>43117</v>
      </c>
      <c r="G382" s="6">
        <v>25.971621317190596</v>
      </c>
      <c r="H382" s="7">
        <v>13313.73150206016</v>
      </c>
      <c r="I382" s="7">
        <v>2.0036623231867519</v>
      </c>
      <c r="J382" s="7">
        <v>20083.331121785515</v>
      </c>
      <c r="K382" s="7">
        <v>18841.717810143167</v>
      </c>
      <c r="L382" s="6">
        <v>50.765672024459235</v>
      </c>
      <c r="M382" s="6">
        <v>5.6947502465681161</v>
      </c>
      <c r="N382" s="6">
        <v>0.1551310623983376</v>
      </c>
      <c r="O382" s="6">
        <v>41.329005588343449</v>
      </c>
      <c r="P382" s="8">
        <v>3.5558019987581908E-2</v>
      </c>
      <c r="Q382" s="8">
        <v>1.6220735056530631E-2</v>
      </c>
      <c r="R382" s="9">
        <v>5.7974999999999994</v>
      </c>
    </row>
    <row r="383" spans="1:18" ht="15" customHeight="1" x14ac:dyDescent="0.25">
      <c r="A383" t="s">
        <v>4948</v>
      </c>
      <c r="B383" t="s">
        <v>5308</v>
      </c>
      <c r="C383" t="s">
        <v>54</v>
      </c>
      <c r="D383" t="s">
        <v>5513</v>
      </c>
      <c r="E383" s="14">
        <v>1</v>
      </c>
      <c r="F383" s="5">
        <v>43122</v>
      </c>
      <c r="G383" s="6">
        <v>34.816227673490651</v>
      </c>
      <c r="H383" s="7">
        <v>10961.935354945745</v>
      </c>
      <c r="I383" s="7">
        <v>2.5670220474071006</v>
      </c>
      <c r="J383" s="7">
        <v>19379.981368388366</v>
      </c>
      <c r="K383" s="7">
        <v>18121.835198244797</v>
      </c>
      <c r="L383" s="6">
        <v>48.740748194633184</v>
      </c>
      <c r="M383" s="6">
        <v>5.7675912874936488</v>
      </c>
      <c r="N383" s="6">
        <v>0.19970356986200508</v>
      </c>
      <c r="O383" s="6">
        <v>42.629420101908224</v>
      </c>
      <c r="P383" s="8">
        <v>5.210414996420399E-2</v>
      </c>
      <c r="Q383" s="8">
        <v>4.3410648731634388E-2</v>
      </c>
      <c r="R383" s="9">
        <v>3.39</v>
      </c>
    </row>
    <row r="384" spans="1:18" ht="15" customHeight="1" x14ac:dyDescent="0.25">
      <c r="A384" t="s">
        <v>4949</v>
      </c>
      <c r="B384" t="s">
        <v>5308</v>
      </c>
      <c r="C384" t="s">
        <v>54</v>
      </c>
      <c r="D384" t="s">
        <v>5513</v>
      </c>
      <c r="E384" s="14">
        <v>1</v>
      </c>
      <c r="F384" s="5">
        <v>43124</v>
      </c>
      <c r="G384" s="6">
        <v>37.425901244681626</v>
      </c>
      <c r="H384" s="7">
        <v>10560.183363945456</v>
      </c>
      <c r="I384" s="7">
        <v>3.0551802972046143</v>
      </c>
      <c r="J384" s="7">
        <v>19539.644601475629</v>
      </c>
      <c r="K384" s="7">
        <v>18337.45648694265</v>
      </c>
      <c r="L384" s="6">
        <v>48.208144730768581</v>
      </c>
      <c r="M384" s="6">
        <v>5.5027635679437807</v>
      </c>
      <c r="N384" s="6">
        <v>0.28547158092651082</v>
      </c>
      <c r="O384" s="6">
        <v>42.841635188206077</v>
      </c>
      <c r="P384" s="8">
        <v>4.6741854508107111E-2</v>
      </c>
      <c r="Q384" s="8">
        <v>6.0062780442331529E-2</v>
      </c>
      <c r="R384" s="9">
        <v>3.7699999999999996</v>
      </c>
    </row>
    <row r="385" spans="1:18" ht="15" customHeight="1" x14ac:dyDescent="0.25">
      <c r="A385" t="s">
        <v>4950</v>
      </c>
      <c r="B385" t="s">
        <v>5308</v>
      </c>
      <c r="C385" t="s">
        <v>16</v>
      </c>
      <c r="D385" t="s">
        <v>5513</v>
      </c>
      <c r="E385" s="14">
        <v>1</v>
      </c>
      <c r="F385" s="5">
        <v>43129</v>
      </c>
      <c r="G385" s="6">
        <v>34.137383216034905</v>
      </c>
      <c r="H385" s="7">
        <v>11168.795422075284</v>
      </c>
      <c r="I385" s="7">
        <v>4.1855853034810284</v>
      </c>
      <c r="J385" s="7">
        <v>19449.924325452743</v>
      </c>
      <c r="K385" s="7">
        <v>18223.952038548836</v>
      </c>
      <c r="L385" s="6">
        <v>48.403563183409176</v>
      </c>
      <c r="M385" s="6">
        <v>5.6203075986986031</v>
      </c>
      <c r="N385" s="6">
        <v>0.32339800707077632</v>
      </c>
      <c r="O385" s="6">
        <v>41.355370068010956</v>
      </c>
      <c r="P385" s="8">
        <v>4.2503316175726828E-2</v>
      </c>
      <c r="Q385" s="8">
        <v>6.9272523153734542E-2</v>
      </c>
      <c r="R385" s="9">
        <v>4.1950000000000003</v>
      </c>
    </row>
    <row r="386" spans="1:18" ht="15" customHeight="1" x14ac:dyDescent="0.25">
      <c r="A386" t="s">
        <v>4951</v>
      </c>
      <c r="B386" t="s">
        <v>5308</v>
      </c>
      <c r="C386" t="s">
        <v>16</v>
      </c>
      <c r="D386" t="s">
        <v>5513</v>
      </c>
      <c r="E386" s="14">
        <v>1</v>
      </c>
      <c r="F386" s="5">
        <v>43131</v>
      </c>
      <c r="G386" s="6">
        <v>34.562334960254695</v>
      </c>
      <c r="H386" s="7">
        <v>10997.152025293461</v>
      </c>
      <c r="I386" s="6">
        <v>3.017832647462277</v>
      </c>
      <c r="J386" s="7">
        <v>19353.170834652316</v>
      </c>
      <c r="K386" s="7">
        <v>18095.862468778843</v>
      </c>
      <c r="L386" s="6">
        <v>48.709801602183177</v>
      </c>
      <c r="M386" s="6">
        <v>5.7652336032945461</v>
      </c>
      <c r="N386" s="6">
        <v>0.35117593147135462</v>
      </c>
      <c r="O386" s="6">
        <v>42.056068136493288</v>
      </c>
      <c r="P386" s="8">
        <v>3.5375785863115294E-2</v>
      </c>
      <c r="Q386" s="8">
        <v>6.4512293232241238E-2</v>
      </c>
      <c r="R386" s="9">
        <v>5.23</v>
      </c>
    </row>
    <row r="387" spans="1:18" ht="15" customHeight="1" x14ac:dyDescent="0.25">
      <c r="A387" t="s">
        <v>3632</v>
      </c>
      <c r="B387" t="s">
        <v>5305</v>
      </c>
      <c r="C387" t="s">
        <v>3498</v>
      </c>
      <c r="D387" t="s">
        <v>5513</v>
      </c>
      <c r="E387" s="14">
        <v>1</v>
      </c>
      <c r="F387" s="5">
        <v>43132</v>
      </c>
      <c r="G387" s="6" t="s">
        <v>17</v>
      </c>
      <c r="H387" s="7"/>
      <c r="I387" s="6">
        <v>14.298443314639133</v>
      </c>
      <c r="J387" s="7">
        <v>18050.212275276481</v>
      </c>
      <c r="K387" s="7">
        <v>16896.903458299679</v>
      </c>
      <c r="L387" s="6" t="s">
        <v>17</v>
      </c>
      <c r="M387" s="6" t="s">
        <v>17</v>
      </c>
      <c r="N387" s="6" t="s">
        <v>17</v>
      </c>
      <c r="O387" s="6" t="s">
        <v>17</v>
      </c>
      <c r="P387" s="8">
        <v>0.11282654323163414</v>
      </c>
      <c r="Q387" s="8">
        <v>7.9213433719645399E-2</v>
      </c>
      <c r="R387" s="9">
        <v>4.6050000000000004</v>
      </c>
    </row>
    <row r="388" spans="1:18" ht="15" customHeight="1" x14ac:dyDescent="0.25">
      <c r="A388" t="s">
        <v>3633</v>
      </c>
      <c r="B388" t="s">
        <v>5305</v>
      </c>
      <c r="C388" t="s">
        <v>3498</v>
      </c>
      <c r="D388" t="s">
        <v>5513</v>
      </c>
      <c r="E388" s="14">
        <v>1</v>
      </c>
      <c r="F388" s="5">
        <v>43132</v>
      </c>
      <c r="G388" s="6" t="s">
        <v>17</v>
      </c>
      <c r="H388" s="7"/>
      <c r="I388" s="6">
        <v>8.0188432347553</v>
      </c>
      <c r="J388" s="7">
        <v>18951.059931954984</v>
      </c>
      <c r="K388" s="7">
        <v>17840.517493752319</v>
      </c>
      <c r="L388" s="6" t="s">
        <v>17</v>
      </c>
      <c r="M388" s="6" t="s">
        <v>17</v>
      </c>
      <c r="N388" s="6" t="s">
        <v>17</v>
      </c>
      <c r="O388" s="6" t="s">
        <v>17</v>
      </c>
      <c r="P388" s="8">
        <v>0.16857730009618824</v>
      </c>
      <c r="Q388" s="8">
        <v>7.9213433719645399E-2</v>
      </c>
      <c r="R388" s="9">
        <v>4.4749999999999996</v>
      </c>
    </row>
    <row r="389" spans="1:18" ht="15" customHeight="1" x14ac:dyDescent="0.25">
      <c r="A389" t="s">
        <v>3634</v>
      </c>
      <c r="B389" t="s">
        <v>5305</v>
      </c>
      <c r="C389" t="s">
        <v>3498</v>
      </c>
      <c r="D389" t="s">
        <v>5513</v>
      </c>
      <c r="E389" s="14">
        <v>1</v>
      </c>
      <c r="F389" s="5">
        <v>43132</v>
      </c>
      <c r="G389" s="6" t="s">
        <v>17</v>
      </c>
      <c r="H389" s="7"/>
      <c r="I389" s="6">
        <v>6.3661443964395401</v>
      </c>
      <c r="J389" s="7">
        <v>19241.059809484148</v>
      </c>
      <c r="K389" s="7">
        <v>18013.08627713062</v>
      </c>
      <c r="L389" s="6" t="s">
        <v>17</v>
      </c>
      <c r="M389" s="6" t="s">
        <v>17</v>
      </c>
      <c r="N389" s="6" t="s">
        <v>17</v>
      </c>
      <c r="O389" s="6" t="s">
        <v>17</v>
      </c>
      <c r="P389" s="8">
        <v>5.0908691523202002E-2</v>
      </c>
      <c r="Q389" s="8">
        <v>2.9741456233044226E-2</v>
      </c>
      <c r="R389" s="9">
        <v>3.9450000000000003</v>
      </c>
    </row>
    <row r="390" spans="1:18" ht="15" customHeight="1" x14ac:dyDescent="0.25">
      <c r="A390" t="s">
        <v>3635</v>
      </c>
      <c r="B390" t="s">
        <v>5305</v>
      </c>
      <c r="C390" t="s">
        <v>3498</v>
      </c>
      <c r="D390" t="s">
        <v>5513</v>
      </c>
      <c r="E390" s="14">
        <v>1</v>
      </c>
      <c r="F390" s="5">
        <v>43132</v>
      </c>
      <c r="G390" s="6" t="s">
        <v>17</v>
      </c>
      <c r="H390" s="7"/>
      <c r="I390" s="6">
        <v>8.0565001307873398</v>
      </c>
      <c r="J390" s="7">
        <v>19121.109076641384</v>
      </c>
      <c r="K390" s="7">
        <v>18054.310370518473</v>
      </c>
      <c r="L390" s="6" t="s">
        <v>17</v>
      </c>
      <c r="M390" s="6" t="s">
        <v>17</v>
      </c>
      <c r="N390" s="6" t="s">
        <v>17</v>
      </c>
      <c r="O390" s="6" t="s">
        <v>17</v>
      </c>
      <c r="P390" s="8">
        <v>7.5486876379880177E-2</v>
      </c>
      <c r="Q390" s="8">
        <v>3.9236816393438789E-2</v>
      </c>
      <c r="R390" s="9">
        <v>4.4249999999999998</v>
      </c>
    </row>
    <row r="391" spans="1:18" ht="15" customHeight="1" x14ac:dyDescent="0.25">
      <c r="A391" t="s">
        <v>3636</v>
      </c>
      <c r="B391" t="s">
        <v>5305</v>
      </c>
      <c r="C391" t="s">
        <v>3498</v>
      </c>
      <c r="D391" t="s">
        <v>5513</v>
      </c>
      <c r="E391" s="14">
        <v>1</v>
      </c>
      <c r="F391" s="5">
        <v>43132</v>
      </c>
      <c r="G391" s="6" t="s">
        <v>17</v>
      </c>
      <c r="H391" s="7"/>
      <c r="I391" s="6">
        <v>5.9608865710560623</v>
      </c>
      <c r="J391" s="7">
        <v>19527.509778357238</v>
      </c>
      <c r="K391" s="7">
        <v>18323.821581141878</v>
      </c>
      <c r="L391" s="6" t="s">
        <v>17</v>
      </c>
      <c r="M391" s="6" t="s">
        <v>17</v>
      </c>
      <c r="N391" s="6" t="s">
        <v>17</v>
      </c>
      <c r="O391" s="6" t="s">
        <v>17</v>
      </c>
      <c r="P391" s="8">
        <v>3.4128584211339658E-2</v>
      </c>
      <c r="Q391" s="8">
        <v>2.5294651931428873E-2</v>
      </c>
      <c r="R391" s="9">
        <v>4.125</v>
      </c>
    </row>
    <row r="392" spans="1:18" ht="15" customHeight="1" x14ac:dyDescent="0.25">
      <c r="A392" t="s">
        <v>3637</v>
      </c>
      <c r="B392" t="s">
        <v>5305</v>
      </c>
      <c r="C392" t="s">
        <v>3498</v>
      </c>
      <c r="D392" t="s">
        <v>5513</v>
      </c>
      <c r="E392" s="14">
        <v>1</v>
      </c>
      <c r="F392" s="5">
        <v>43132</v>
      </c>
      <c r="G392" s="6" t="s">
        <v>17</v>
      </c>
      <c r="H392" s="7"/>
      <c r="I392" s="6">
        <v>11.571638964864297</v>
      </c>
      <c r="J392" s="7">
        <v>18576.688407321693</v>
      </c>
      <c r="K392" s="7">
        <v>17450.005564114195</v>
      </c>
      <c r="L392" s="6" t="s">
        <v>17</v>
      </c>
      <c r="M392" s="6" t="s">
        <v>17</v>
      </c>
      <c r="N392" s="6" t="s">
        <v>17</v>
      </c>
      <c r="O392" s="6" t="s">
        <v>17</v>
      </c>
      <c r="P392" s="8">
        <v>0.10276445704492269</v>
      </c>
      <c r="Q392" s="8">
        <v>5.8412593123341246E-2</v>
      </c>
      <c r="R392" s="9">
        <v>4.9399999999999995</v>
      </c>
    </row>
    <row r="393" spans="1:18" ht="15" customHeight="1" x14ac:dyDescent="0.25">
      <c r="A393" t="s">
        <v>3638</v>
      </c>
      <c r="B393" t="s">
        <v>5305</v>
      </c>
      <c r="C393" t="s">
        <v>3498</v>
      </c>
      <c r="D393" t="s">
        <v>5513</v>
      </c>
      <c r="E393" s="14">
        <v>1</v>
      </c>
      <c r="F393" s="5">
        <v>43132</v>
      </c>
      <c r="G393" s="6" t="s">
        <v>17</v>
      </c>
      <c r="H393" s="7"/>
      <c r="I393" s="6">
        <v>3.550295857988166</v>
      </c>
      <c r="J393" s="7">
        <v>19690.646735181148</v>
      </c>
      <c r="K393" s="7">
        <v>18481.428866849892</v>
      </c>
      <c r="L393" s="6" t="s">
        <v>17</v>
      </c>
      <c r="M393" s="6" t="s">
        <v>17</v>
      </c>
      <c r="N393" s="6" t="s">
        <v>17</v>
      </c>
      <c r="O393" s="6" t="s">
        <v>17</v>
      </c>
      <c r="P393" s="8">
        <v>8.0484928438388365E-3</v>
      </c>
      <c r="Q393" s="8">
        <v>2.2290728085659805E-2</v>
      </c>
      <c r="R393" s="9">
        <v>3.67</v>
      </c>
    </row>
    <row r="394" spans="1:18" ht="15" customHeight="1" x14ac:dyDescent="0.25">
      <c r="A394" t="s">
        <v>3639</v>
      </c>
      <c r="B394" t="s">
        <v>5305</v>
      </c>
      <c r="C394" t="s">
        <v>3559</v>
      </c>
      <c r="D394" t="s">
        <v>5516</v>
      </c>
      <c r="E394" s="14">
        <v>3</v>
      </c>
      <c r="F394" s="5">
        <v>43132</v>
      </c>
      <c r="G394" s="6" t="s">
        <v>17</v>
      </c>
      <c r="H394" s="7"/>
      <c r="I394" s="6">
        <v>2.2459262435677529</v>
      </c>
      <c r="J394" s="7">
        <v>19318.181818181816</v>
      </c>
      <c r="K394" s="7">
        <v>18234.591390842554</v>
      </c>
      <c r="L394" s="6">
        <v>51.53021313518439</v>
      </c>
      <c r="M394" s="6">
        <v>5.1064581872726729</v>
      </c>
      <c r="N394" s="6">
        <v>0.44556710977701547</v>
      </c>
      <c r="O394" s="6">
        <v>40.645647659437969</v>
      </c>
      <c r="P394" s="8">
        <v>6.9345161797726203E-3</v>
      </c>
      <c r="Q394" s="8">
        <v>1.9253148580425622E-2</v>
      </c>
      <c r="R394" s="9">
        <v>6.7200000000000006</v>
      </c>
    </row>
    <row r="395" spans="1:18" ht="15" customHeight="1" x14ac:dyDescent="0.25">
      <c r="A395" t="s">
        <v>4952</v>
      </c>
      <c r="B395" t="s">
        <v>5308</v>
      </c>
      <c r="C395" t="s">
        <v>16</v>
      </c>
      <c r="D395" t="s">
        <v>5513</v>
      </c>
      <c r="E395" s="14">
        <v>1</v>
      </c>
      <c r="F395" s="5">
        <v>43136</v>
      </c>
      <c r="G395" s="6">
        <v>39.5978374472082</v>
      </c>
      <c r="H395" s="7">
        <v>10325.285524485216</v>
      </c>
      <c r="I395" s="6">
        <v>2.7580866146422824</v>
      </c>
      <c r="J395" s="7">
        <v>19920.176326919642</v>
      </c>
      <c r="K395" s="7">
        <v>18695.788720231118</v>
      </c>
      <c r="L395" s="6">
        <v>50.673702031850638</v>
      </c>
      <c r="M395" s="6">
        <v>5.6158893726016688</v>
      </c>
      <c r="N395" s="6">
        <v>0.19589582735426789</v>
      </c>
      <c r="O395" s="6">
        <v>40.673956450706065</v>
      </c>
      <c r="P395" s="8">
        <v>5.0309996635457835E-2</v>
      </c>
      <c r="Q395" s="8">
        <v>3.215970620961757E-2</v>
      </c>
      <c r="R395" s="9">
        <v>16.064999999999998</v>
      </c>
    </row>
    <row r="396" spans="1:18" ht="15" customHeight="1" x14ac:dyDescent="0.25">
      <c r="A396" t="s">
        <v>4953</v>
      </c>
      <c r="B396" t="s">
        <v>5308</v>
      </c>
      <c r="C396" t="s">
        <v>16</v>
      </c>
      <c r="D396" t="s">
        <v>5513</v>
      </c>
      <c r="E396" s="14">
        <v>1</v>
      </c>
      <c r="F396" s="5">
        <v>43138</v>
      </c>
      <c r="G396" s="6">
        <v>37.560857479784367</v>
      </c>
      <c r="H396" s="7">
        <v>10507.777645379505</v>
      </c>
      <c r="I396" s="6">
        <v>3.9544092465753429</v>
      </c>
      <c r="J396" s="7">
        <v>19516.267123287671</v>
      </c>
      <c r="K396" s="7">
        <v>18298.440581421328</v>
      </c>
      <c r="L396" s="6">
        <v>49.761217355395438</v>
      </c>
      <c r="M396" s="6">
        <v>5.5858339843668654</v>
      </c>
      <c r="N396" s="6">
        <v>0.32929399367755535</v>
      </c>
      <c r="O396" s="6">
        <v>40.311418985940492</v>
      </c>
      <c r="P396" s="8">
        <v>4.1372669243528851E-2</v>
      </c>
      <c r="Q396" s="8">
        <v>1.6453764800780108E-2</v>
      </c>
      <c r="R396" s="9">
        <v>6.5600000000000005</v>
      </c>
    </row>
    <row r="397" spans="1:18" ht="15" customHeight="1" x14ac:dyDescent="0.25">
      <c r="A397" t="s">
        <v>4954</v>
      </c>
      <c r="B397" t="s">
        <v>5308</v>
      </c>
      <c r="C397" t="s">
        <v>16</v>
      </c>
      <c r="D397" t="s">
        <v>5513</v>
      </c>
      <c r="E397" s="14">
        <v>1</v>
      </c>
      <c r="F397" s="5">
        <v>43143</v>
      </c>
      <c r="G397" s="6">
        <v>36.234008745711606</v>
      </c>
      <c r="H397" s="7">
        <v>10557.126037887361</v>
      </c>
      <c r="I397" s="6">
        <v>6.1147695202257761</v>
      </c>
      <c r="J397" s="7">
        <v>19106.302916274693</v>
      </c>
      <c r="K397" s="7">
        <v>17944.240568479479</v>
      </c>
      <c r="L397" s="6">
        <v>46.058195461572204</v>
      </c>
      <c r="M397" s="6">
        <v>5.3162658442162547</v>
      </c>
      <c r="N397" s="6">
        <v>0.38284513701654865</v>
      </c>
      <c r="O397" s="6">
        <v>42.055574428638757</v>
      </c>
      <c r="P397" s="8">
        <v>3.7471409665242837E-2</v>
      </c>
      <c r="Q397" s="8">
        <v>3.4878198665219497E-2</v>
      </c>
      <c r="R397" s="9">
        <v>4.33</v>
      </c>
    </row>
    <row r="398" spans="1:18" ht="15" customHeight="1" x14ac:dyDescent="0.25">
      <c r="A398" t="s">
        <v>4955</v>
      </c>
      <c r="B398" t="s">
        <v>5308</v>
      </c>
      <c r="C398" t="s">
        <v>16</v>
      </c>
      <c r="D398" t="s">
        <v>5513</v>
      </c>
      <c r="E398" s="14">
        <v>1</v>
      </c>
      <c r="F398" s="5">
        <v>43145</v>
      </c>
      <c r="G398" s="6">
        <v>36.534636249826121</v>
      </c>
      <c r="H398" s="7">
        <v>10682.198983613518</v>
      </c>
      <c r="I398" s="6">
        <v>5.0723502063417438</v>
      </c>
      <c r="J398" s="7">
        <v>19407.61636107193</v>
      </c>
      <c r="K398" s="7">
        <v>18237.885144343883</v>
      </c>
      <c r="L398" s="6">
        <v>46.858638947559648</v>
      </c>
      <c r="M398" s="6">
        <v>5.3515895217486218</v>
      </c>
      <c r="N398" s="6">
        <v>0.40309344984839163</v>
      </c>
      <c r="O398" s="6">
        <v>42.251806816389447</v>
      </c>
      <c r="P398" s="8">
        <v>3.5872143968702801E-2</v>
      </c>
      <c r="Q398" s="8">
        <v>2.6648914143443003E-2</v>
      </c>
      <c r="R398" s="9">
        <v>4.2850000000000001</v>
      </c>
    </row>
    <row r="399" spans="1:18" ht="15" customHeight="1" x14ac:dyDescent="0.25">
      <c r="A399" t="s">
        <v>4956</v>
      </c>
      <c r="B399" t="s">
        <v>5308</v>
      </c>
      <c r="C399" t="s">
        <v>16</v>
      </c>
      <c r="D399" t="s">
        <v>5513</v>
      </c>
      <c r="E399" s="14">
        <v>1</v>
      </c>
      <c r="F399" s="5">
        <v>43150</v>
      </c>
      <c r="G399" s="6">
        <v>39.031149845000897</v>
      </c>
      <c r="H399" s="7">
        <v>10288.742871629311</v>
      </c>
      <c r="I399" s="6">
        <v>3.8057887759611138</v>
      </c>
      <c r="J399" s="7">
        <v>19636.544410075123</v>
      </c>
      <c r="K399" s="7">
        <v>18439.373276290793</v>
      </c>
      <c r="L399" s="6">
        <v>49.60202969681108</v>
      </c>
      <c r="M399" s="6">
        <v>5.4870871178440197</v>
      </c>
      <c r="N399" s="6">
        <v>0.38424164160470897</v>
      </c>
      <c r="O399" s="6">
        <v>40.629817580680317</v>
      </c>
      <c r="P399" s="8">
        <v>2.6117437140432354E-2</v>
      </c>
      <c r="Q399" s="8">
        <v>6.4917749958324111E-2</v>
      </c>
      <c r="R399" s="9">
        <v>9.48</v>
      </c>
    </row>
    <row r="400" spans="1:18" ht="15" customHeight="1" x14ac:dyDescent="0.25">
      <c r="A400" t="s">
        <v>4957</v>
      </c>
      <c r="B400" t="s">
        <v>5308</v>
      </c>
      <c r="C400" t="s">
        <v>16</v>
      </c>
      <c r="D400" t="s">
        <v>5513</v>
      </c>
      <c r="E400" s="14">
        <v>1</v>
      </c>
      <c r="F400" s="5">
        <v>43152</v>
      </c>
      <c r="G400" s="6">
        <v>26.563958926042439</v>
      </c>
      <c r="H400" s="7">
        <v>12848.505456992672</v>
      </c>
      <c r="I400" s="6">
        <v>4.5259747047141214</v>
      </c>
      <c r="J400" s="7">
        <v>19637.294867774643</v>
      </c>
      <c r="K400" s="7">
        <v>18379.889188147507</v>
      </c>
      <c r="L400" s="6">
        <v>49.14181926897006</v>
      </c>
      <c r="M400" s="6">
        <v>5.7729949327926136</v>
      </c>
      <c r="N400" s="6">
        <v>0.3045864424191132</v>
      </c>
      <c r="O400" s="6">
        <v>40.165607168263406</v>
      </c>
      <c r="P400" s="8">
        <v>3.7313460512371582E-2</v>
      </c>
      <c r="Q400" s="8">
        <v>5.1704022328311165E-2</v>
      </c>
      <c r="R400" s="9">
        <v>4.33</v>
      </c>
    </row>
    <row r="401" spans="1:18" ht="15" customHeight="1" x14ac:dyDescent="0.25">
      <c r="A401" t="s">
        <v>4730</v>
      </c>
      <c r="B401" t="s">
        <v>5512</v>
      </c>
      <c r="C401" t="s">
        <v>16</v>
      </c>
      <c r="D401" t="s">
        <v>5513</v>
      </c>
      <c r="E401" s="14">
        <v>1</v>
      </c>
      <c r="F401" s="5">
        <v>43154</v>
      </c>
      <c r="G401" s="6">
        <v>47.969547202426014</v>
      </c>
      <c r="H401" s="7">
        <v>7930.8409533861613</v>
      </c>
      <c r="I401" s="6">
        <v>8.7062864279766856</v>
      </c>
      <c r="J401" s="7">
        <v>18678.184845961699</v>
      </c>
      <c r="K401" s="7">
        <v>17495.017825341434</v>
      </c>
      <c r="L401" s="6">
        <v>46.811468310277988</v>
      </c>
      <c r="M401" s="6">
        <v>5.4287065215055206</v>
      </c>
      <c r="N401" s="6">
        <v>0.61254286752990883</v>
      </c>
      <c r="O401" s="6">
        <v>38.381828078461865</v>
      </c>
      <c r="P401" s="8">
        <v>2.4460832012296294E-2</v>
      </c>
      <c r="Q401" s="8">
        <v>3.4706962235736029E-2</v>
      </c>
      <c r="R401" s="9">
        <v>3.92</v>
      </c>
    </row>
    <row r="402" spans="1:18" ht="15" customHeight="1" x14ac:dyDescent="0.25">
      <c r="A402" t="s">
        <v>4731</v>
      </c>
      <c r="B402" t="s">
        <v>5512</v>
      </c>
      <c r="C402" t="s">
        <v>16</v>
      </c>
      <c r="D402" t="s">
        <v>5513</v>
      </c>
      <c r="E402" s="14">
        <v>1</v>
      </c>
      <c r="F402" s="5">
        <v>43154</v>
      </c>
      <c r="G402" s="6">
        <v>47.381340965735134</v>
      </c>
      <c r="H402" s="7">
        <v>8435.3568862284719</v>
      </c>
      <c r="I402" s="6">
        <v>1.2656909214021563</v>
      </c>
      <c r="J402" s="7">
        <v>19480.702119902078</v>
      </c>
      <c r="K402" s="7">
        <v>18230.95309170568</v>
      </c>
      <c r="L402" s="6">
        <v>49.548744393579597</v>
      </c>
      <c r="M402" s="6">
        <v>5.7256694967024391</v>
      </c>
      <c r="N402" s="6">
        <v>0.16222394108723998</v>
      </c>
      <c r="O402" s="6">
        <v>43.290227304090266</v>
      </c>
      <c r="P402" s="8">
        <v>5.2308789620522092E-4</v>
      </c>
      <c r="Q402" s="8">
        <v>6.9208552420998411E-3</v>
      </c>
      <c r="R402" s="9">
        <v>4.0049999999999999</v>
      </c>
    </row>
    <row r="403" spans="1:18" ht="15" customHeight="1" x14ac:dyDescent="0.25">
      <c r="A403" t="s">
        <v>4732</v>
      </c>
      <c r="B403" t="s">
        <v>5512</v>
      </c>
      <c r="C403" t="s">
        <v>16</v>
      </c>
      <c r="D403" t="s">
        <v>5513</v>
      </c>
      <c r="E403" s="14">
        <v>1</v>
      </c>
      <c r="F403" s="5">
        <v>43154</v>
      </c>
      <c r="G403" s="6">
        <v>39.666660288302083</v>
      </c>
      <c r="H403" s="7">
        <v>10111.881818572259</v>
      </c>
      <c r="I403" s="6">
        <v>1.4066895904970305</v>
      </c>
      <c r="J403" s="7">
        <v>19641.554652495572</v>
      </c>
      <c r="K403" s="7">
        <v>18366.194184451913</v>
      </c>
      <c r="L403" s="6">
        <v>50.277473703152161</v>
      </c>
      <c r="M403" s="6">
        <v>5.8501399761724775</v>
      </c>
      <c r="N403" s="6">
        <v>0.26415081281166047</v>
      </c>
      <c r="O403" s="6">
        <v>42.186805562013426</v>
      </c>
      <c r="P403" s="8">
        <v>4.1397955484347241E-4</v>
      </c>
      <c r="Q403" s="8">
        <v>1.4326375798402569E-2</v>
      </c>
      <c r="R403" s="9">
        <v>4.03</v>
      </c>
    </row>
    <row r="404" spans="1:18" ht="15" customHeight="1" x14ac:dyDescent="0.25">
      <c r="A404" t="s">
        <v>4733</v>
      </c>
      <c r="B404" t="s">
        <v>5512</v>
      </c>
      <c r="C404" t="s">
        <v>16</v>
      </c>
      <c r="D404" t="s">
        <v>5513</v>
      </c>
      <c r="E404" s="14">
        <v>1</v>
      </c>
      <c r="F404" s="5">
        <v>43154</v>
      </c>
      <c r="G404" s="6">
        <v>45.193828513909345</v>
      </c>
      <c r="H404" s="7">
        <v>8820.804202908208</v>
      </c>
      <c r="I404" s="6">
        <v>3.3617399487635278</v>
      </c>
      <c r="J404" s="7">
        <v>19337.062790819258</v>
      </c>
      <c r="K404" s="7">
        <v>18109.072690877278</v>
      </c>
      <c r="L404" s="6">
        <v>48.264931594789871</v>
      </c>
      <c r="M404" s="6">
        <v>5.6258756387032998</v>
      </c>
      <c r="N404" s="6">
        <v>0.40888362688733754</v>
      </c>
      <c r="O404" s="6">
        <v>42.315228134537399</v>
      </c>
      <c r="P404" s="8">
        <v>1.98414095972303E-4</v>
      </c>
      <c r="Q404" s="8">
        <v>2.3142642222598042E-2</v>
      </c>
      <c r="R404" s="9">
        <v>4.3650000000000002</v>
      </c>
    </row>
    <row r="405" spans="1:18" ht="15" customHeight="1" x14ac:dyDescent="0.25">
      <c r="A405" t="s">
        <v>4734</v>
      </c>
      <c r="B405" t="s">
        <v>5512</v>
      </c>
      <c r="C405" t="s">
        <v>16</v>
      </c>
      <c r="D405" t="s">
        <v>5513</v>
      </c>
      <c r="E405" s="14">
        <v>1</v>
      </c>
      <c r="F405" s="5">
        <v>43154</v>
      </c>
      <c r="G405" s="6">
        <v>33.585862111329519</v>
      </c>
      <c r="H405" s="7">
        <v>11258.087385445269</v>
      </c>
      <c r="I405" s="6">
        <v>2.229166666666667</v>
      </c>
      <c r="J405" s="7">
        <v>19468.75</v>
      </c>
      <c r="K405" s="7">
        <v>18186.775257208486</v>
      </c>
      <c r="L405" s="6">
        <v>49.092294900221745</v>
      </c>
      <c r="M405" s="6">
        <v>5.8800871984237864</v>
      </c>
      <c r="N405" s="6">
        <v>0.33097745750184782</v>
      </c>
      <c r="O405" s="6">
        <v>42.44432164998355</v>
      </c>
      <c r="P405" s="8">
        <v>1.9815690206751659E-3</v>
      </c>
      <c r="Q405" s="8">
        <v>2.1170558181731358E-2</v>
      </c>
      <c r="R405" s="9">
        <v>4</v>
      </c>
    </row>
    <row r="406" spans="1:18" ht="15" customHeight="1" x14ac:dyDescent="0.25">
      <c r="A406" t="s">
        <v>4735</v>
      </c>
      <c r="B406" t="s">
        <v>5512</v>
      </c>
      <c r="C406" t="s">
        <v>16</v>
      </c>
      <c r="D406" t="s">
        <v>5513</v>
      </c>
      <c r="E406" s="14">
        <v>1</v>
      </c>
      <c r="F406" s="5">
        <v>43154</v>
      </c>
      <c r="G406" s="6">
        <v>50.553028357920553</v>
      </c>
      <c r="H406" s="7">
        <v>7897.6139512415557</v>
      </c>
      <c r="I406" s="6">
        <v>3.0257264868242886</v>
      </c>
      <c r="J406" s="7">
        <v>19770.857202374755</v>
      </c>
      <c r="K406" s="7">
        <v>18469.532371227517</v>
      </c>
      <c r="L406" s="6">
        <v>49.761640066258785</v>
      </c>
      <c r="M406" s="6">
        <v>5.9771772735958377</v>
      </c>
      <c r="N406" s="6">
        <v>0.38916796934071107</v>
      </c>
      <c r="O406" s="6">
        <v>40.820599143411556</v>
      </c>
      <c r="P406" s="8">
        <v>1.4901410433903162E-3</v>
      </c>
      <c r="Q406" s="8">
        <v>2.4198919525432457E-2</v>
      </c>
      <c r="R406" s="9">
        <v>3.99</v>
      </c>
    </row>
    <row r="407" spans="1:18" ht="15" customHeight="1" x14ac:dyDescent="0.25">
      <c r="A407" t="s">
        <v>4736</v>
      </c>
      <c r="B407" t="s">
        <v>5512</v>
      </c>
      <c r="C407" t="s">
        <v>16</v>
      </c>
      <c r="D407" s="6" t="s">
        <v>5513</v>
      </c>
      <c r="E407" s="14">
        <v>1</v>
      </c>
      <c r="F407" s="5">
        <v>43154</v>
      </c>
      <c r="G407" s="6">
        <v>49.306139075492808</v>
      </c>
      <c r="H407" s="7">
        <v>8879.1454572869388</v>
      </c>
      <c r="I407" s="6">
        <v>3.3944616678051598</v>
      </c>
      <c r="J407" s="7">
        <v>21208.554463769637</v>
      </c>
      <c r="K407" s="7">
        <v>19891.352228858181</v>
      </c>
      <c r="L407" s="6">
        <v>52.102844347077443</v>
      </c>
      <c r="M407" s="6">
        <v>6.0625934318102344</v>
      </c>
      <c r="N407" s="6">
        <v>0.77536881698512727</v>
      </c>
      <c r="O407" s="6">
        <v>37.624517034669772</v>
      </c>
      <c r="P407" s="8">
        <v>1.5558202630969072E-2</v>
      </c>
      <c r="Q407" s="8">
        <v>2.4656499021291391E-2</v>
      </c>
      <c r="R407" s="9">
        <v>4.8449999999999998</v>
      </c>
    </row>
    <row r="408" spans="1:18" ht="15" customHeight="1" x14ac:dyDescent="0.25">
      <c r="A408" t="s">
        <v>4737</v>
      </c>
      <c r="B408" t="s">
        <v>5512</v>
      </c>
      <c r="C408" t="s">
        <v>16</v>
      </c>
      <c r="D408" t="s">
        <v>5513</v>
      </c>
      <c r="E408" s="14">
        <v>1</v>
      </c>
      <c r="F408" s="5">
        <v>43154</v>
      </c>
      <c r="G408" s="6">
        <v>38.515503931177648</v>
      </c>
      <c r="H408" s="7">
        <v>10207.002021360295</v>
      </c>
      <c r="I408" s="6">
        <v>2.8552040922852071</v>
      </c>
      <c r="J408" s="7">
        <v>19397.640672303995</v>
      </c>
      <c r="K408" s="7">
        <v>18131.295684558561</v>
      </c>
      <c r="L408" s="6">
        <v>49.027613949127421</v>
      </c>
      <c r="M408" s="6">
        <v>5.8082657680342278</v>
      </c>
      <c r="N408" s="6">
        <v>0.45489890755966361</v>
      </c>
      <c r="O408" s="6">
        <v>41.833840803153514</v>
      </c>
      <c r="P408" s="8">
        <v>4.3064197924536658E-3</v>
      </c>
      <c r="Q408" s="8">
        <v>1.5870060047510268E-2</v>
      </c>
      <c r="R408" s="9">
        <v>4.21</v>
      </c>
    </row>
    <row r="409" spans="1:18" ht="15" customHeight="1" x14ac:dyDescent="0.25">
      <c r="A409" t="s">
        <v>4738</v>
      </c>
      <c r="B409" t="s">
        <v>5512</v>
      </c>
      <c r="C409" t="s">
        <v>16</v>
      </c>
      <c r="D409" t="s">
        <v>5513</v>
      </c>
      <c r="E409" s="14">
        <v>1</v>
      </c>
      <c r="F409" s="5">
        <v>43154</v>
      </c>
      <c r="G409" s="6">
        <v>48.757397286408874</v>
      </c>
      <c r="H409" s="7">
        <v>8169.1631201699965</v>
      </c>
      <c r="I409" s="6">
        <v>4.1905257678292562</v>
      </c>
      <c r="J409" s="7">
        <v>19528.370640291516</v>
      </c>
      <c r="K409" s="7">
        <v>18266.648921395092</v>
      </c>
      <c r="L409" s="6">
        <v>48.25211228126377</v>
      </c>
      <c r="M409" s="6">
        <v>5.7884718235131452</v>
      </c>
      <c r="N409" s="6">
        <v>0.5363439573562977</v>
      </c>
      <c r="O409" s="6">
        <v>41.223653476314517</v>
      </c>
      <c r="P409" s="8">
        <v>1.1359850190511714E-3</v>
      </c>
      <c r="Q409" s="8">
        <v>7.756708703967964E-3</v>
      </c>
      <c r="R409" s="9">
        <v>3.95</v>
      </c>
    </row>
    <row r="410" spans="1:18" ht="15" customHeight="1" x14ac:dyDescent="0.25">
      <c r="A410" t="s">
        <v>4739</v>
      </c>
      <c r="B410" t="s">
        <v>5512</v>
      </c>
      <c r="C410" t="s">
        <v>16</v>
      </c>
      <c r="D410" s="6" t="s">
        <v>5513</v>
      </c>
      <c r="E410" s="14">
        <v>1</v>
      </c>
      <c r="F410" s="5">
        <v>43154</v>
      </c>
      <c r="G410" s="6">
        <v>53.767704942098945</v>
      </c>
      <c r="H410" s="7">
        <v>7271.6412130624321</v>
      </c>
      <c r="I410" s="6">
        <v>6.1410438721230314</v>
      </c>
      <c r="J410" s="7">
        <v>19777.742666034654</v>
      </c>
      <c r="K410" s="7">
        <v>18569.6735021393</v>
      </c>
      <c r="L410" s="6">
        <v>48.409467625098905</v>
      </c>
      <c r="M410" s="6">
        <v>5.5427598380122758</v>
      </c>
      <c r="N410" s="6">
        <v>0.75746681792332182</v>
      </c>
      <c r="O410" s="6">
        <v>39.111941018511786</v>
      </c>
      <c r="P410" s="8">
        <v>9.9320490592425849E-3</v>
      </c>
      <c r="Q410" s="8">
        <v>2.7388779271440351E-2</v>
      </c>
      <c r="R410" s="9">
        <v>5.0649999999999995</v>
      </c>
    </row>
    <row r="411" spans="1:18" ht="15" customHeight="1" x14ac:dyDescent="0.25">
      <c r="A411" t="s">
        <v>4740</v>
      </c>
      <c r="B411" t="s">
        <v>5512</v>
      </c>
      <c r="C411" t="s">
        <v>16</v>
      </c>
      <c r="D411" s="6" t="s">
        <v>5513</v>
      </c>
      <c r="E411" s="14">
        <v>1</v>
      </c>
      <c r="F411" s="5">
        <v>43154</v>
      </c>
      <c r="G411" s="6">
        <v>46.539041444615023</v>
      </c>
      <c r="H411" s="7">
        <v>8349.894771577141</v>
      </c>
      <c r="I411" s="6">
        <v>9.8720100713386501</v>
      </c>
      <c r="J411" s="7">
        <v>18913.134704154429</v>
      </c>
      <c r="K411" s="7">
        <v>17745.367480159974</v>
      </c>
      <c r="L411" s="6">
        <v>46.870718579282098</v>
      </c>
      <c r="M411" s="6">
        <v>5.3605409921485654</v>
      </c>
      <c r="N411" s="6">
        <v>0.78059581089030561</v>
      </c>
      <c r="O411" s="6">
        <v>37.044936014768538</v>
      </c>
      <c r="P411" s="8">
        <v>2.2472184956590979E-2</v>
      </c>
      <c r="Q411" s="8">
        <v>4.8726346615255538E-2</v>
      </c>
      <c r="R411" s="9">
        <v>4.68</v>
      </c>
    </row>
    <row r="412" spans="1:18" ht="15" customHeight="1" x14ac:dyDescent="0.25">
      <c r="A412" t="s">
        <v>4741</v>
      </c>
      <c r="B412" t="s">
        <v>5512</v>
      </c>
      <c r="C412" t="s">
        <v>16</v>
      </c>
      <c r="D412" t="s">
        <v>5513</v>
      </c>
      <c r="E412" s="14">
        <v>1</v>
      </c>
      <c r="F412" s="5">
        <v>43154</v>
      </c>
      <c r="G412" s="6">
        <v>57.536489377081594</v>
      </c>
      <c r="H412" s="7">
        <v>6395.642519337167</v>
      </c>
      <c r="I412" s="6">
        <v>2.3030620256477361</v>
      </c>
      <c r="J412" s="7">
        <v>19663.962313530486</v>
      </c>
      <c r="K412" s="7">
        <v>18371.676859446412</v>
      </c>
      <c r="L412" s="6">
        <v>50.352365417914427</v>
      </c>
      <c r="M412" s="6">
        <v>5.9338886979148775</v>
      </c>
      <c r="N412" s="6">
        <v>0.1439118380483759</v>
      </c>
      <c r="O412" s="6">
        <v>41.248928645123172</v>
      </c>
      <c r="P412" s="8">
        <v>1.6693507852478711E-3</v>
      </c>
      <c r="Q412" s="8">
        <v>1.6174024566160315E-2</v>
      </c>
      <c r="R412" s="9">
        <v>4.4749999999999996</v>
      </c>
    </row>
    <row r="413" spans="1:18" ht="15" customHeight="1" x14ac:dyDescent="0.25">
      <c r="A413" t="s">
        <v>4742</v>
      </c>
      <c r="B413" t="s">
        <v>5512</v>
      </c>
      <c r="C413" t="s">
        <v>16</v>
      </c>
      <c r="D413" t="s">
        <v>5513</v>
      </c>
      <c r="E413" s="14">
        <v>1</v>
      </c>
      <c r="F413" s="5">
        <v>43154</v>
      </c>
      <c r="G413" s="6">
        <v>53.595823911432639</v>
      </c>
      <c r="H413" s="7">
        <v>7266.1498815729774</v>
      </c>
      <c r="I413" s="6">
        <v>1.8482944810757489</v>
      </c>
      <c r="J413" s="7">
        <v>19761.175432220549</v>
      </c>
      <c r="K413" s="7">
        <v>18480.008875412463</v>
      </c>
      <c r="L413" s="6">
        <v>49.481465136804943</v>
      </c>
      <c r="M413" s="6">
        <v>5.8762213170419262</v>
      </c>
      <c r="N413" s="6">
        <v>0.33677416244520753</v>
      </c>
      <c r="O413" s="6">
        <v>42.453717502291269</v>
      </c>
      <c r="P413" s="8">
        <v>1.0818128288586921E-3</v>
      </c>
      <c r="Q413" s="8">
        <v>2.4455875120475722E-3</v>
      </c>
      <c r="R413" s="9">
        <v>3.6950000000000003</v>
      </c>
    </row>
    <row r="414" spans="1:18" ht="15" customHeight="1" x14ac:dyDescent="0.25">
      <c r="A414" t="s">
        <v>4743</v>
      </c>
      <c r="B414" t="s">
        <v>5512</v>
      </c>
      <c r="C414" t="s">
        <v>16</v>
      </c>
      <c r="D414" t="s">
        <v>5513</v>
      </c>
      <c r="E414" s="14">
        <v>1</v>
      </c>
      <c r="F414" s="5">
        <v>43154</v>
      </c>
      <c r="G414" s="6">
        <v>52.511020089605594</v>
      </c>
      <c r="H414" s="7">
        <v>8049.3832109745917</v>
      </c>
      <c r="I414" s="7">
        <v>0.33903609430419357</v>
      </c>
      <c r="J414" s="7">
        <v>20939.912372209474</v>
      </c>
      <c r="K414" s="7">
        <v>19651.353744326301</v>
      </c>
      <c r="L414" s="6">
        <v>51.413929958717887</v>
      </c>
      <c r="M414" s="6">
        <v>5.9127824495763974</v>
      </c>
      <c r="N414" s="6">
        <v>0.11041382915628362</v>
      </c>
      <c r="O414" s="6">
        <v>42.222326274667068</v>
      </c>
      <c r="P414" s="8">
        <v>5.10392072210508E-4</v>
      </c>
      <c r="Q414" s="8">
        <v>1.0010015059632445E-3</v>
      </c>
      <c r="R414" s="9">
        <v>4.1400000000000006</v>
      </c>
    </row>
    <row r="415" spans="1:18" ht="15" customHeight="1" x14ac:dyDescent="0.25">
      <c r="A415" t="s">
        <v>4744</v>
      </c>
      <c r="B415" t="s">
        <v>5512</v>
      </c>
      <c r="C415" t="s">
        <v>16</v>
      </c>
      <c r="D415" t="s">
        <v>5513</v>
      </c>
      <c r="E415" s="14">
        <v>1</v>
      </c>
      <c r="F415" s="5">
        <v>43154</v>
      </c>
      <c r="G415" s="6">
        <v>56.386114241648983</v>
      </c>
      <c r="H415" s="7">
        <v>6706.0489801432404</v>
      </c>
      <c r="I415" s="7">
        <v>2.8669724770642202</v>
      </c>
      <c r="J415" s="7">
        <v>19800.875729774812</v>
      </c>
      <c r="K415" s="7">
        <v>18534.376404466362</v>
      </c>
      <c r="L415" s="6">
        <v>49.611147817986854</v>
      </c>
      <c r="M415" s="6">
        <v>5.8112180088197354</v>
      </c>
      <c r="N415" s="6">
        <v>0.45194588564063126</v>
      </c>
      <c r="O415" s="6">
        <v>41.246633910490317</v>
      </c>
      <c r="P415" s="8">
        <v>4.0279448833201873E-3</v>
      </c>
      <c r="Q415" s="8">
        <v>8.0539551149192805E-3</v>
      </c>
      <c r="R415" s="9">
        <v>4.08</v>
      </c>
    </row>
    <row r="416" spans="1:18" ht="15" customHeight="1" x14ac:dyDescent="0.25">
      <c r="A416" t="s">
        <v>4745</v>
      </c>
      <c r="B416" t="s">
        <v>5512</v>
      </c>
      <c r="C416" t="s">
        <v>16</v>
      </c>
      <c r="D416" t="s">
        <v>5513</v>
      </c>
      <c r="E416" s="14">
        <v>1</v>
      </c>
      <c r="F416" s="5">
        <v>43154</v>
      </c>
      <c r="G416" s="6">
        <v>51.57043121362797</v>
      </c>
      <c r="H416" s="7">
        <v>7568.1881279611498</v>
      </c>
      <c r="I416" s="7">
        <v>1.3831114808652247</v>
      </c>
      <c r="J416" s="7">
        <v>19529.950083194675</v>
      </c>
      <c r="K416" s="7">
        <v>18228.644160454045</v>
      </c>
      <c r="L416" s="6">
        <v>49.879359161342883</v>
      </c>
      <c r="M416" s="6">
        <v>5.9712256144896934</v>
      </c>
      <c r="N416" s="6">
        <v>0.34857028409441049</v>
      </c>
      <c r="O416" s="6">
        <v>42.416238898300996</v>
      </c>
      <c r="P416" s="8">
        <v>1.9895625370534523E-3</v>
      </c>
      <c r="Q416" s="8">
        <v>0</v>
      </c>
      <c r="R416" s="9">
        <v>3.84</v>
      </c>
    </row>
    <row r="417" spans="1:18" ht="15" customHeight="1" x14ac:dyDescent="0.25">
      <c r="A417" t="s">
        <v>4746</v>
      </c>
      <c r="B417" t="s">
        <v>5512</v>
      </c>
      <c r="C417" t="s">
        <v>16</v>
      </c>
      <c r="D417" t="s">
        <v>5513</v>
      </c>
      <c r="E417" s="14">
        <v>1</v>
      </c>
      <c r="F417" s="5">
        <v>43154</v>
      </c>
      <c r="G417" s="6">
        <v>47.562299165675221</v>
      </c>
      <c r="H417" s="7">
        <v>8472.7800115752943</v>
      </c>
      <c r="I417" s="7">
        <v>4.3065731906594271</v>
      </c>
      <c r="J417" s="7">
        <v>19543.513784196934</v>
      </c>
      <c r="K417" s="7">
        <v>18373.664037318013</v>
      </c>
      <c r="L417" s="6">
        <v>48.101048969479734</v>
      </c>
      <c r="M417" s="6">
        <v>5.3537541063055034</v>
      </c>
      <c r="N417" s="6">
        <v>0.65178430235622786</v>
      </c>
      <c r="O417" s="6">
        <v>41.577122598761754</v>
      </c>
      <c r="P417" s="8">
        <v>2.5895714808592211E-3</v>
      </c>
      <c r="Q417" s="8">
        <v>7.1272609564932646E-3</v>
      </c>
      <c r="R417" s="9">
        <v>5.1449999999999996</v>
      </c>
    </row>
    <row r="418" spans="1:18" ht="15" customHeight="1" x14ac:dyDescent="0.25">
      <c r="A418" t="s">
        <v>4747</v>
      </c>
      <c r="B418" t="s">
        <v>5512</v>
      </c>
      <c r="C418" t="s">
        <v>16</v>
      </c>
      <c r="D418" t="s">
        <v>5513</v>
      </c>
      <c r="E418" s="14">
        <v>1</v>
      </c>
      <c r="F418" s="5">
        <v>43154</v>
      </c>
      <c r="G418" s="6">
        <v>39.471367182515401</v>
      </c>
      <c r="H418" s="7">
        <v>10138.962909547638</v>
      </c>
      <c r="I418" s="7">
        <v>3.7295551619960414</v>
      </c>
      <c r="J418" s="7">
        <v>19640.587561204291</v>
      </c>
      <c r="K418" s="7">
        <v>18343.795147821595</v>
      </c>
      <c r="L418" s="6">
        <v>50.188348972126214</v>
      </c>
      <c r="M418" s="6">
        <v>5.9600466635695319</v>
      </c>
      <c r="N418" s="6">
        <v>0.69706040239064182</v>
      </c>
      <c r="O418" s="6">
        <v>39.391078814158391</v>
      </c>
      <c r="P418" s="8">
        <v>1.2817043294376506E-2</v>
      </c>
      <c r="Q418" s="8">
        <v>2.1092942464811314E-2</v>
      </c>
      <c r="R418" s="9">
        <v>4.01</v>
      </c>
    </row>
    <row r="419" spans="1:18" ht="15" customHeight="1" x14ac:dyDescent="0.25">
      <c r="A419" t="s">
        <v>4748</v>
      </c>
      <c r="B419" t="s">
        <v>5512</v>
      </c>
      <c r="C419" t="s">
        <v>16</v>
      </c>
      <c r="D419" t="s">
        <v>5513</v>
      </c>
      <c r="E419" s="14">
        <v>1</v>
      </c>
      <c r="F419" s="5">
        <v>43154</v>
      </c>
      <c r="G419" s="6">
        <v>39.235735503519379</v>
      </c>
      <c r="H419" s="7">
        <v>10066.861302355292</v>
      </c>
      <c r="I419" s="7">
        <v>3.4054758800521507</v>
      </c>
      <c r="J419" s="7">
        <v>19377.314211212517</v>
      </c>
      <c r="K419" s="7">
        <v>18144.530197259024</v>
      </c>
      <c r="L419" s="6">
        <v>48.861681709575798</v>
      </c>
      <c r="M419" s="6">
        <v>5.6509359669510841</v>
      </c>
      <c r="N419" s="6">
        <v>0.50964965782744198</v>
      </c>
      <c r="O419" s="6">
        <v>41.559602550259832</v>
      </c>
      <c r="P419" s="8">
        <v>7.21728825429862E-3</v>
      </c>
      <c r="Q419" s="8">
        <v>5.4369470793945475E-3</v>
      </c>
      <c r="R419" s="9">
        <v>4.125</v>
      </c>
    </row>
    <row r="420" spans="1:18" ht="15" customHeight="1" x14ac:dyDescent="0.25">
      <c r="A420" t="s">
        <v>4958</v>
      </c>
      <c r="B420" t="s">
        <v>5308</v>
      </c>
      <c r="C420" t="s">
        <v>16</v>
      </c>
      <c r="D420" t="s">
        <v>5513</v>
      </c>
      <c r="E420" s="14">
        <v>1</v>
      </c>
      <c r="F420" s="5">
        <v>43161</v>
      </c>
      <c r="G420" s="6">
        <v>39.376436329000427</v>
      </c>
      <c r="H420" s="7">
        <v>9906.1498203415576</v>
      </c>
      <c r="I420" s="6">
        <v>4.3313030350356607</v>
      </c>
      <c r="J420" s="7">
        <v>19149.357072205737</v>
      </c>
      <c r="K420" s="7">
        <v>17927.214274039794</v>
      </c>
      <c r="L420" s="6">
        <v>47.633698170363189</v>
      </c>
      <c r="M420" s="6">
        <v>5.5995196191824421</v>
      </c>
      <c r="N420" s="6">
        <v>0.30699129096540717</v>
      </c>
      <c r="O420" s="6">
        <v>42.098927428320053</v>
      </c>
      <c r="P420" s="8">
        <v>1.706288877189302E-2</v>
      </c>
      <c r="Q420" s="8">
        <v>1.2497567361353079E-2</v>
      </c>
      <c r="R420" s="9">
        <v>3.9550000000000001</v>
      </c>
    </row>
    <row r="421" spans="1:18" ht="15" customHeight="1" x14ac:dyDescent="0.25">
      <c r="A421" t="s">
        <v>4959</v>
      </c>
      <c r="B421" t="s">
        <v>5308</v>
      </c>
      <c r="C421" t="s">
        <v>16</v>
      </c>
      <c r="D421" t="s">
        <v>5513</v>
      </c>
      <c r="E421" s="14">
        <v>1</v>
      </c>
      <c r="F421" s="5">
        <v>43161</v>
      </c>
      <c r="G421" s="6">
        <v>42.411293397234836</v>
      </c>
      <c r="H421" s="7">
        <v>9405.4276885887084</v>
      </c>
      <c r="I421" s="6">
        <v>3.9030813800368716</v>
      </c>
      <c r="J421" s="7">
        <v>19345.799315248882</v>
      </c>
      <c r="K421" s="7">
        <v>18131.220862983919</v>
      </c>
      <c r="L421" s="6">
        <v>48.372393574329173</v>
      </c>
      <c r="M421" s="6">
        <v>5.5651051044081745</v>
      </c>
      <c r="N421" s="6">
        <v>0.27690384189860018</v>
      </c>
      <c r="O421" s="6">
        <v>41.802032545035999</v>
      </c>
      <c r="P421" s="8">
        <v>4.0853004728480698E-2</v>
      </c>
      <c r="Q421" s="8">
        <v>3.9630549562696349E-2</v>
      </c>
      <c r="R421" s="9">
        <v>5.0749999999999993</v>
      </c>
    </row>
    <row r="422" spans="1:18" ht="15" customHeight="1" x14ac:dyDescent="0.25">
      <c r="A422" t="s">
        <v>4960</v>
      </c>
      <c r="B422" t="s">
        <v>5308</v>
      </c>
      <c r="C422" t="s">
        <v>54</v>
      </c>
      <c r="D422" t="s">
        <v>5513</v>
      </c>
      <c r="E422" s="14">
        <v>1</v>
      </c>
      <c r="F422" s="5">
        <v>43164</v>
      </c>
      <c r="G422" s="6">
        <v>43.596253446273749</v>
      </c>
      <c r="H422" s="7">
        <v>9381.7939331475318</v>
      </c>
      <c r="I422" s="6">
        <v>4.2546192225450961</v>
      </c>
      <c r="J422" s="7">
        <v>19720.379406765722</v>
      </c>
      <c r="K422" s="7">
        <v>18521.5540511818</v>
      </c>
      <c r="L422" s="6">
        <v>48.568086700659762</v>
      </c>
      <c r="M422" s="6">
        <v>5.4925839972126198</v>
      </c>
      <c r="N422" s="6">
        <v>0.41314510309521002</v>
      </c>
      <c r="O422" s="6">
        <v>41.210644116163017</v>
      </c>
      <c r="P422" s="8">
        <v>3.0917075099856639E-2</v>
      </c>
      <c r="Q422" s="8">
        <v>3.0003785224436308E-2</v>
      </c>
      <c r="R422" s="9">
        <v>8.8049999999999997</v>
      </c>
    </row>
    <row r="423" spans="1:18" x14ac:dyDescent="0.25">
      <c r="A423" t="s">
        <v>3640</v>
      </c>
      <c r="B423" t="s">
        <v>5305</v>
      </c>
      <c r="C423" t="s">
        <v>3498</v>
      </c>
      <c r="D423" t="s">
        <v>5513</v>
      </c>
      <c r="E423" s="14">
        <v>1</v>
      </c>
      <c r="F423" s="5">
        <v>43164</v>
      </c>
      <c r="G423" s="6" t="s">
        <v>17</v>
      </c>
      <c r="H423" s="7"/>
      <c r="I423" s="6">
        <v>12.398763853367434</v>
      </c>
      <c r="J423" s="7">
        <v>17831.41517476556</v>
      </c>
      <c r="K423" s="7">
        <v>16648.201038711759</v>
      </c>
      <c r="L423" s="6">
        <v>43.496696055050158</v>
      </c>
      <c r="M423" s="6">
        <v>5.5759384356918087</v>
      </c>
      <c r="N423" s="6">
        <v>2.2861878194682754</v>
      </c>
      <c r="O423" s="6">
        <v>35.070816572056415</v>
      </c>
      <c r="P423" s="8">
        <v>0.96395834899801269</v>
      </c>
      <c r="Q423" s="8">
        <v>0.207638915367889</v>
      </c>
      <c r="R423" s="9">
        <v>6.16</v>
      </c>
    </row>
    <row r="424" spans="1:18" ht="15" customHeight="1" x14ac:dyDescent="0.25">
      <c r="A424" t="s">
        <v>3641</v>
      </c>
      <c r="B424" t="s">
        <v>5305</v>
      </c>
      <c r="C424" t="s">
        <v>3498</v>
      </c>
      <c r="D424" t="s">
        <v>5513</v>
      </c>
      <c r="E424" s="14">
        <v>1</v>
      </c>
      <c r="F424" s="5">
        <v>43164</v>
      </c>
      <c r="G424" s="6" t="s">
        <v>17</v>
      </c>
      <c r="H424" s="7"/>
      <c r="I424" s="6">
        <v>8.9643354396487105</v>
      </c>
      <c r="J424" s="7">
        <v>19163.542893863123</v>
      </c>
      <c r="K424" s="7">
        <v>18173.077674886965</v>
      </c>
      <c r="L424" s="6" t="s">
        <v>17</v>
      </c>
      <c r="M424" s="6" t="s">
        <v>17</v>
      </c>
      <c r="N424" s="6" t="s">
        <v>17</v>
      </c>
      <c r="O424" s="6" t="s">
        <v>17</v>
      </c>
      <c r="P424" s="8">
        <v>0.20442314555871732</v>
      </c>
      <c r="Q424" s="8">
        <v>0.14404106716736526</v>
      </c>
      <c r="R424" s="9">
        <v>6.6300000000000008</v>
      </c>
    </row>
    <row r="425" spans="1:18" ht="15" customHeight="1" x14ac:dyDescent="0.25">
      <c r="A425" t="s">
        <v>3642</v>
      </c>
      <c r="B425" t="s">
        <v>5305</v>
      </c>
      <c r="C425" t="s">
        <v>3498</v>
      </c>
      <c r="D425" t="s">
        <v>5513</v>
      </c>
      <c r="E425" s="14">
        <v>1</v>
      </c>
      <c r="F425" s="5">
        <v>43164</v>
      </c>
      <c r="G425" s="6" t="s">
        <v>17</v>
      </c>
      <c r="H425" s="7"/>
      <c r="I425" s="6">
        <v>5.50229040161926</v>
      </c>
      <c r="J425" s="7">
        <v>19484.393309896666</v>
      </c>
      <c r="K425" s="7">
        <v>18373.527891981677</v>
      </c>
      <c r="L425" s="6" t="s">
        <v>17</v>
      </c>
      <c r="M425" s="6" t="s">
        <v>17</v>
      </c>
      <c r="N425" s="6" t="s">
        <v>17</v>
      </c>
      <c r="O425" s="6" t="s">
        <v>17</v>
      </c>
      <c r="P425" s="8">
        <v>4.2488711952493381E-2</v>
      </c>
      <c r="Q425" s="8">
        <v>8.5851096820192485E-2</v>
      </c>
      <c r="R425" s="9">
        <v>6.13</v>
      </c>
    </row>
    <row r="426" spans="1:18" ht="15" customHeight="1" x14ac:dyDescent="0.25">
      <c r="A426" t="s">
        <v>3643</v>
      </c>
      <c r="B426" t="s">
        <v>5305</v>
      </c>
      <c r="C426" t="s">
        <v>3498</v>
      </c>
      <c r="D426" t="s">
        <v>5513</v>
      </c>
      <c r="E426" s="14">
        <v>1</v>
      </c>
      <c r="F426" s="5">
        <v>43164</v>
      </c>
      <c r="G426" s="6" t="s">
        <v>17</v>
      </c>
      <c r="H426" s="7"/>
      <c r="I426" s="6">
        <v>9.51362907536077</v>
      </c>
      <c r="J426" s="7">
        <v>18892.570817744523</v>
      </c>
      <c r="K426" s="7">
        <v>17808.710537274193</v>
      </c>
      <c r="L426" s="6" t="s">
        <v>17</v>
      </c>
      <c r="M426" s="6" t="s">
        <v>17</v>
      </c>
      <c r="N426" s="6" t="s">
        <v>17</v>
      </c>
      <c r="O426" s="6" t="s">
        <v>17</v>
      </c>
      <c r="P426" s="8">
        <v>7.9051749887575115E-2</v>
      </c>
      <c r="Q426" s="8">
        <v>9.6399020987916806E-2</v>
      </c>
      <c r="R426" s="9">
        <v>6.4499999999999993</v>
      </c>
    </row>
    <row r="427" spans="1:18" ht="15" customHeight="1" x14ac:dyDescent="0.25">
      <c r="A427" t="s">
        <v>3644</v>
      </c>
      <c r="B427" t="s">
        <v>5305</v>
      </c>
      <c r="C427" t="s">
        <v>3498</v>
      </c>
      <c r="D427" t="s">
        <v>5513</v>
      </c>
      <c r="E427" s="14">
        <v>1</v>
      </c>
      <c r="F427" s="5">
        <v>43164</v>
      </c>
      <c r="G427" s="6" t="s">
        <v>17</v>
      </c>
      <c r="H427" s="7"/>
      <c r="I427" s="6">
        <v>4.8863940122961775</v>
      </c>
      <c r="J427" s="7">
        <v>19874.899759422613</v>
      </c>
      <c r="K427" s="7">
        <v>18746.006209315095</v>
      </c>
      <c r="L427" s="6" t="s">
        <v>17</v>
      </c>
      <c r="M427" s="6" t="s">
        <v>17</v>
      </c>
      <c r="N427" s="6" t="s">
        <v>17</v>
      </c>
      <c r="O427" s="6" t="s">
        <v>17</v>
      </c>
      <c r="P427" s="8">
        <v>3.5672478744437013E-2</v>
      </c>
      <c r="Q427" s="8">
        <v>7.2117802348948198E-2</v>
      </c>
      <c r="R427" s="9">
        <v>6.4749999999999996</v>
      </c>
    </row>
    <row r="428" spans="1:18" ht="15" customHeight="1" x14ac:dyDescent="0.25">
      <c r="A428" t="s">
        <v>3645</v>
      </c>
      <c r="B428" t="s">
        <v>5305</v>
      </c>
      <c r="C428" t="s">
        <v>3498</v>
      </c>
      <c r="D428" t="s">
        <v>5513</v>
      </c>
      <c r="E428" s="14">
        <v>1</v>
      </c>
      <c r="F428" s="5">
        <v>43164</v>
      </c>
      <c r="G428" s="6" t="s">
        <v>17</v>
      </c>
      <c r="H428" s="7"/>
      <c r="I428" s="6">
        <v>5.2273943285179234</v>
      </c>
      <c r="J428" s="7">
        <v>19833.0658105939</v>
      </c>
      <c r="K428" s="7">
        <v>18727.879193352335</v>
      </c>
      <c r="L428" s="6" t="s">
        <v>17</v>
      </c>
      <c r="M428" s="6" t="s">
        <v>17</v>
      </c>
      <c r="N428" s="6" t="s">
        <v>17</v>
      </c>
      <c r="O428" s="6" t="s">
        <v>17</v>
      </c>
      <c r="P428" s="8">
        <v>4.9142707321169585E-2</v>
      </c>
      <c r="Q428" s="8">
        <v>7.0237123411660676E-2</v>
      </c>
      <c r="R428" s="9">
        <v>6.5500000000000007</v>
      </c>
    </row>
    <row r="429" spans="1:18" ht="15" customHeight="1" x14ac:dyDescent="0.25">
      <c r="A429" t="s">
        <v>4961</v>
      </c>
      <c r="B429" t="s">
        <v>5308</v>
      </c>
      <c r="C429" t="s">
        <v>16</v>
      </c>
      <c r="D429" t="s">
        <v>5513</v>
      </c>
      <c r="E429" s="14">
        <v>1</v>
      </c>
      <c r="F429" s="5">
        <v>43167</v>
      </c>
      <c r="G429" s="6">
        <v>34.92245523760706</v>
      </c>
      <c r="H429" s="7">
        <v>11011.887003830714</v>
      </c>
      <c r="I429" s="6">
        <v>3.8512405438290211</v>
      </c>
      <c r="J429" s="7">
        <v>19426.546050891393</v>
      </c>
      <c r="K429" s="7">
        <v>18232.160768520629</v>
      </c>
      <c r="L429" s="6">
        <v>48.181200379264176</v>
      </c>
      <c r="M429" s="6">
        <v>5.4687115694375459</v>
      </c>
      <c r="N429" s="6">
        <v>0.22367437501324294</v>
      </c>
      <c r="O429" s="6">
        <v>42.182184795131519</v>
      </c>
      <c r="P429" s="8">
        <v>8.8247230163995286E-2</v>
      </c>
      <c r="Q429" s="8">
        <v>4.7411071605003496E-3</v>
      </c>
      <c r="R429" s="9">
        <v>5.4849999999999994</v>
      </c>
    </row>
    <row r="430" spans="1:18" ht="15" customHeight="1" x14ac:dyDescent="0.25">
      <c r="A430" t="s">
        <v>4962</v>
      </c>
      <c r="B430" t="s">
        <v>5308</v>
      </c>
      <c r="C430" t="s">
        <v>16</v>
      </c>
      <c r="D430" t="s">
        <v>5513</v>
      </c>
      <c r="E430" s="14">
        <v>1</v>
      </c>
      <c r="F430" s="5">
        <v>43171</v>
      </c>
      <c r="G430" s="6">
        <v>41.547130729970824</v>
      </c>
      <c r="H430" s="7">
        <v>9616.6449714236896</v>
      </c>
      <c r="I430" s="6">
        <v>5.4272013949433306</v>
      </c>
      <c r="J430" s="7">
        <v>19331.952920662599</v>
      </c>
      <c r="K430" s="7">
        <v>18188.39948821484</v>
      </c>
      <c r="L430" s="6">
        <v>45.859844725935439</v>
      </c>
      <c r="M430" s="6">
        <v>5.2254108863904198</v>
      </c>
      <c r="N430" s="6">
        <v>0.4505132178789254</v>
      </c>
      <c r="O430" s="6">
        <v>42.951039726764606</v>
      </c>
      <c r="P430" s="8">
        <v>3.293235884193494E-2</v>
      </c>
      <c r="Q430" s="8">
        <v>5.3057689245339636E-2</v>
      </c>
      <c r="R430" s="9">
        <v>8.24</v>
      </c>
    </row>
    <row r="431" spans="1:18" ht="15" customHeight="1" x14ac:dyDescent="0.25">
      <c r="A431" t="s">
        <v>4963</v>
      </c>
      <c r="B431" t="s">
        <v>5308</v>
      </c>
      <c r="C431" t="s">
        <v>16</v>
      </c>
      <c r="D431" t="s">
        <v>5513</v>
      </c>
      <c r="E431" s="14">
        <v>1</v>
      </c>
      <c r="F431" s="5">
        <v>43173</v>
      </c>
      <c r="G431" s="6">
        <v>42.348261307208276</v>
      </c>
      <c r="H431" s="7">
        <v>9605.9073110186837</v>
      </c>
      <c r="I431" s="6">
        <v>2.4100813861906012</v>
      </c>
      <c r="J431" s="7">
        <v>19683.906537148861</v>
      </c>
      <c r="K431" s="7">
        <v>18456.469095327</v>
      </c>
      <c r="L431" s="6">
        <v>48.904767883844904</v>
      </c>
      <c r="M431" s="6">
        <v>5.6222082996385447</v>
      </c>
      <c r="N431" s="6">
        <v>0.31527161071603871</v>
      </c>
      <c r="O431" s="6">
        <v>42.690779187486683</v>
      </c>
      <c r="P431" s="8">
        <v>2.1082898898598559E-2</v>
      </c>
      <c r="Q431" s="8">
        <v>3.5808733224627909E-2</v>
      </c>
      <c r="R431" s="9">
        <v>4.7750000000000004</v>
      </c>
    </row>
    <row r="432" spans="1:18" ht="15" customHeight="1" x14ac:dyDescent="0.25">
      <c r="A432" t="s">
        <v>4964</v>
      </c>
      <c r="B432" t="s">
        <v>5308</v>
      </c>
      <c r="C432" t="s">
        <v>16</v>
      </c>
      <c r="D432" t="s">
        <v>5513</v>
      </c>
      <c r="E432" s="14">
        <v>1</v>
      </c>
      <c r="F432" s="5">
        <v>43178</v>
      </c>
      <c r="G432" s="6">
        <v>40.612621296831826</v>
      </c>
      <c r="H432" s="7">
        <v>10313.956354707083</v>
      </c>
      <c r="I432" s="6">
        <v>2.1991897721891935</v>
      </c>
      <c r="J432" s="7">
        <v>20280.949124006944</v>
      </c>
      <c r="K432" s="7">
        <v>19037.921760277204</v>
      </c>
      <c r="L432" s="6">
        <v>48.678685345279305</v>
      </c>
      <c r="M432" s="6">
        <v>5.6943790356512505</v>
      </c>
      <c r="N432" s="6">
        <v>0.23069520956692183</v>
      </c>
      <c r="O432" s="6">
        <v>43.119470246113899</v>
      </c>
      <c r="P432" s="8">
        <v>1.7110355503137414E-2</v>
      </c>
      <c r="Q432" s="8">
        <v>6.0470035696287741E-2</v>
      </c>
      <c r="R432" s="9">
        <v>4.9649999999999999</v>
      </c>
    </row>
    <row r="433" spans="1:18" ht="15" customHeight="1" x14ac:dyDescent="0.25">
      <c r="A433" t="s">
        <v>4965</v>
      </c>
      <c r="B433" t="s">
        <v>5308</v>
      </c>
      <c r="C433" t="s">
        <v>4966</v>
      </c>
      <c r="D433" t="s">
        <v>5513</v>
      </c>
      <c r="E433" s="14">
        <v>1</v>
      </c>
      <c r="F433" s="5">
        <v>43180</v>
      </c>
      <c r="G433" s="6">
        <v>52.206100183164764</v>
      </c>
      <c r="H433" s="7">
        <v>7524.3329003772869</v>
      </c>
      <c r="I433" s="6">
        <v>2.7599520008347684</v>
      </c>
      <c r="J433" s="7">
        <v>19697.396567016225</v>
      </c>
      <c r="K433" s="7">
        <v>18411.822348826885</v>
      </c>
      <c r="L433" s="6">
        <v>48.904138473408238</v>
      </c>
      <c r="M433" s="6">
        <v>5.8985276266828581</v>
      </c>
      <c r="N433" s="6">
        <v>0.26567360038699395</v>
      </c>
      <c r="O433" s="6">
        <v>42.117646158658516</v>
      </c>
      <c r="P433" s="8">
        <v>8.4218506170358892E-3</v>
      </c>
      <c r="Q433" s="8">
        <v>4.5640289411592927E-2</v>
      </c>
      <c r="R433" s="9">
        <v>4.165</v>
      </c>
    </row>
    <row r="434" spans="1:18" ht="15" customHeight="1" x14ac:dyDescent="0.25">
      <c r="A434" t="s">
        <v>4967</v>
      </c>
      <c r="B434" t="s">
        <v>5308</v>
      </c>
      <c r="C434" t="s">
        <v>4966</v>
      </c>
      <c r="D434" t="s">
        <v>5513</v>
      </c>
      <c r="E434" s="14">
        <v>1</v>
      </c>
      <c r="F434" s="5">
        <v>43185</v>
      </c>
      <c r="G434" s="6">
        <v>40.560960804522594</v>
      </c>
      <c r="H434" s="7">
        <v>9999.1841090683283</v>
      </c>
      <c r="I434" s="6">
        <v>3.4706130187486832</v>
      </c>
      <c r="J434" s="7">
        <v>19726.142827048661</v>
      </c>
      <c r="K434" s="7">
        <v>18489.680402436632</v>
      </c>
      <c r="L434" s="6">
        <v>48.078891184727347</v>
      </c>
      <c r="M434" s="6">
        <v>5.6658990415564405</v>
      </c>
      <c r="N434" s="6">
        <v>0.50199678184205931</v>
      </c>
      <c r="O434" s="6">
        <v>42.196313210352201</v>
      </c>
      <c r="P434" s="8">
        <v>3.0310109798284874E-2</v>
      </c>
      <c r="Q434" s="8">
        <v>5.5976652974979654E-2</v>
      </c>
      <c r="R434" s="9">
        <v>5.0600000000000005</v>
      </c>
    </row>
    <row r="435" spans="1:18" ht="15" customHeight="1" x14ac:dyDescent="0.25">
      <c r="A435" t="s">
        <v>4968</v>
      </c>
      <c r="B435" t="s">
        <v>5308</v>
      </c>
      <c r="C435" t="s">
        <v>15</v>
      </c>
      <c r="D435" t="s">
        <v>5513</v>
      </c>
      <c r="E435" s="14">
        <v>1</v>
      </c>
      <c r="F435" s="5">
        <v>43187</v>
      </c>
      <c r="G435" s="6">
        <v>35.888555266231087</v>
      </c>
      <c r="H435" s="7">
        <v>10484.748634166956</v>
      </c>
      <c r="I435" s="6">
        <v>6.2474248042851253</v>
      </c>
      <c r="J435" s="7">
        <v>18921.50803461063</v>
      </c>
      <c r="K435" s="7">
        <v>17721.494323675139</v>
      </c>
      <c r="L435" s="6">
        <v>46.325939181419621</v>
      </c>
      <c r="M435" s="6">
        <v>5.4980370581173608</v>
      </c>
      <c r="N435" s="6">
        <v>0.46590570172036</v>
      </c>
      <c r="O435" s="6">
        <v>41.196903302013993</v>
      </c>
      <c r="P435" s="8">
        <v>0.20131583645473977</v>
      </c>
      <c r="Q435" s="8">
        <v>6.4474115988798653E-2</v>
      </c>
      <c r="R435" s="9">
        <v>2.92</v>
      </c>
    </row>
    <row r="436" spans="1:18" ht="15" customHeight="1" x14ac:dyDescent="0.25">
      <c r="A436" t="s">
        <v>3646</v>
      </c>
      <c r="B436" t="s">
        <v>5305</v>
      </c>
      <c r="C436" t="s">
        <v>3498</v>
      </c>
      <c r="D436" t="s">
        <v>5513</v>
      </c>
      <c r="E436" s="14">
        <v>1</v>
      </c>
      <c r="F436" s="5">
        <v>43189</v>
      </c>
      <c r="G436" s="6" t="s">
        <v>17</v>
      </c>
      <c r="H436" s="7"/>
      <c r="I436" s="6">
        <v>9.6223162513712595</v>
      </c>
      <c r="J436" s="7">
        <v>18648.06979052395</v>
      </c>
      <c r="K436" s="7">
        <v>17521.512670105411</v>
      </c>
      <c r="L436" s="6">
        <v>46.073082144609138</v>
      </c>
      <c r="M436" s="6">
        <v>5.3089402470242266</v>
      </c>
      <c r="N436" s="6">
        <v>0.8024301071007619</v>
      </c>
      <c r="O436" s="6">
        <v>38.031560068515617</v>
      </c>
      <c r="P436" s="8">
        <v>0.11255476700781326</v>
      </c>
      <c r="Q436" s="8">
        <v>4.9116414371186252E-2</v>
      </c>
      <c r="R436" s="9">
        <v>4.2850000000000001</v>
      </c>
    </row>
    <row r="437" spans="1:18" ht="15" customHeight="1" x14ac:dyDescent="0.25">
      <c r="A437" t="s">
        <v>3647</v>
      </c>
      <c r="B437" t="s">
        <v>5305</v>
      </c>
      <c r="C437" t="s">
        <v>3498</v>
      </c>
      <c r="D437" t="s">
        <v>5513</v>
      </c>
      <c r="E437" s="14">
        <v>1</v>
      </c>
      <c r="F437" s="5">
        <v>43189</v>
      </c>
      <c r="G437" s="6" t="s">
        <v>17</v>
      </c>
      <c r="H437" s="7"/>
      <c r="I437" s="6">
        <v>4.3430656934306571</v>
      </c>
      <c r="J437" s="7">
        <v>19649.635036496347</v>
      </c>
      <c r="K437" s="7">
        <v>18439.495200034813</v>
      </c>
      <c r="L437" s="6">
        <v>48.540649730748108</v>
      </c>
      <c r="M437" s="6">
        <v>5.7028267505256061</v>
      </c>
      <c r="N437" s="6">
        <v>0.4405253056474891</v>
      </c>
      <c r="O437" s="6">
        <v>40.897811948338955</v>
      </c>
      <c r="P437" s="8">
        <v>3.2380220624554083E-2</v>
      </c>
      <c r="Q437" s="8">
        <v>4.2740350684625512E-2</v>
      </c>
      <c r="R437" s="9">
        <v>4.0999999999999996</v>
      </c>
    </row>
    <row r="438" spans="1:18" ht="15" customHeight="1" x14ac:dyDescent="0.25">
      <c r="A438" t="s">
        <v>3648</v>
      </c>
      <c r="B438" t="s">
        <v>5305</v>
      </c>
      <c r="C438" t="s">
        <v>3498</v>
      </c>
      <c r="D438" t="s">
        <v>5513</v>
      </c>
      <c r="E438" s="14">
        <v>1</v>
      </c>
      <c r="F438" s="5">
        <v>43189</v>
      </c>
      <c r="G438" s="6" t="s">
        <v>17</v>
      </c>
      <c r="H438" s="7"/>
      <c r="I438" s="6">
        <v>8.7375605689574325</v>
      </c>
      <c r="J438" s="7">
        <v>18780.80550200594</v>
      </c>
      <c r="K438" s="7">
        <v>17660.65404665083</v>
      </c>
      <c r="L438" s="6">
        <v>45.71888279490009</v>
      </c>
      <c r="M438" s="6">
        <v>5.2787533240108866</v>
      </c>
      <c r="N438" s="6">
        <v>0.72554618482821476</v>
      </c>
      <c r="O438" s="6">
        <v>39.359085943073381</v>
      </c>
      <c r="P438" s="8">
        <v>0.11033131379517223</v>
      </c>
      <c r="Q438" s="8">
        <v>6.9839870434821372E-2</v>
      </c>
      <c r="R438" s="9">
        <v>4.0350000000000001</v>
      </c>
    </row>
    <row r="439" spans="1:18" ht="15" customHeight="1" x14ac:dyDescent="0.25">
      <c r="A439" t="s">
        <v>3649</v>
      </c>
      <c r="B439" t="s">
        <v>5305</v>
      </c>
      <c r="C439" t="s">
        <v>3498</v>
      </c>
      <c r="D439" t="s">
        <v>5513</v>
      </c>
      <c r="E439" s="14">
        <v>1</v>
      </c>
      <c r="F439" s="5">
        <v>43189</v>
      </c>
      <c r="G439" s="6" t="s">
        <v>17</v>
      </c>
      <c r="H439" s="7"/>
      <c r="I439" s="6">
        <v>3.928701345943979</v>
      </c>
      <c r="J439" s="7">
        <v>19625.837967052954</v>
      </c>
      <c r="K439" s="7">
        <v>18388.807818334375</v>
      </c>
      <c r="L439" s="6">
        <v>48.658861183465397</v>
      </c>
      <c r="M439" s="6">
        <v>5.8295482974485324</v>
      </c>
      <c r="N439" s="6">
        <v>0.3590228030497718</v>
      </c>
      <c r="O439" s="6">
        <v>41.138541561911232</v>
      </c>
      <c r="P439" s="8">
        <v>3.8270001969390018E-2</v>
      </c>
      <c r="Q439" s="8">
        <v>4.705480621170622E-2</v>
      </c>
      <c r="R439" s="9">
        <v>3.7850000000000001</v>
      </c>
    </row>
    <row r="440" spans="1:18" ht="15" customHeight="1" x14ac:dyDescent="0.25">
      <c r="A440" t="s">
        <v>3650</v>
      </c>
      <c r="B440" t="s">
        <v>5305</v>
      </c>
      <c r="C440" t="s">
        <v>3498</v>
      </c>
      <c r="D440" t="s">
        <v>5513</v>
      </c>
      <c r="E440" s="14">
        <v>1</v>
      </c>
      <c r="F440" s="5">
        <v>43189</v>
      </c>
      <c r="G440" s="6" t="s">
        <v>17</v>
      </c>
      <c r="H440" s="7"/>
      <c r="I440" s="6">
        <v>8.7098784668120928</v>
      </c>
      <c r="J440" s="7">
        <v>18671.444894567365</v>
      </c>
      <c r="K440" s="7">
        <v>17492.58517397894</v>
      </c>
      <c r="L440" s="6">
        <v>46.855761127156327</v>
      </c>
      <c r="M440" s="6">
        <v>5.5554180989086994</v>
      </c>
      <c r="N440" s="6">
        <v>0.37459079329077694</v>
      </c>
      <c r="O440" s="6">
        <v>38.424066648228219</v>
      </c>
      <c r="P440" s="8">
        <v>3.0783957870702656E-2</v>
      </c>
      <c r="Q440" s="8">
        <v>4.9500907733185343E-2</v>
      </c>
      <c r="R440" s="9">
        <v>3.7300000000000004</v>
      </c>
    </row>
    <row r="441" spans="1:18" ht="15" customHeight="1" x14ac:dyDescent="0.25">
      <c r="A441" t="s">
        <v>4969</v>
      </c>
      <c r="B441" t="s">
        <v>5308</v>
      </c>
      <c r="C441" t="s">
        <v>15</v>
      </c>
      <c r="D441" t="s">
        <v>5513</v>
      </c>
      <c r="E441" s="14">
        <v>1</v>
      </c>
      <c r="F441" s="5">
        <v>43193</v>
      </c>
      <c r="G441" s="6">
        <v>34.786576156133506</v>
      </c>
      <c r="H441" s="7">
        <v>11093.866951676197</v>
      </c>
      <c r="I441" s="6">
        <v>5.3389830508474576</v>
      </c>
      <c r="J441" s="7">
        <v>19582.627118644064</v>
      </c>
      <c r="K441" s="7">
        <v>18314.792113608488</v>
      </c>
      <c r="L441" s="6">
        <v>49.042717109792477</v>
      </c>
      <c r="M441" s="6">
        <v>5.8249258577357645</v>
      </c>
      <c r="N441" s="6">
        <v>0.24567255679769204</v>
      </c>
      <c r="O441" s="6">
        <v>39.486499973264984</v>
      </c>
      <c r="P441" s="8">
        <v>3.3751559175287986E-2</v>
      </c>
      <c r="Q441" s="8">
        <v>2.744989238633307E-2</v>
      </c>
      <c r="R441" s="9">
        <v>5.6</v>
      </c>
    </row>
    <row r="442" spans="1:18" ht="15" customHeight="1" x14ac:dyDescent="0.25">
      <c r="A442" t="s">
        <v>4970</v>
      </c>
      <c r="B442" t="s">
        <v>5308</v>
      </c>
      <c r="C442" t="s">
        <v>15</v>
      </c>
      <c r="D442" t="s">
        <v>5513</v>
      </c>
      <c r="E442" s="14">
        <v>1</v>
      </c>
      <c r="F442" s="5">
        <v>43195</v>
      </c>
      <c r="G442" s="6">
        <v>33.75530436392841</v>
      </c>
      <c r="H442" s="7">
        <v>10775.070632942008</v>
      </c>
      <c r="I442" s="6">
        <v>8.1440588853838083</v>
      </c>
      <c r="J442" s="7">
        <v>18667.718191377498</v>
      </c>
      <c r="K442" s="7">
        <v>17510.402315497242</v>
      </c>
      <c r="L442" s="6">
        <v>46.228985470227371</v>
      </c>
      <c r="M442" s="6">
        <v>5.3022143403944337</v>
      </c>
      <c r="N442" s="6">
        <v>0.29289433240952417</v>
      </c>
      <c r="O442" s="6">
        <v>39.939596728285153</v>
      </c>
      <c r="P442" s="8">
        <v>3.7567042043365119E-2</v>
      </c>
      <c r="Q442" s="8">
        <v>5.468320125634684E-2</v>
      </c>
      <c r="R442" s="9">
        <v>4.9000000000000004</v>
      </c>
    </row>
    <row r="443" spans="1:18" ht="15" customHeight="1" x14ac:dyDescent="0.25">
      <c r="A443" t="s">
        <v>4971</v>
      </c>
      <c r="B443" t="s">
        <v>5308</v>
      </c>
      <c r="C443" t="s">
        <v>15</v>
      </c>
      <c r="D443" t="s">
        <v>5513</v>
      </c>
      <c r="E443" s="14">
        <v>1</v>
      </c>
      <c r="F443" s="5">
        <v>43201</v>
      </c>
      <c r="G443" s="6">
        <v>29.961340206185568</v>
      </c>
      <c r="H443" s="7">
        <v>11976.160306313976</v>
      </c>
      <c r="I443" s="6">
        <v>4.1182170542635665</v>
      </c>
      <c r="J443" s="7">
        <v>19303.402239448751</v>
      </c>
      <c r="K443" s="7">
        <v>18144.430354553166</v>
      </c>
      <c r="L443" s="6">
        <v>47.214288952355055</v>
      </c>
      <c r="M443" s="6">
        <v>5.2984569447080245</v>
      </c>
      <c r="N443" s="6">
        <v>0.38986354775828463</v>
      </c>
      <c r="O443" s="6">
        <v>42.909287987921935</v>
      </c>
      <c r="P443" s="8">
        <v>4.1022308280763267E-2</v>
      </c>
      <c r="Q443" s="8">
        <v>2.8863204712372047E-2</v>
      </c>
      <c r="R443" s="9">
        <v>7.12</v>
      </c>
    </row>
    <row r="444" spans="1:18" ht="15" customHeight="1" x14ac:dyDescent="0.25">
      <c r="A444" t="s">
        <v>2958</v>
      </c>
      <c r="B444" t="s">
        <v>5304</v>
      </c>
      <c r="C444" t="s">
        <v>2959</v>
      </c>
      <c r="D444" t="s">
        <v>5513</v>
      </c>
      <c r="E444" s="14">
        <v>1</v>
      </c>
      <c r="F444" s="5">
        <v>43202</v>
      </c>
      <c r="G444" s="6">
        <v>24.340236113022826</v>
      </c>
      <c r="H444" s="7">
        <v>4847.0880084339542</v>
      </c>
      <c r="I444" s="6">
        <v>56.051354313449195</v>
      </c>
      <c r="J444" s="7">
        <v>7592.5056103543657</v>
      </c>
      <c r="K444" s="7">
        <v>7192.3565407950609</v>
      </c>
      <c r="L444" s="6">
        <v>17.292774471802907</v>
      </c>
      <c r="M444" s="6">
        <v>1.7920106133091409</v>
      </c>
      <c r="N444" s="6">
        <v>0.55564662233858708</v>
      </c>
      <c r="O444" s="6">
        <v>24.299875146543172</v>
      </c>
      <c r="P444" s="8">
        <v>8.7328495592579516E-3</v>
      </c>
      <c r="Q444" s="8">
        <v>0</v>
      </c>
      <c r="R444" s="9">
        <v>4.1950000000000003</v>
      </c>
    </row>
    <row r="445" spans="1:18" ht="15" customHeight="1" x14ac:dyDescent="0.25">
      <c r="A445" t="s">
        <v>2960</v>
      </c>
      <c r="B445" t="s">
        <v>5304</v>
      </c>
      <c r="C445" t="s">
        <v>2961</v>
      </c>
      <c r="D445" t="s">
        <v>5513</v>
      </c>
      <c r="E445" s="14">
        <v>1</v>
      </c>
      <c r="F445" s="5">
        <v>43202</v>
      </c>
      <c r="G445" s="6">
        <v>35.659681845969743</v>
      </c>
      <c r="H445" s="7">
        <v>10659.551515356859</v>
      </c>
      <c r="I445" s="6">
        <v>3.6506841439576863</v>
      </c>
      <c r="J445" s="7">
        <v>19046.797746349315</v>
      </c>
      <c r="K445" s="7">
        <v>17921.449370594415</v>
      </c>
      <c r="L445" s="6">
        <v>47.893234275379527</v>
      </c>
      <c r="M445" s="6">
        <v>5.1402742795452943</v>
      </c>
      <c r="N445" s="6">
        <v>0.63629345625119049</v>
      </c>
      <c r="O445" s="6">
        <v>42.591423587987549</v>
      </c>
      <c r="P445" s="8">
        <v>1.0886443569868769E-2</v>
      </c>
      <c r="Q445" s="8">
        <v>7.7203813308891645E-2</v>
      </c>
      <c r="R445" s="9">
        <v>13.030000000000001</v>
      </c>
    </row>
    <row r="446" spans="1:18" ht="15" customHeight="1" x14ac:dyDescent="0.25">
      <c r="A446" t="s">
        <v>2962</v>
      </c>
      <c r="B446" t="s">
        <v>5304</v>
      </c>
      <c r="C446" t="s">
        <v>16</v>
      </c>
      <c r="D446" t="s">
        <v>5513</v>
      </c>
      <c r="E446" s="14">
        <v>1</v>
      </c>
      <c r="F446" s="5">
        <v>43202</v>
      </c>
      <c r="G446" s="6">
        <v>47.859373412400174</v>
      </c>
      <c r="H446" s="7">
        <v>8679.9507226129481</v>
      </c>
      <c r="I446" s="6">
        <v>2.3819742489270381</v>
      </c>
      <c r="J446" s="7">
        <v>20105.150214592271</v>
      </c>
      <c r="K446" s="7">
        <v>18889.598878392128</v>
      </c>
      <c r="L446" s="6">
        <v>49.192251426578437</v>
      </c>
      <c r="M446" s="6">
        <v>5.5668757560416413</v>
      </c>
      <c r="N446" s="6">
        <v>0.16857361532276036</v>
      </c>
      <c r="O446" s="6">
        <v>42.656802344810984</v>
      </c>
      <c r="P446" s="8">
        <v>9.4077419753908816E-3</v>
      </c>
      <c r="Q446" s="8">
        <v>2.4114866343747328E-2</v>
      </c>
      <c r="R446" s="9">
        <v>6.8</v>
      </c>
    </row>
    <row r="447" spans="1:18" ht="15" customHeight="1" x14ac:dyDescent="0.25">
      <c r="A447" t="s">
        <v>2963</v>
      </c>
      <c r="B447" t="s">
        <v>5304</v>
      </c>
      <c r="C447" t="s">
        <v>16</v>
      </c>
      <c r="D447" t="s">
        <v>5513</v>
      </c>
      <c r="E447" s="14">
        <v>1</v>
      </c>
      <c r="F447" s="5">
        <v>43202</v>
      </c>
      <c r="G447" s="6">
        <v>44.378709134698482</v>
      </c>
      <c r="H447" s="7">
        <v>9201.210469946669</v>
      </c>
      <c r="I447" s="6">
        <v>2.7057197533489261</v>
      </c>
      <c r="J447" s="7">
        <v>19760.790984477993</v>
      </c>
      <c r="K447" s="7">
        <v>18491.808036270748</v>
      </c>
      <c r="L447" s="6">
        <v>49.102038441941914</v>
      </c>
      <c r="M447" s="6">
        <v>5.8204701514745896</v>
      </c>
      <c r="N447" s="6">
        <v>0.38363710036548326</v>
      </c>
      <c r="O447" s="6">
        <v>41.9653404800587</v>
      </c>
      <c r="P447" s="8">
        <v>5.9224534066585829E-3</v>
      </c>
      <c r="Q447" s="8">
        <v>1.6871619403732704E-2</v>
      </c>
      <c r="R447" s="9">
        <v>5.9399999999999995</v>
      </c>
    </row>
    <row r="448" spans="1:18" ht="15" customHeight="1" x14ac:dyDescent="0.25">
      <c r="A448" t="s">
        <v>4972</v>
      </c>
      <c r="B448" t="s">
        <v>5308</v>
      </c>
      <c r="C448" t="s">
        <v>15</v>
      </c>
      <c r="D448" t="s">
        <v>5513</v>
      </c>
      <c r="E448" s="14">
        <v>1</v>
      </c>
      <c r="F448" s="5">
        <v>43206</v>
      </c>
      <c r="G448" s="6">
        <v>29.002689979668162</v>
      </c>
      <c r="H448" s="7">
        <v>12010.394925602544</v>
      </c>
      <c r="I448" s="6">
        <v>6.6898991499023186</v>
      </c>
      <c r="J448" s="7">
        <v>19064.364538782407</v>
      </c>
      <c r="K448" s="7">
        <v>17914.665553051876</v>
      </c>
      <c r="L448" s="6">
        <v>44.702345504989033</v>
      </c>
      <c r="M448" s="6">
        <v>5.2547870650261856</v>
      </c>
      <c r="N448" s="6">
        <v>0.43577615275157211</v>
      </c>
      <c r="O448" s="6">
        <v>42.855687012218091</v>
      </c>
      <c r="P448" s="8">
        <v>3.0340678236294535E-2</v>
      </c>
      <c r="Q448" s="8">
        <v>3.116443687650669E-2</v>
      </c>
      <c r="R448" s="9">
        <v>5.3049999999999997</v>
      </c>
    </row>
    <row r="449" spans="1:18" ht="15" customHeight="1" x14ac:dyDescent="0.25">
      <c r="A449" t="s">
        <v>4973</v>
      </c>
      <c r="B449" t="s">
        <v>5308</v>
      </c>
      <c r="C449" t="s">
        <v>15</v>
      </c>
      <c r="D449" t="s">
        <v>5513</v>
      </c>
      <c r="E449" s="14">
        <v>1</v>
      </c>
      <c r="F449" s="5">
        <v>43209</v>
      </c>
      <c r="G449" s="6">
        <v>29.875312888977355</v>
      </c>
      <c r="H449" s="7">
        <v>11948.468984951114</v>
      </c>
      <c r="I449" s="6">
        <v>3.5128435044042408</v>
      </c>
      <c r="J449" s="7">
        <v>19288.99203544491</v>
      </c>
      <c r="K449" s="7">
        <v>18079.685487589111</v>
      </c>
      <c r="L449" s="6">
        <v>47.400611436240283</v>
      </c>
      <c r="M449" s="6">
        <v>5.5352173068560724</v>
      </c>
      <c r="N449" s="6">
        <v>0.41447985493929262</v>
      </c>
      <c r="O449" s="6">
        <v>43.002314321233378</v>
      </c>
      <c r="P449" s="8">
        <v>5.3897682042626391E-2</v>
      </c>
      <c r="Q449" s="8">
        <v>8.0635894284109985E-2</v>
      </c>
      <c r="R449" s="9">
        <v>5.2050000000000001</v>
      </c>
    </row>
    <row r="450" spans="1:18" ht="15" customHeight="1" x14ac:dyDescent="0.25">
      <c r="A450" t="s">
        <v>4974</v>
      </c>
      <c r="B450" t="s">
        <v>5308</v>
      </c>
      <c r="C450" t="s">
        <v>15</v>
      </c>
      <c r="D450" t="s">
        <v>5513</v>
      </c>
      <c r="E450" s="14">
        <v>1</v>
      </c>
      <c r="F450" s="5">
        <v>43213</v>
      </c>
      <c r="G450" s="6">
        <v>38.568363864156645</v>
      </c>
      <c r="H450" s="7">
        <v>10208.318832076717</v>
      </c>
      <c r="I450" s="6">
        <v>2.4909708944125768</v>
      </c>
      <c r="J450" s="7">
        <v>19389.207563203738</v>
      </c>
      <c r="K450" s="7">
        <v>18151.142737954986</v>
      </c>
      <c r="L450" s="6">
        <v>49.02944746025117</v>
      </c>
      <c r="M450" s="6">
        <v>5.6733064647324714</v>
      </c>
      <c r="N450" s="6">
        <v>0.22740647946687376</v>
      </c>
      <c r="O450" s="6">
        <v>42.509085311186709</v>
      </c>
      <c r="P450" s="8">
        <v>2.1753763274571132E-2</v>
      </c>
      <c r="Q450" s="8">
        <v>4.8029626675630231E-2</v>
      </c>
      <c r="R450" s="9">
        <v>5.86</v>
      </c>
    </row>
    <row r="451" spans="1:18" ht="15" customHeight="1" x14ac:dyDescent="0.25">
      <c r="A451" t="s">
        <v>3651</v>
      </c>
      <c r="B451" t="s">
        <v>5305</v>
      </c>
      <c r="C451" t="s">
        <v>3498</v>
      </c>
      <c r="D451" t="s">
        <v>5513</v>
      </c>
      <c r="E451" s="14">
        <v>1</v>
      </c>
      <c r="F451" s="5">
        <v>43216</v>
      </c>
      <c r="G451" s="6" t="s">
        <v>17</v>
      </c>
      <c r="H451" s="7"/>
      <c r="I451" s="6">
        <v>3.9454199280727735</v>
      </c>
      <c r="J451" s="7">
        <v>19351.597207531202</v>
      </c>
      <c r="K451" s="7">
        <v>18097.373658445267</v>
      </c>
      <c r="L451" s="6">
        <v>48.32026865028768</v>
      </c>
      <c r="M451" s="6">
        <v>5.910572804363504</v>
      </c>
      <c r="N451" s="6">
        <v>0.57175855779621376</v>
      </c>
      <c r="O451" s="6">
        <v>41.174659749886366</v>
      </c>
      <c r="P451" s="8">
        <v>2.0680901351735809E-2</v>
      </c>
      <c r="Q451" s="8">
        <v>5.6639408241722172E-2</v>
      </c>
      <c r="R451" s="9">
        <v>5.46</v>
      </c>
    </row>
    <row r="452" spans="1:18" ht="15" customHeight="1" x14ac:dyDescent="0.25">
      <c r="A452" t="s">
        <v>3652</v>
      </c>
      <c r="B452" t="s">
        <v>5305</v>
      </c>
      <c r="C452" t="s">
        <v>3498</v>
      </c>
      <c r="D452" t="s">
        <v>5513</v>
      </c>
      <c r="E452" s="14">
        <v>1</v>
      </c>
      <c r="F452" s="5">
        <v>43216</v>
      </c>
      <c r="G452" s="6" t="s">
        <v>17</v>
      </c>
      <c r="H452" s="7"/>
      <c r="I452" s="6">
        <v>3.2511687207819802</v>
      </c>
      <c r="J452" s="7">
        <v>19998.937526561836</v>
      </c>
      <c r="K452" s="7">
        <v>18709.085035894412</v>
      </c>
      <c r="L452" s="6">
        <v>50.034796005099871</v>
      </c>
      <c r="M452" s="6">
        <v>6.0784754508361187</v>
      </c>
      <c r="N452" s="6">
        <v>0.31183595410114745</v>
      </c>
      <c r="O452" s="6">
        <v>40.245285158798133</v>
      </c>
      <c r="P452" s="8">
        <v>2.5309671707856012E-2</v>
      </c>
      <c r="Q452" s="8">
        <v>5.3129038674891833E-2</v>
      </c>
      <c r="R452" s="9">
        <v>5.88</v>
      </c>
    </row>
    <row r="453" spans="1:18" ht="15" customHeight="1" x14ac:dyDescent="0.25">
      <c r="A453" t="s">
        <v>3653</v>
      </c>
      <c r="B453" t="s">
        <v>5305</v>
      </c>
      <c r="C453" t="s">
        <v>3498</v>
      </c>
      <c r="D453" t="s">
        <v>5513</v>
      </c>
      <c r="E453" s="14">
        <v>1</v>
      </c>
      <c r="F453" s="5">
        <v>43216</v>
      </c>
      <c r="G453" s="6" t="s">
        <v>17</v>
      </c>
      <c r="H453" s="7"/>
      <c r="I453" s="6">
        <v>8.0825864276568495</v>
      </c>
      <c r="J453" s="7">
        <v>18860.435339308577</v>
      </c>
      <c r="K453" s="7">
        <v>17669.372073370956</v>
      </c>
      <c r="L453" s="6">
        <v>46.708215705330922</v>
      </c>
      <c r="M453" s="6">
        <v>5.6129277376890681</v>
      </c>
      <c r="N453" s="6">
        <v>1.0716360962415601</v>
      </c>
      <c r="O453" s="6">
        <v>38.363087609036519</v>
      </c>
      <c r="P453" s="8">
        <v>6.3985578983966257E-2</v>
      </c>
      <c r="Q453" s="8">
        <v>9.7560845061113829E-2</v>
      </c>
      <c r="R453" s="9">
        <v>6.28</v>
      </c>
    </row>
    <row r="454" spans="1:18" ht="15" customHeight="1" x14ac:dyDescent="0.25">
      <c r="A454" t="s">
        <v>4975</v>
      </c>
      <c r="B454" t="s">
        <v>5308</v>
      </c>
      <c r="C454" t="s">
        <v>15</v>
      </c>
      <c r="D454" t="s">
        <v>5513</v>
      </c>
      <c r="E454" s="14">
        <v>1</v>
      </c>
      <c r="F454" s="5">
        <v>43215</v>
      </c>
      <c r="G454" s="6">
        <v>38.695588454357036</v>
      </c>
      <c r="H454" s="7">
        <v>10411.367506671078</v>
      </c>
      <c r="I454" s="6">
        <v>3.2304340895807875</v>
      </c>
      <c r="J454" s="7">
        <v>19810.849582912706</v>
      </c>
      <c r="K454" s="7">
        <v>18525.095415287724</v>
      </c>
      <c r="L454" s="6">
        <v>49.253341197092986</v>
      </c>
      <c r="M454" s="6">
        <v>5.9026718307377157</v>
      </c>
      <c r="N454" s="6">
        <v>0.33949762572411568</v>
      </c>
      <c r="O454" s="6">
        <v>41.169508802327982</v>
      </c>
      <c r="P454" s="8">
        <v>3.719697642743882E-2</v>
      </c>
      <c r="Q454" s="8">
        <v>6.7349478108973765E-2</v>
      </c>
      <c r="R454" s="9">
        <v>5.8949999999999996</v>
      </c>
    </row>
    <row r="455" spans="1:18" ht="15" customHeight="1" x14ac:dyDescent="0.25">
      <c r="A455" t="s">
        <v>4976</v>
      </c>
      <c r="B455" t="s">
        <v>5308</v>
      </c>
      <c r="C455" t="s">
        <v>15</v>
      </c>
      <c r="D455" t="s">
        <v>5513</v>
      </c>
      <c r="E455" s="14">
        <v>1</v>
      </c>
      <c r="F455" s="5">
        <v>43220</v>
      </c>
      <c r="G455" s="6">
        <v>41.055124347578861</v>
      </c>
      <c r="H455" s="7">
        <v>9833.4033005682231</v>
      </c>
      <c r="I455" s="6">
        <v>3.1440862499336131</v>
      </c>
      <c r="J455" s="7">
        <v>19626.10866217006</v>
      </c>
      <c r="K455" s="7">
        <v>18383.922043161481</v>
      </c>
      <c r="L455" s="6">
        <v>47.838609626723546</v>
      </c>
      <c r="M455" s="6">
        <v>5.6907760368901332</v>
      </c>
      <c r="N455" s="6">
        <v>0.26973712927530302</v>
      </c>
      <c r="O455" s="6">
        <v>42.985192846340773</v>
      </c>
      <c r="P455" s="8">
        <v>2.572651954216533E-2</v>
      </c>
      <c r="Q455" s="8">
        <v>4.5871591294456206E-2</v>
      </c>
      <c r="R455" s="9">
        <v>5.8550000000000004</v>
      </c>
    </row>
    <row r="456" spans="1:18" ht="15" customHeight="1" x14ac:dyDescent="0.25">
      <c r="A456" t="s">
        <v>4977</v>
      </c>
      <c r="B456" t="s">
        <v>5308</v>
      </c>
      <c r="C456" t="s">
        <v>15</v>
      </c>
      <c r="D456" t="s">
        <v>5513</v>
      </c>
      <c r="E456" s="14">
        <v>1</v>
      </c>
      <c r="F456" s="5">
        <v>43223</v>
      </c>
      <c r="G456" s="6">
        <v>40.464786999895466</v>
      </c>
      <c r="H456" s="7">
        <v>9793.475698879909</v>
      </c>
      <c r="I456" s="6">
        <v>6.6120569654138563</v>
      </c>
      <c r="J456" s="7">
        <v>19372.523824820644</v>
      </c>
      <c r="K456" s="7">
        <v>18110.341597784194</v>
      </c>
      <c r="L456" s="6">
        <v>49.618902315633584</v>
      </c>
      <c r="M456" s="6">
        <v>5.8052268049336968</v>
      </c>
      <c r="N456" s="6">
        <v>0.24884613792412835</v>
      </c>
      <c r="O456" s="6">
        <v>37.64252764897541</v>
      </c>
      <c r="P456" s="8">
        <v>3.017237755552192E-2</v>
      </c>
      <c r="Q456" s="8">
        <v>4.2267749563807251E-2</v>
      </c>
      <c r="R456" s="9">
        <v>6.61</v>
      </c>
    </row>
    <row r="457" spans="1:18" ht="15" customHeight="1" x14ac:dyDescent="0.25">
      <c r="A457" t="s">
        <v>4978</v>
      </c>
      <c r="B457" t="s">
        <v>5308</v>
      </c>
      <c r="C457" t="s">
        <v>15</v>
      </c>
      <c r="D457" t="s">
        <v>5513</v>
      </c>
      <c r="E457" s="14">
        <v>1</v>
      </c>
      <c r="F457" s="5">
        <v>43227</v>
      </c>
      <c r="G457" s="6">
        <v>37.76691523024612</v>
      </c>
      <c r="H457" s="7">
        <v>10491.37658394119</v>
      </c>
      <c r="I457" s="6">
        <v>3.0246152196063707</v>
      </c>
      <c r="J457" s="7">
        <v>19593.50029495361</v>
      </c>
      <c r="K457" s="7">
        <v>18340.762578691058</v>
      </c>
      <c r="L457" s="6">
        <v>48.825912485839908</v>
      </c>
      <c r="M457" s="6">
        <v>5.7439590865803662</v>
      </c>
      <c r="N457" s="6">
        <v>0.40154739748955076</v>
      </c>
      <c r="O457" s="6">
        <v>41.93545021525707</v>
      </c>
      <c r="P457" s="8">
        <v>5.3364125278429105E-2</v>
      </c>
      <c r="Q457" s="8">
        <v>1.5151469948305992E-2</v>
      </c>
      <c r="R457" s="9">
        <v>6.7650000000000006</v>
      </c>
    </row>
    <row r="458" spans="1:18" ht="15" customHeight="1" x14ac:dyDescent="0.25">
      <c r="A458" t="s">
        <v>2964</v>
      </c>
      <c r="B458" t="s">
        <v>5304</v>
      </c>
      <c r="C458" t="s">
        <v>2965</v>
      </c>
      <c r="D458" t="s">
        <v>5513</v>
      </c>
      <c r="E458" s="14">
        <v>1</v>
      </c>
      <c r="F458" s="5">
        <v>43229</v>
      </c>
      <c r="G458" s="6">
        <v>20.956324723479348</v>
      </c>
      <c r="H458" s="7">
        <v>11752.953046803123</v>
      </c>
      <c r="I458" s="6">
        <v>15.808428294990327</v>
      </c>
      <c r="J458" s="7">
        <v>16529.77854224898</v>
      </c>
      <c r="K458" s="7">
        <v>15516.631807530499</v>
      </c>
      <c r="L458" s="6">
        <v>40.394846313900167</v>
      </c>
      <c r="M458" s="6">
        <v>4.6273188309159936</v>
      </c>
      <c r="N458" s="6">
        <v>1.028419861972057</v>
      </c>
      <c r="O458" s="6">
        <v>38.008678635660814</v>
      </c>
      <c r="P458" s="8">
        <v>3.5868216469552704E-2</v>
      </c>
      <c r="Q458" s="8">
        <v>9.6439846091089396E-2</v>
      </c>
      <c r="R458" s="9">
        <v>6.98</v>
      </c>
    </row>
    <row r="459" spans="1:18" x14ac:dyDescent="0.25">
      <c r="A459" t="s">
        <v>2966</v>
      </c>
      <c r="B459" t="s">
        <v>5304</v>
      </c>
      <c r="C459" t="s">
        <v>2965</v>
      </c>
      <c r="D459" t="s">
        <v>5513</v>
      </c>
      <c r="E459" s="14">
        <v>1</v>
      </c>
      <c r="F459" s="5">
        <v>43229</v>
      </c>
      <c r="G459" s="6">
        <v>23.911833811060433</v>
      </c>
      <c r="H459" s="7">
        <v>11809.445773756184</v>
      </c>
      <c r="I459" s="6">
        <v>16.837089779966806</v>
      </c>
      <c r="J459" s="7">
        <v>17117.618716205365</v>
      </c>
      <c r="K459" s="7">
        <v>16288.488071831029</v>
      </c>
      <c r="L459" s="6">
        <v>34.185420379864809</v>
      </c>
      <c r="M459" s="6">
        <v>3.7369895809488662</v>
      </c>
      <c r="N459" s="6">
        <v>0.84630971562086799</v>
      </c>
      <c r="O459" s="6">
        <v>44.330509405612887</v>
      </c>
      <c r="P459" s="8">
        <v>2.7315272277700042E-2</v>
      </c>
      <c r="Q459" s="8">
        <v>3.6365865708070766E-2</v>
      </c>
      <c r="R459" s="9">
        <v>6.6050000000000004</v>
      </c>
    </row>
    <row r="460" spans="1:18" ht="15" customHeight="1" x14ac:dyDescent="0.25">
      <c r="A460" t="s">
        <v>2967</v>
      </c>
      <c r="B460" t="s">
        <v>5304</v>
      </c>
      <c r="C460" t="s">
        <v>2965</v>
      </c>
      <c r="D460" t="s">
        <v>5513</v>
      </c>
      <c r="E460" s="14">
        <v>1</v>
      </c>
      <c r="F460" s="5">
        <v>43229</v>
      </c>
      <c r="G460" s="6">
        <v>22.33052118716915</v>
      </c>
      <c r="H460" s="7">
        <v>12786.750588795572</v>
      </c>
      <c r="I460" s="6">
        <v>7.7490179196039382</v>
      </c>
      <c r="J460" s="7">
        <v>18280.148522843458</v>
      </c>
      <c r="K460" s="7">
        <v>17165.41095058262</v>
      </c>
      <c r="L460" s="6">
        <v>43.919208596221381</v>
      </c>
      <c r="M460" s="6">
        <v>5.0904874110207663</v>
      </c>
      <c r="N460" s="6">
        <v>1.0152014252858861</v>
      </c>
      <c r="O460" s="6">
        <v>42.154978127501998</v>
      </c>
      <c r="P460" s="8">
        <v>2.6448048449247627E-2</v>
      </c>
      <c r="Q460" s="8">
        <v>4.4658471916784105E-2</v>
      </c>
      <c r="R460" s="9">
        <v>7.085</v>
      </c>
    </row>
    <row r="461" spans="1:18" ht="15" customHeight="1" x14ac:dyDescent="0.25">
      <c r="A461" t="s">
        <v>2968</v>
      </c>
      <c r="B461" t="s">
        <v>5304</v>
      </c>
      <c r="C461" t="s">
        <v>2961</v>
      </c>
      <c r="D461" t="s">
        <v>5513</v>
      </c>
      <c r="E461" s="14">
        <v>1</v>
      </c>
      <c r="F461" s="5">
        <v>43229</v>
      </c>
      <c r="G461" s="6">
        <v>25.88256627045579</v>
      </c>
      <c r="H461" s="7">
        <v>9793.6364227483227</v>
      </c>
      <c r="I461" s="6">
        <v>27.351169479568025</v>
      </c>
      <c r="J461" s="7">
        <v>14828.24116785152</v>
      </c>
      <c r="K461" s="7">
        <v>14066.795073855386</v>
      </c>
      <c r="L461" s="6">
        <v>33.348080169355917</v>
      </c>
      <c r="M461" s="6">
        <v>3.4534593707919372</v>
      </c>
      <c r="N461" s="6">
        <v>0.73785164886900367</v>
      </c>
      <c r="O461" s="6">
        <v>35.039667743738534</v>
      </c>
      <c r="P461" s="8">
        <v>1.5394802319260301E-2</v>
      </c>
      <c r="Q461" s="8">
        <v>5.4376785357334784E-2</v>
      </c>
      <c r="R461" s="9">
        <v>7.8650000000000002</v>
      </c>
    </row>
    <row r="462" spans="1:18" ht="15" customHeight="1" x14ac:dyDescent="0.25">
      <c r="A462" t="s">
        <v>2969</v>
      </c>
      <c r="B462" t="s">
        <v>5304</v>
      </c>
      <c r="C462" t="s">
        <v>2961</v>
      </c>
      <c r="D462" t="s">
        <v>5513</v>
      </c>
      <c r="E462" s="14">
        <v>1</v>
      </c>
      <c r="F462" s="5">
        <v>43229</v>
      </c>
      <c r="G462" s="6">
        <v>25.929751132884228</v>
      </c>
      <c r="H462" s="7">
        <v>9586.9537526832246</v>
      </c>
      <c r="I462" s="6">
        <v>24.562264768450337</v>
      </c>
      <c r="J462" s="7">
        <v>14650.084546991764</v>
      </c>
      <c r="K462" s="7">
        <v>13798.276270402872</v>
      </c>
      <c r="L462" s="6">
        <v>37.183248121141006</v>
      </c>
      <c r="M462" s="6">
        <v>3.8849516168397602</v>
      </c>
      <c r="N462" s="6">
        <v>0.71642100809815168</v>
      </c>
      <c r="O462" s="6">
        <v>33.56050836127028</v>
      </c>
      <c r="P462" s="8">
        <v>1.5139551214536497E-2</v>
      </c>
      <c r="Q462" s="8">
        <v>7.7466572985938648E-2</v>
      </c>
      <c r="R462" s="9">
        <v>8.3350000000000009</v>
      </c>
    </row>
    <row r="463" spans="1:18" ht="15" customHeight="1" x14ac:dyDescent="0.25">
      <c r="A463" t="s">
        <v>2970</v>
      </c>
      <c r="B463" t="s">
        <v>5304</v>
      </c>
      <c r="C463" t="s">
        <v>2961</v>
      </c>
      <c r="D463" t="s">
        <v>5513</v>
      </c>
      <c r="E463" s="14">
        <v>1</v>
      </c>
      <c r="F463" s="5">
        <v>43229</v>
      </c>
      <c r="G463" s="6">
        <v>22.176014418057996</v>
      </c>
      <c r="H463" s="7">
        <v>9325.7362320563552</v>
      </c>
      <c r="I463" s="6">
        <v>34.371643394199786</v>
      </c>
      <c r="J463" s="7">
        <v>13552.094522019335</v>
      </c>
      <c r="K463" s="7">
        <v>12679.248165592704</v>
      </c>
      <c r="L463" s="6">
        <v>36.654858085764545</v>
      </c>
      <c r="M463" s="6">
        <v>4.0195644999627334</v>
      </c>
      <c r="N463" s="6">
        <v>0.77678668721493183</v>
      </c>
      <c r="O463" s="6">
        <v>24.091675230958572</v>
      </c>
      <c r="P463" s="8">
        <v>1.1905911840165212E-2</v>
      </c>
      <c r="Q463" s="8">
        <v>7.3566190059246167E-2</v>
      </c>
      <c r="R463" s="9">
        <v>6.9</v>
      </c>
    </row>
    <row r="464" spans="1:18" ht="15" customHeight="1" x14ac:dyDescent="0.25">
      <c r="A464" t="s">
        <v>4979</v>
      </c>
      <c r="B464" t="s">
        <v>5308</v>
      </c>
      <c r="C464" t="s">
        <v>15</v>
      </c>
      <c r="D464" t="s">
        <v>5513</v>
      </c>
      <c r="E464" s="14">
        <v>1</v>
      </c>
      <c r="F464" s="5">
        <v>43229</v>
      </c>
      <c r="G464" s="6">
        <v>31.715003419568156</v>
      </c>
      <c r="H464" s="7">
        <v>11538.44364214398</v>
      </c>
      <c r="I464" s="6">
        <v>3.2038938810440736</v>
      </c>
      <c r="J464" s="7">
        <v>19259.734702610182</v>
      </c>
      <c r="K464" s="7">
        <v>18032.132667943319</v>
      </c>
      <c r="L464" s="6">
        <v>48.907294957041813</v>
      </c>
      <c r="M464" s="6">
        <v>5.6260298902165049</v>
      </c>
      <c r="N464" s="6">
        <v>0.28726928310087357</v>
      </c>
      <c r="O464" s="6">
        <v>41.910845670545804</v>
      </c>
      <c r="P464" s="8">
        <v>3.8494189862500895E-2</v>
      </c>
      <c r="Q464" s="8">
        <v>2.6172128188419939E-2</v>
      </c>
      <c r="R464" s="9">
        <v>6.52</v>
      </c>
    </row>
    <row r="465" spans="1:18" ht="15" customHeight="1" x14ac:dyDescent="0.25">
      <c r="A465" t="s">
        <v>4980</v>
      </c>
      <c r="B465" t="s">
        <v>5308</v>
      </c>
      <c r="C465" t="s">
        <v>15</v>
      </c>
      <c r="D465" t="s">
        <v>5513</v>
      </c>
      <c r="E465" s="14">
        <v>1</v>
      </c>
      <c r="F465" s="5">
        <v>43234</v>
      </c>
      <c r="G465" s="6">
        <v>31.092034950445388</v>
      </c>
      <c r="H465" s="7">
        <v>11696.856502734761</v>
      </c>
      <c r="I465" s="7">
        <v>3.3167539267015709</v>
      </c>
      <c r="J465" s="7">
        <v>19261.780104712041</v>
      </c>
      <c r="K465" s="7">
        <v>18076.915937970592</v>
      </c>
      <c r="L465" s="6">
        <v>46.384539291142907</v>
      </c>
      <c r="M465" s="6">
        <v>5.4147955027970909</v>
      </c>
      <c r="N465" s="6">
        <v>0.19301758872777283</v>
      </c>
      <c r="O465" s="6">
        <v>44.612683721155939</v>
      </c>
      <c r="P465" s="8">
        <v>5.2502566434585951E-2</v>
      </c>
      <c r="Q465" s="8">
        <v>2.5707403040139111E-2</v>
      </c>
      <c r="R465" s="9">
        <v>4.5</v>
      </c>
    </row>
    <row r="466" spans="1:18" ht="15" customHeight="1" x14ac:dyDescent="0.25">
      <c r="A466" t="s">
        <v>4981</v>
      </c>
      <c r="B466" t="s">
        <v>5308</v>
      </c>
      <c r="C466" t="s">
        <v>15</v>
      </c>
      <c r="D466" t="s">
        <v>5513</v>
      </c>
      <c r="E466" s="14">
        <v>1</v>
      </c>
      <c r="F466" s="5">
        <v>43238</v>
      </c>
      <c r="G466" s="6">
        <v>30.816588869590383</v>
      </c>
      <c r="H466" s="7">
        <v>11748.44543714618</v>
      </c>
      <c r="I466" s="7">
        <v>4.043309969662098</v>
      </c>
      <c r="J466" s="7">
        <v>19265.613557903547</v>
      </c>
      <c r="K466" s="7">
        <v>18069.786526809923</v>
      </c>
      <c r="L466" s="6">
        <v>48.171956078600239</v>
      </c>
      <c r="M466" s="6">
        <v>5.4762016534690243</v>
      </c>
      <c r="N466" s="6">
        <v>0.38772995916012659</v>
      </c>
      <c r="O466" s="6">
        <v>41.833570325211426</v>
      </c>
      <c r="P466" s="8">
        <v>6.2790473141783931E-2</v>
      </c>
      <c r="Q466" s="8">
        <v>2.4441540755303151E-2</v>
      </c>
      <c r="R466" s="9">
        <v>4.41</v>
      </c>
    </row>
    <row r="467" spans="1:18" ht="15" customHeight="1" x14ac:dyDescent="0.25">
      <c r="A467" t="s">
        <v>4982</v>
      </c>
      <c r="B467" t="s">
        <v>5308</v>
      </c>
      <c r="C467" t="s">
        <v>15</v>
      </c>
      <c r="D467" t="s">
        <v>5513</v>
      </c>
      <c r="E467" s="14">
        <v>1</v>
      </c>
      <c r="F467" s="5">
        <v>43241</v>
      </c>
      <c r="G467" s="6">
        <v>28.536850503514597</v>
      </c>
      <c r="H467" s="7">
        <v>12155.573118553953</v>
      </c>
      <c r="I467" s="7">
        <v>4.2673360527141515</v>
      </c>
      <c r="J467" s="7">
        <v>19206.149984311265</v>
      </c>
      <c r="K467" s="7">
        <v>17985.113260348146</v>
      </c>
      <c r="L467" s="6">
        <v>47.441987361500992</v>
      </c>
      <c r="M467" s="6">
        <v>5.5934877066443436</v>
      </c>
      <c r="N467" s="6">
        <v>0.32009232136426718</v>
      </c>
      <c r="O467" s="6">
        <v>42.303198445123549</v>
      </c>
      <c r="P467" s="8">
        <v>5.6695452085692336E-2</v>
      </c>
      <c r="Q467" s="8">
        <v>1.7202660567007571E-2</v>
      </c>
      <c r="R467" s="9">
        <v>4.3900000000000006</v>
      </c>
    </row>
    <row r="468" spans="1:18" s="6" customFormat="1" ht="15" customHeight="1" x14ac:dyDescent="0.25">
      <c r="A468" t="s">
        <v>4983</v>
      </c>
      <c r="B468" t="s">
        <v>5308</v>
      </c>
      <c r="C468" t="s">
        <v>15</v>
      </c>
      <c r="D468" t="s">
        <v>5513</v>
      </c>
      <c r="E468" s="14">
        <v>1</v>
      </c>
      <c r="F468" s="5">
        <v>43243</v>
      </c>
      <c r="G468" s="6">
        <v>28.187921903261639</v>
      </c>
      <c r="H468" s="7">
        <v>12407.804436981191</v>
      </c>
      <c r="I468" s="7">
        <v>0.86933045356371486</v>
      </c>
      <c r="J468" s="7">
        <v>19415.76673866091</v>
      </c>
      <c r="K468" s="7">
        <v>18237.092862617912</v>
      </c>
      <c r="L468" s="6">
        <v>49.371789160261443</v>
      </c>
      <c r="M468" s="6">
        <v>5.387299797807251</v>
      </c>
      <c r="N468" s="6">
        <v>0.15902644237547159</v>
      </c>
      <c r="O468" s="6">
        <v>44.202047242997317</v>
      </c>
      <c r="P468" s="8">
        <v>0</v>
      </c>
      <c r="Q468" s="8">
        <v>1.1565685902496658E-2</v>
      </c>
      <c r="R468" s="9">
        <v>7.4</v>
      </c>
    </row>
    <row r="469" spans="1:18" s="6" customFormat="1" ht="15" customHeight="1" x14ac:dyDescent="0.25">
      <c r="A469" t="s">
        <v>4984</v>
      </c>
      <c r="B469" t="s">
        <v>5308</v>
      </c>
      <c r="C469" t="s">
        <v>15</v>
      </c>
      <c r="D469" t="s">
        <v>5513</v>
      </c>
      <c r="E469" s="14">
        <v>1</v>
      </c>
      <c r="F469" s="5">
        <v>43248</v>
      </c>
      <c r="G469" s="6">
        <v>33.820898666824533</v>
      </c>
      <c r="H469" s="7">
        <v>11494.783973960966</v>
      </c>
      <c r="I469" s="7">
        <v>2.9669156883671293</v>
      </c>
      <c r="J469" s="7">
        <v>19801.494130202773</v>
      </c>
      <c r="K469" s="7">
        <v>18617.702991102688</v>
      </c>
      <c r="L469" s="6">
        <v>47.479160377739689</v>
      </c>
      <c r="M469" s="6">
        <v>5.4124412384099019</v>
      </c>
      <c r="N469" s="6">
        <v>0.44804890744997172</v>
      </c>
      <c r="O469" s="6">
        <v>43.640836479430405</v>
      </c>
      <c r="P469" s="8">
        <v>1.8689139955102491E-2</v>
      </c>
      <c r="Q469" s="8">
        <v>3.3908168647799893E-2</v>
      </c>
      <c r="R469" s="9">
        <v>6.3</v>
      </c>
    </row>
    <row r="470" spans="1:18" s="6" customFormat="1" ht="15" customHeight="1" x14ac:dyDescent="0.25">
      <c r="A470" t="s">
        <v>4985</v>
      </c>
      <c r="B470" t="s">
        <v>5308</v>
      </c>
      <c r="C470" t="s">
        <v>15</v>
      </c>
      <c r="D470" t="s">
        <v>5513</v>
      </c>
      <c r="E470" s="14">
        <v>1</v>
      </c>
      <c r="F470" s="5">
        <v>43251</v>
      </c>
      <c r="G470" s="6">
        <v>30.829325163813039</v>
      </c>
      <c r="H470" s="7">
        <v>11936.71408359534</v>
      </c>
      <c r="I470" s="7">
        <v>4.5453313457108013</v>
      </c>
      <c r="J470" s="7">
        <v>19544.11166824773</v>
      </c>
      <c r="K470" s="7">
        <v>18345.743376654937</v>
      </c>
      <c r="L470" s="6">
        <v>48.534883235432424</v>
      </c>
      <c r="M470" s="6">
        <v>5.4913689136392811</v>
      </c>
      <c r="N470" s="6">
        <v>0.32185048459798943</v>
      </c>
      <c r="O470" s="6">
        <v>41.052909663576976</v>
      </c>
      <c r="P470" s="8">
        <v>2.5348036666967159E-2</v>
      </c>
      <c r="Q470" s="8">
        <v>2.8308320375562423E-2</v>
      </c>
      <c r="R470" s="9">
        <v>7.7625000000000002</v>
      </c>
    </row>
    <row r="471" spans="1:18" s="6" customFormat="1" ht="15" customHeight="1" x14ac:dyDescent="0.25">
      <c r="A471" t="s">
        <v>3654</v>
      </c>
      <c r="B471" t="s">
        <v>5305</v>
      </c>
      <c r="C471" t="s">
        <v>3498</v>
      </c>
      <c r="D471" t="s">
        <v>5513</v>
      </c>
      <c r="E471" s="14">
        <v>1</v>
      </c>
      <c r="F471" s="5">
        <v>43255</v>
      </c>
      <c r="G471" s="6" t="s">
        <v>17</v>
      </c>
      <c r="H471" s="7"/>
      <c r="I471" s="6">
        <v>12.253430531732418</v>
      </c>
      <c r="J471" s="7">
        <v>18472.341337907375</v>
      </c>
      <c r="K471" s="7">
        <v>17301.221680695686</v>
      </c>
      <c r="L471" s="6" t="s">
        <v>17</v>
      </c>
      <c r="M471" s="6" t="s">
        <v>17</v>
      </c>
      <c r="N471" s="6" t="s">
        <v>17</v>
      </c>
      <c r="O471" s="6" t="s">
        <v>17</v>
      </c>
      <c r="P471" s="8">
        <v>9.9359319229819817E-2</v>
      </c>
      <c r="Q471" s="8">
        <v>7.3360114786000755E-2</v>
      </c>
      <c r="R471" s="9">
        <v>6.72</v>
      </c>
    </row>
    <row r="472" spans="1:18" s="6" customFormat="1" ht="15" customHeight="1" x14ac:dyDescent="0.25">
      <c r="A472" t="s">
        <v>3655</v>
      </c>
      <c r="B472" t="s">
        <v>5305</v>
      </c>
      <c r="C472" t="s">
        <v>3498</v>
      </c>
      <c r="D472" t="s">
        <v>5513</v>
      </c>
      <c r="E472" s="14">
        <v>1</v>
      </c>
      <c r="F472" s="5">
        <v>43255</v>
      </c>
      <c r="G472" s="6" t="s">
        <v>17</v>
      </c>
      <c r="H472" s="7"/>
      <c r="I472" s="6">
        <v>13.201266978042627</v>
      </c>
      <c r="J472" s="7">
        <v>18229.451870940033</v>
      </c>
      <c r="K472" s="7">
        <v>17128.55796604518</v>
      </c>
      <c r="L472" s="6" t="s">
        <v>17</v>
      </c>
      <c r="M472" s="6" t="s">
        <v>17</v>
      </c>
      <c r="N472" s="6" t="s">
        <v>17</v>
      </c>
      <c r="O472" s="6" t="s">
        <v>17</v>
      </c>
      <c r="P472" s="8">
        <v>7.540750536507361E-2</v>
      </c>
      <c r="Q472" s="8">
        <v>8.6788661256396546E-2</v>
      </c>
      <c r="R472" s="9">
        <v>6.8650000000000002</v>
      </c>
    </row>
    <row r="473" spans="1:18" s="6" customFormat="1" ht="15" customHeight="1" x14ac:dyDescent="0.25">
      <c r="A473" t="s">
        <v>3656</v>
      </c>
      <c r="B473" t="s">
        <v>5305</v>
      </c>
      <c r="C473" t="s">
        <v>3498</v>
      </c>
      <c r="D473" t="s">
        <v>5513</v>
      </c>
      <c r="E473" s="14">
        <v>1</v>
      </c>
      <c r="F473" s="5">
        <v>43255</v>
      </c>
      <c r="G473" s="6" t="s">
        <v>17</v>
      </c>
      <c r="H473" s="7"/>
      <c r="I473" s="6">
        <v>4.3226429260967496</v>
      </c>
      <c r="J473" s="7">
        <v>19385.390968572348</v>
      </c>
      <c r="K473" s="7">
        <v>18192.155725664285</v>
      </c>
      <c r="L473" s="6" t="s">
        <v>17</v>
      </c>
      <c r="M473" s="6" t="s">
        <v>17</v>
      </c>
      <c r="N473" s="6" t="s">
        <v>17</v>
      </c>
      <c r="O473" s="6" t="s">
        <v>17</v>
      </c>
      <c r="P473" s="8">
        <v>2.4307232855962809E-2</v>
      </c>
      <c r="Q473" s="8">
        <v>2.3186812127522025E-2</v>
      </c>
      <c r="R473" s="9">
        <v>6.77</v>
      </c>
    </row>
    <row r="474" spans="1:18" s="6" customFormat="1" ht="15" customHeight="1" x14ac:dyDescent="0.25">
      <c r="A474" t="s">
        <v>3657</v>
      </c>
      <c r="B474" t="s">
        <v>5305</v>
      </c>
      <c r="C474" t="s">
        <v>3498</v>
      </c>
      <c r="D474" t="s">
        <v>5513</v>
      </c>
      <c r="E474" s="14">
        <v>1</v>
      </c>
      <c r="F474" s="5">
        <v>43255</v>
      </c>
      <c r="G474" s="6" t="s">
        <v>17</v>
      </c>
      <c r="H474" s="7"/>
      <c r="I474" s="6">
        <v>6.1344086021505371</v>
      </c>
      <c r="J474" s="7">
        <v>19339.784946236559</v>
      </c>
      <c r="K474" s="7">
        <v>18240.739677142628</v>
      </c>
      <c r="L474" s="6" t="s">
        <v>17</v>
      </c>
      <c r="M474" s="6" t="s">
        <v>17</v>
      </c>
      <c r="N474" s="6" t="s">
        <v>17</v>
      </c>
      <c r="O474" s="6" t="s">
        <v>17</v>
      </c>
      <c r="P474" s="8">
        <v>0.10789857958316737</v>
      </c>
      <c r="Q474" s="8">
        <v>6.3290671372757248E-2</v>
      </c>
      <c r="R474" s="9">
        <v>7</v>
      </c>
    </row>
    <row r="475" spans="1:18" s="6" customFormat="1" ht="15" customHeight="1" x14ac:dyDescent="0.25">
      <c r="A475" t="s">
        <v>3658</v>
      </c>
      <c r="B475" t="s">
        <v>5305</v>
      </c>
      <c r="C475" t="s">
        <v>3498</v>
      </c>
      <c r="D475" t="s">
        <v>5513</v>
      </c>
      <c r="E475" s="14">
        <v>1</v>
      </c>
      <c r="F475" s="5">
        <v>43255</v>
      </c>
      <c r="G475" s="6" t="s">
        <v>17</v>
      </c>
      <c r="H475" s="7"/>
      <c r="I475" s="6">
        <v>4.1825298943643094</v>
      </c>
      <c r="J475" s="7">
        <v>19863.799667542495</v>
      </c>
      <c r="K475" s="7">
        <v>18693.131667383397</v>
      </c>
      <c r="L475" s="6" t="s">
        <v>17</v>
      </c>
      <c r="M475" s="6" t="s">
        <v>17</v>
      </c>
      <c r="N475" s="6" t="s">
        <v>17</v>
      </c>
      <c r="O475" s="6" t="s">
        <v>17</v>
      </c>
      <c r="P475" s="8">
        <v>2.2826035851333394E-2</v>
      </c>
      <c r="Q475" s="8">
        <v>2.9705627328229955E-2</v>
      </c>
      <c r="R475" s="9">
        <v>6.7549999999999999</v>
      </c>
    </row>
    <row r="476" spans="1:18" s="6" customFormat="1" ht="15" customHeight="1" x14ac:dyDescent="0.25">
      <c r="A476" t="s">
        <v>3659</v>
      </c>
      <c r="B476" t="s">
        <v>5305</v>
      </c>
      <c r="C476" t="s">
        <v>3498</v>
      </c>
      <c r="D476" t="s">
        <v>5513</v>
      </c>
      <c r="E476" s="14">
        <v>1</v>
      </c>
      <c r="F476" s="5">
        <v>43255</v>
      </c>
      <c r="G476" s="6" t="s">
        <v>17</v>
      </c>
      <c r="H476" s="7"/>
      <c r="I476" s="7">
        <v>6.813186813186813</v>
      </c>
      <c r="J476" s="7">
        <v>18674.886089520234</v>
      </c>
      <c r="K476" s="7">
        <v>17481.081000998471</v>
      </c>
      <c r="L476" s="6" t="s">
        <v>17</v>
      </c>
      <c r="M476" s="6" t="s">
        <v>17</v>
      </c>
      <c r="N476" s="6" t="s">
        <v>17</v>
      </c>
      <c r="O476" s="6" t="s">
        <v>17</v>
      </c>
      <c r="P476" s="8">
        <v>1.2581489804754346E-2</v>
      </c>
      <c r="Q476" s="8">
        <v>3.1402043859829976E-2</v>
      </c>
      <c r="R476" s="9">
        <v>6.7249999999999996</v>
      </c>
    </row>
    <row r="477" spans="1:18" s="6" customFormat="1" ht="15" customHeight="1" x14ac:dyDescent="0.25">
      <c r="A477" t="s">
        <v>4986</v>
      </c>
      <c r="B477" t="s">
        <v>5308</v>
      </c>
      <c r="C477" t="s">
        <v>15</v>
      </c>
      <c r="D477" t="s">
        <v>5513</v>
      </c>
      <c r="E477" s="14">
        <v>1</v>
      </c>
      <c r="F477" s="5">
        <v>43255</v>
      </c>
      <c r="G477" s="6">
        <v>32.822252493675599</v>
      </c>
      <c r="H477" s="7">
        <v>11578.209729046233</v>
      </c>
      <c r="I477" s="7">
        <v>2.8700419219606577</v>
      </c>
      <c r="J477" s="7">
        <v>19699.021820917984</v>
      </c>
      <c r="K477" s="7">
        <v>18428.806884751852</v>
      </c>
      <c r="L477" s="6">
        <v>50.484370370952988</v>
      </c>
      <c r="M477" s="6">
        <v>5.8322110988468605</v>
      </c>
      <c r="N477" s="6">
        <v>0.33925589175272602</v>
      </c>
      <c r="O477" s="6">
        <v>40.435420346781243</v>
      </c>
      <c r="P477" s="8">
        <v>1.9069373493683966E-2</v>
      </c>
      <c r="Q477" s="8">
        <v>1.9630996211834919E-2</v>
      </c>
      <c r="R477" s="9">
        <v>6.97</v>
      </c>
    </row>
    <row r="478" spans="1:18" s="6" customFormat="1" ht="15" customHeight="1" x14ac:dyDescent="0.25">
      <c r="A478" t="s">
        <v>4535</v>
      </c>
      <c r="B478" t="s">
        <v>5307</v>
      </c>
      <c r="C478" t="s">
        <v>16</v>
      </c>
      <c r="D478" t="s">
        <v>5513</v>
      </c>
      <c r="E478" s="14">
        <v>1</v>
      </c>
      <c r="F478" s="5">
        <v>43255</v>
      </c>
      <c r="G478" s="6">
        <v>43.07</v>
      </c>
      <c r="H478" s="7">
        <v>9715.1106478743422</v>
      </c>
      <c r="I478" s="6">
        <v>3.1508752431230898</v>
      </c>
      <c r="J478" s="7">
        <v>20105.584884690194</v>
      </c>
      <c r="K478" s="7">
        <v>18913.245648821961</v>
      </c>
      <c r="L478" s="6">
        <v>49.737861781445496</v>
      </c>
      <c r="M478" s="6">
        <v>5.4619215964422345</v>
      </c>
      <c r="N478" s="6">
        <v>0.22422956048452558</v>
      </c>
      <c r="O478" s="6">
        <v>41.354630331584787</v>
      </c>
      <c r="P478" s="8">
        <v>4.292592923811183E-2</v>
      </c>
      <c r="Q478" s="8">
        <v>2.7555557681755997E-2</v>
      </c>
      <c r="R478" s="9">
        <v>10.024999999999999</v>
      </c>
    </row>
    <row r="479" spans="1:18" s="6" customFormat="1" ht="15" customHeight="1" x14ac:dyDescent="0.25">
      <c r="A479" t="s">
        <v>4536</v>
      </c>
      <c r="B479" t="s">
        <v>5307</v>
      </c>
      <c r="C479" t="s">
        <v>16</v>
      </c>
      <c r="D479" t="s">
        <v>5513</v>
      </c>
      <c r="E479" s="14">
        <v>1</v>
      </c>
      <c r="F479" s="5">
        <v>43255</v>
      </c>
      <c r="G479" s="6">
        <v>43.88</v>
      </c>
      <c r="H479" s="7">
        <v>9139.8808596546423</v>
      </c>
      <c r="I479" s="6">
        <v>2.7971266869830216</v>
      </c>
      <c r="J479" s="7">
        <v>19381.802350892471</v>
      </c>
      <c r="K479" s="7">
        <v>18196.488345785179</v>
      </c>
      <c r="L479" s="6">
        <v>48.074383331819526</v>
      </c>
      <c r="M479" s="6">
        <v>5.4210558804273052</v>
      </c>
      <c r="N479" s="6">
        <v>0.34791496363205471</v>
      </c>
      <c r="O479" s="6">
        <v>43.18846510398005</v>
      </c>
      <c r="P479" s="8">
        <v>0.15072491921734049</v>
      </c>
      <c r="Q479" s="8">
        <v>2.0329113940706335E-2</v>
      </c>
      <c r="R479" s="9">
        <v>8.120000000000001</v>
      </c>
    </row>
    <row r="480" spans="1:18" s="6" customFormat="1" ht="15" customHeight="1" x14ac:dyDescent="0.25">
      <c r="A480" t="s">
        <v>4537</v>
      </c>
      <c r="B480" t="s">
        <v>5307</v>
      </c>
      <c r="C480" t="s">
        <v>16</v>
      </c>
      <c r="D480" t="s">
        <v>5513</v>
      </c>
      <c r="E480" s="14">
        <v>1</v>
      </c>
      <c r="F480" s="5">
        <v>43255</v>
      </c>
      <c r="G480" s="6">
        <v>32.4</v>
      </c>
      <c r="H480" s="7">
        <v>11298.035898384174</v>
      </c>
      <c r="I480" s="6">
        <v>3.4178610804851157</v>
      </c>
      <c r="J480" s="7">
        <v>19069.459757442113</v>
      </c>
      <c r="K480" s="7">
        <v>17883.976181041679</v>
      </c>
      <c r="L480" s="6">
        <v>48.222647383098774</v>
      </c>
      <c r="M480" s="6">
        <v>5.4247681323145756</v>
      </c>
      <c r="N480" s="6">
        <v>0.56586030222452821</v>
      </c>
      <c r="O480" s="6">
        <v>42.303365024913639</v>
      </c>
      <c r="P480" s="8">
        <v>3.4663540358165087E-2</v>
      </c>
      <c r="Q480" s="8">
        <v>3.0834536605198287E-2</v>
      </c>
      <c r="R480" s="9">
        <v>9.3000000000000007</v>
      </c>
    </row>
    <row r="481" spans="1:18" s="6" customFormat="1" ht="15" customHeight="1" x14ac:dyDescent="0.25">
      <c r="A481" t="s">
        <v>4987</v>
      </c>
      <c r="B481" t="s">
        <v>5308</v>
      </c>
      <c r="C481" t="s">
        <v>15</v>
      </c>
      <c r="D481" t="s">
        <v>5513</v>
      </c>
      <c r="E481" s="14">
        <v>1</v>
      </c>
      <c r="F481" s="5">
        <v>43257</v>
      </c>
      <c r="G481" s="6">
        <v>27.642661978202479</v>
      </c>
      <c r="H481" s="7">
        <v>12350.863920041889</v>
      </c>
      <c r="I481" s="7">
        <v>4.7038235138144993</v>
      </c>
      <c r="J481" s="7">
        <v>19187.569602800024</v>
      </c>
      <c r="K481" s="7">
        <v>18002.561327291041</v>
      </c>
      <c r="L481" s="6">
        <v>47.121569102796236</v>
      </c>
      <c r="M481" s="6">
        <v>5.4234282554852289</v>
      </c>
      <c r="N481" s="6">
        <v>0.33986673357765773</v>
      </c>
      <c r="O481" s="6">
        <v>42.356132885196509</v>
      </c>
      <c r="P481" s="8">
        <v>3.0481367470348145E-2</v>
      </c>
      <c r="Q481" s="8">
        <v>2.4698141659523932E-2</v>
      </c>
      <c r="R481" s="9">
        <v>5.7149999999999999</v>
      </c>
    </row>
    <row r="482" spans="1:18" s="6" customFormat="1" ht="15" customHeight="1" x14ac:dyDescent="0.25">
      <c r="A482" t="s">
        <v>4988</v>
      </c>
      <c r="B482" t="s">
        <v>5308</v>
      </c>
      <c r="C482" t="s">
        <v>15</v>
      </c>
      <c r="D482" t="s">
        <v>5513</v>
      </c>
      <c r="E482" s="14">
        <v>1</v>
      </c>
      <c r="F482" s="5">
        <v>43262</v>
      </c>
      <c r="G482" s="6">
        <v>33.014527029429551</v>
      </c>
      <c r="H482" s="7">
        <v>11438.969862472997</v>
      </c>
      <c r="I482" s="7">
        <v>3.433831229675357</v>
      </c>
      <c r="J482" s="7">
        <v>19556.85388304029</v>
      </c>
      <c r="K482" s="7">
        <v>18280.851376808125</v>
      </c>
      <c r="L482" s="6">
        <v>49.113563657870472</v>
      </c>
      <c r="M482" s="6">
        <v>5.8565978947331558</v>
      </c>
      <c r="N482" s="6">
        <v>0.23651574278199861</v>
      </c>
      <c r="O482" s="6">
        <v>41.304025469457073</v>
      </c>
      <c r="P482" s="8">
        <v>3.4655142033445344E-2</v>
      </c>
      <c r="Q482" s="8">
        <v>2.0810863448502408E-2</v>
      </c>
      <c r="R482" s="9">
        <v>9.2850000000000001</v>
      </c>
    </row>
    <row r="483" spans="1:18" s="6" customFormat="1" ht="15" customHeight="1" x14ac:dyDescent="0.25">
      <c r="A483" t="s">
        <v>2971</v>
      </c>
      <c r="B483" t="s">
        <v>5304</v>
      </c>
      <c r="C483" t="s">
        <v>2972</v>
      </c>
      <c r="D483" t="s">
        <v>5513</v>
      </c>
      <c r="E483" s="14">
        <v>1</v>
      </c>
      <c r="F483" s="5">
        <v>43262</v>
      </c>
      <c r="G483" s="6">
        <v>21.873792600762634</v>
      </c>
      <c r="H483" s="7">
        <v>13843.710232918518</v>
      </c>
      <c r="I483" s="6">
        <v>2.1652267818574513</v>
      </c>
      <c r="J483" s="7">
        <v>19629.589632829375</v>
      </c>
      <c r="K483" s="7">
        <v>18403.666918939038</v>
      </c>
      <c r="L483" s="6">
        <v>48.205379933241701</v>
      </c>
      <c r="M483" s="6">
        <v>5.6113795825905859</v>
      </c>
      <c r="N483" s="6">
        <v>0.35370676839359344</v>
      </c>
      <c r="O483" s="6">
        <v>43.631251312375433</v>
      </c>
      <c r="P483" s="8">
        <v>1.9849939192921003E-2</v>
      </c>
      <c r="Q483" s="8">
        <v>1.320568234831585E-2</v>
      </c>
      <c r="R483" s="9">
        <v>7.4</v>
      </c>
    </row>
    <row r="484" spans="1:18" s="6" customFormat="1" ht="15" customHeight="1" x14ac:dyDescent="0.25">
      <c r="A484" t="s">
        <v>2975</v>
      </c>
      <c r="B484" t="s">
        <v>5304</v>
      </c>
      <c r="C484" t="s">
        <v>16</v>
      </c>
      <c r="D484" t="s">
        <v>5513</v>
      </c>
      <c r="E484" s="14">
        <v>1</v>
      </c>
      <c r="F484" s="5">
        <v>43262</v>
      </c>
      <c r="G484" s="6">
        <v>53.965046805217156</v>
      </c>
      <c r="H484" s="7">
        <v>7415.6115357212329</v>
      </c>
      <c r="I484" s="6">
        <v>2.3669900842307277</v>
      </c>
      <c r="J484" s="7">
        <v>20274.016419660944</v>
      </c>
      <c r="K484" s="7">
        <v>18972.491602668801</v>
      </c>
      <c r="L484" s="6">
        <v>50.265857581924458</v>
      </c>
      <c r="M484" s="6">
        <v>5.9774979976026072</v>
      </c>
      <c r="N484" s="6">
        <v>0.21602377188631397</v>
      </c>
      <c r="O484" s="6">
        <v>41.158653604202762</v>
      </c>
      <c r="P484" s="8">
        <v>2.9345277513398564E-3</v>
      </c>
      <c r="Q484" s="8">
        <v>1.2042432401794671E-2</v>
      </c>
      <c r="R484" s="9">
        <v>6.21</v>
      </c>
    </row>
    <row r="485" spans="1:18" s="6" customFormat="1" ht="15" customHeight="1" x14ac:dyDescent="0.25">
      <c r="A485" t="s">
        <v>2976</v>
      </c>
      <c r="B485" t="s">
        <v>5304</v>
      </c>
      <c r="C485" t="s">
        <v>16</v>
      </c>
      <c r="D485" t="s">
        <v>5513</v>
      </c>
      <c r="E485" s="14">
        <v>1</v>
      </c>
      <c r="F485" s="5">
        <v>43262</v>
      </c>
      <c r="G485" s="6">
        <v>41.941356665932943</v>
      </c>
      <c r="H485" s="7">
        <v>10022.357986604069</v>
      </c>
      <c r="I485" s="7">
        <v>3.9450567002076347</v>
      </c>
      <c r="J485" s="7">
        <v>20266.198157908744</v>
      </c>
      <c r="K485" s="7">
        <v>19027.288092814895</v>
      </c>
      <c r="L485" s="6">
        <v>48.76878851032167</v>
      </c>
      <c r="M485" s="6">
        <v>5.6817664491147912</v>
      </c>
      <c r="N485" s="6">
        <v>0.45909537378465115</v>
      </c>
      <c r="O485" s="6">
        <v>41.089935365824836</v>
      </c>
      <c r="P485" s="8">
        <v>2.8108989787551872E-2</v>
      </c>
      <c r="Q485" s="8">
        <v>2.724861095886516E-2</v>
      </c>
      <c r="R485" s="9">
        <v>6.085</v>
      </c>
    </row>
    <row r="486" spans="1:18" s="6" customFormat="1" ht="15" customHeight="1" x14ac:dyDescent="0.25">
      <c r="A486" t="s">
        <v>2977</v>
      </c>
      <c r="B486" t="s">
        <v>5304</v>
      </c>
      <c r="C486" t="s">
        <v>16</v>
      </c>
      <c r="D486" t="s">
        <v>5513</v>
      </c>
      <c r="E486" s="14">
        <v>1</v>
      </c>
      <c r="F486" s="5">
        <v>43262</v>
      </c>
      <c r="G486" s="6">
        <v>37.790428941205469</v>
      </c>
      <c r="H486" s="7">
        <v>10310.387518691898</v>
      </c>
      <c r="I486" s="7">
        <v>2.7656093312925529</v>
      </c>
      <c r="J486" s="7">
        <v>19312.819971499448</v>
      </c>
      <c r="K486" s="7">
        <v>18057.683900614935</v>
      </c>
      <c r="L486" s="6">
        <v>47.981496442994306</v>
      </c>
      <c r="M486" s="6">
        <v>5.7509875655802505</v>
      </c>
      <c r="N486" s="6">
        <v>0.29772658684887532</v>
      </c>
      <c r="O486" s="6">
        <v>43.172910248632228</v>
      </c>
      <c r="P486" s="8">
        <v>2.1615660444031039E-2</v>
      </c>
      <c r="Q486" s="8">
        <v>9.6541642077507591E-3</v>
      </c>
      <c r="R486" s="9">
        <v>5.2649999999999997</v>
      </c>
    </row>
    <row r="487" spans="1:18" s="6" customFormat="1" ht="15" customHeight="1" x14ac:dyDescent="0.25">
      <c r="A487" t="s">
        <v>2978</v>
      </c>
      <c r="B487" t="s">
        <v>5304</v>
      </c>
      <c r="C487" t="s">
        <v>16</v>
      </c>
      <c r="D487" t="s">
        <v>5513</v>
      </c>
      <c r="E487" s="14">
        <v>1</v>
      </c>
      <c r="F487" s="5">
        <v>43262</v>
      </c>
      <c r="G487" s="6">
        <v>45.175191154359311</v>
      </c>
      <c r="H487" s="7">
        <v>9038.6199243984902</v>
      </c>
      <c r="I487" s="7">
        <v>3.3164951998095789</v>
      </c>
      <c r="J487" s="7">
        <v>19743.460897622386</v>
      </c>
      <c r="K487" s="7">
        <v>18499.380221926542</v>
      </c>
      <c r="L487" s="6">
        <v>47.974716056055598</v>
      </c>
      <c r="M487" s="6">
        <v>5.7007521609894649</v>
      </c>
      <c r="N487" s="6">
        <v>0.39678403428759301</v>
      </c>
      <c r="O487" s="6">
        <v>42.579549883061482</v>
      </c>
      <c r="P487" s="8">
        <v>3.7395018632568854E-3</v>
      </c>
      <c r="Q487" s="8">
        <v>2.7963163933020934E-2</v>
      </c>
      <c r="R487" s="9">
        <v>5.4725000000000001</v>
      </c>
    </row>
    <row r="488" spans="1:18" s="6" customFormat="1" ht="15" customHeight="1" x14ac:dyDescent="0.25">
      <c r="A488" t="s">
        <v>2979</v>
      </c>
      <c r="B488" t="s">
        <v>5304</v>
      </c>
      <c r="C488" t="s">
        <v>16</v>
      </c>
      <c r="D488" t="s">
        <v>5513</v>
      </c>
      <c r="E488" s="14">
        <v>1</v>
      </c>
      <c r="F488" s="5">
        <v>43262</v>
      </c>
      <c r="G488" s="6">
        <v>44.095007357955566</v>
      </c>
      <c r="H488" s="7">
        <v>9316.0447652634448</v>
      </c>
      <c r="I488" s="7">
        <v>3.069419778938161</v>
      </c>
      <c r="J488" s="7">
        <v>19818.167360245978</v>
      </c>
      <c r="K488" s="7">
        <v>18590.979631400267</v>
      </c>
      <c r="L488" s="6">
        <v>47.984934618757336</v>
      </c>
      <c r="M488" s="6">
        <v>5.6199438604593039</v>
      </c>
      <c r="N488" s="6">
        <v>0.4728345960942022</v>
      </c>
      <c r="O488" s="6">
        <v>42.8217174742162</v>
      </c>
      <c r="P488" s="8">
        <v>6.4823959927546573E-3</v>
      </c>
      <c r="Q488" s="8">
        <v>2.4667275542041914E-2</v>
      </c>
      <c r="R488" s="9">
        <v>5.682500000000001</v>
      </c>
    </row>
    <row r="489" spans="1:18" s="6" customFormat="1" ht="15" customHeight="1" x14ac:dyDescent="0.25">
      <c r="A489" t="s">
        <v>2980</v>
      </c>
      <c r="B489" t="s">
        <v>5304</v>
      </c>
      <c r="C489" t="s">
        <v>2972</v>
      </c>
      <c r="D489" t="s">
        <v>5513</v>
      </c>
      <c r="E489" s="14">
        <v>1</v>
      </c>
      <c r="F489" s="5">
        <v>43262</v>
      </c>
      <c r="G489" s="6">
        <v>33.812520493124758</v>
      </c>
      <c r="H489" s="7">
        <v>11431.229779672569</v>
      </c>
      <c r="I489" s="7">
        <v>1.1440541411537222</v>
      </c>
      <c r="J489" s="7">
        <v>19724.997314426899</v>
      </c>
      <c r="K489" s="7">
        <v>18519.015600293984</v>
      </c>
      <c r="L489" s="6">
        <v>48.495603138925027</v>
      </c>
      <c r="M489" s="6">
        <v>5.5141680152395631</v>
      </c>
      <c r="N489" s="6">
        <v>0.25319175263900051</v>
      </c>
      <c r="O489" s="6">
        <v>44.590884871208793</v>
      </c>
      <c r="P489" s="8">
        <v>9.0087086653257325E-4</v>
      </c>
      <c r="Q489" s="8">
        <v>1.1972099673656562E-3</v>
      </c>
      <c r="R489" s="9">
        <v>6.91</v>
      </c>
    </row>
    <row r="490" spans="1:18" s="6" customFormat="1" ht="15" customHeight="1" x14ac:dyDescent="0.25">
      <c r="A490" t="s">
        <v>2981</v>
      </c>
      <c r="B490" t="s">
        <v>5304</v>
      </c>
      <c r="C490" t="s">
        <v>16</v>
      </c>
      <c r="D490" t="s">
        <v>5513</v>
      </c>
      <c r="E490" s="14">
        <v>1</v>
      </c>
      <c r="F490" s="5">
        <v>43262</v>
      </c>
      <c r="G490" s="6">
        <v>41.035614330002026</v>
      </c>
      <c r="H490" s="7">
        <v>9808.4321709584892</v>
      </c>
      <c r="I490" s="7">
        <v>3.2588503794915349</v>
      </c>
      <c r="J490" s="7">
        <v>19540.364099570088</v>
      </c>
      <c r="K490" s="7">
        <v>18334.681360957878</v>
      </c>
      <c r="L490" s="6">
        <v>46.811644903926407</v>
      </c>
      <c r="M490" s="6">
        <v>5.5144592819954026</v>
      </c>
      <c r="N490" s="6">
        <v>0.46018256608037977</v>
      </c>
      <c r="O490" s="6">
        <v>43.932916149900031</v>
      </c>
      <c r="P490" s="8">
        <v>1.3561916387527663E-3</v>
      </c>
      <c r="Q490" s="8">
        <v>2.059052696749852E-2</v>
      </c>
      <c r="R490" s="9">
        <v>5.7949999999999999</v>
      </c>
    </row>
    <row r="491" spans="1:18" s="6" customFormat="1" ht="15" customHeight="1" x14ac:dyDescent="0.25">
      <c r="A491" t="s">
        <v>2982</v>
      </c>
      <c r="B491" t="s">
        <v>5304</v>
      </c>
      <c r="C491" t="s">
        <v>16</v>
      </c>
      <c r="D491" t="s">
        <v>5513</v>
      </c>
      <c r="E491" s="14">
        <v>1</v>
      </c>
      <c r="F491" s="5">
        <v>43262</v>
      </c>
      <c r="G491" s="6">
        <v>43.879728320832442</v>
      </c>
      <c r="H491" s="7">
        <v>9647.0643037273057</v>
      </c>
      <c r="I491" s="7">
        <v>3.434000318454435</v>
      </c>
      <c r="J491" s="7">
        <v>20361.976540523327</v>
      </c>
      <c r="K491" s="7">
        <v>19100.132173066911</v>
      </c>
      <c r="L491" s="6">
        <v>51.02118547000768</v>
      </c>
      <c r="M491" s="6">
        <v>5.7968245218332743</v>
      </c>
      <c r="N491" s="6">
        <v>0.4375310926204648</v>
      </c>
      <c r="O491" s="6">
        <v>39.260223811618836</v>
      </c>
      <c r="P491" s="8">
        <v>2.4349325427353907E-2</v>
      </c>
      <c r="Q491" s="8">
        <v>2.5885460037954316E-2</v>
      </c>
      <c r="R491" s="9">
        <v>5.7949999999999999</v>
      </c>
    </row>
    <row r="492" spans="1:18" s="6" customFormat="1" ht="15" customHeight="1" x14ac:dyDescent="0.25">
      <c r="A492" t="s">
        <v>2983</v>
      </c>
      <c r="B492" t="s">
        <v>5304</v>
      </c>
      <c r="C492" t="s">
        <v>16</v>
      </c>
      <c r="D492" t="s">
        <v>5513</v>
      </c>
      <c r="E492" s="14">
        <v>1</v>
      </c>
      <c r="F492" s="5">
        <v>43262</v>
      </c>
      <c r="G492" s="6">
        <v>36.749693287445638</v>
      </c>
      <c r="H492" s="7">
        <v>10764.626721895977</v>
      </c>
      <c r="I492" s="7">
        <v>2.0333105658592969</v>
      </c>
      <c r="J492" s="7">
        <v>19753.060473913731</v>
      </c>
      <c r="K492" s="7">
        <v>18438.522016832267</v>
      </c>
      <c r="L492" s="6">
        <v>51.468502075342826</v>
      </c>
      <c r="M492" s="6">
        <v>6.0423722896857832</v>
      </c>
      <c r="N492" s="6">
        <v>0.41341318503046975</v>
      </c>
      <c r="O492" s="6">
        <v>40.020408327642215</v>
      </c>
      <c r="P492" s="8">
        <v>4.6858121042302305E-3</v>
      </c>
      <c r="Q492" s="8">
        <v>1.7307744335176661E-2</v>
      </c>
      <c r="R492" s="9">
        <v>4.835</v>
      </c>
    </row>
    <row r="493" spans="1:18" s="6" customFormat="1" ht="15" customHeight="1" x14ac:dyDescent="0.25">
      <c r="A493" t="s">
        <v>4989</v>
      </c>
      <c r="B493" t="s">
        <v>5308</v>
      </c>
      <c r="C493" t="s">
        <v>15</v>
      </c>
      <c r="D493" t="s">
        <v>5513</v>
      </c>
      <c r="E493" s="14">
        <v>1</v>
      </c>
      <c r="F493" s="5">
        <v>43264</v>
      </c>
      <c r="G493" s="6">
        <v>29.600563400829515</v>
      </c>
      <c r="H493" s="7">
        <v>12103.586526862144</v>
      </c>
      <c r="I493" s="7">
        <v>3.0045610034207524</v>
      </c>
      <c r="J493" s="7">
        <v>19407.069555302165</v>
      </c>
      <c r="K493" s="7">
        <v>18219.93031531668</v>
      </c>
      <c r="L493" s="6">
        <v>47.891746375285365</v>
      </c>
      <c r="M493" s="6">
        <v>5.430020641577471</v>
      </c>
      <c r="N493" s="6">
        <v>0.29607787598622015</v>
      </c>
      <c r="O493" s="6">
        <v>43.31499692744768</v>
      </c>
      <c r="P493" s="8">
        <v>4.5616352261855557E-2</v>
      </c>
      <c r="Q493" s="8">
        <v>1.6980824020652884E-2</v>
      </c>
      <c r="R493" s="9">
        <v>12.3</v>
      </c>
    </row>
    <row r="494" spans="1:18" s="6" customFormat="1" ht="15" customHeight="1" x14ac:dyDescent="0.25">
      <c r="A494" t="s">
        <v>4990</v>
      </c>
      <c r="B494" t="s">
        <v>5308</v>
      </c>
      <c r="C494" t="s">
        <v>15</v>
      </c>
      <c r="D494" t="s">
        <v>5513</v>
      </c>
      <c r="E494" s="14">
        <v>1</v>
      </c>
      <c r="F494" s="5">
        <v>43269</v>
      </c>
      <c r="G494" s="6">
        <v>29.631379588167043</v>
      </c>
      <c r="H494" s="7">
        <v>12017.719817729057</v>
      </c>
      <c r="I494" s="7">
        <v>3.0571938747903253</v>
      </c>
      <c r="J494" s="7">
        <v>19271.684432660571</v>
      </c>
      <c r="K494" s="7">
        <v>18106.954984334738</v>
      </c>
      <c r="L494" s="6">
        <v>47.61593390193643</v>
      </c>
      <c r="M494" s="6">
        <v>5.3231932667649149</v>
      </c>
      <c r="N494" s="6">
        <v>0.24356045099232082</v>
      </c>
      <c r="O494" s="6">
        <v>43.691235946907739</v>
      </c>
      <c r="P494" s="8">
        <v>5.3360015788934949E-2</v>
      </c>
      <c r="Q494" s="8">
        <v>1.5522542819334666E-2</v>
      </c>
      <c r="R494" s="9">
        <v>7.5949999999999998</v>
      </c>
    </row>
    <row r="495" spans="1:18" s="6" customFormat="1" ht="15" customHeight="1" x14ac:dyDescent="0.25">
      <c r="A495" t="s">
        <v>4538</v>
      </c>
      <c r="B495" t="s">
        <v>5307</v>
      </c>
      <c r="C495" t="s">
        <v>16</v>
      </c>
      <c r="D495" t="s">
        <v>5513</v>
      </c>
      <c r="E495" s="14">
        <v>1</v>
      </c>
      <c r="F495" s="5">
        <v>43271</v>
      </c>
      <c r="G495" s="6">
        <v>42.46</v>
      </c>
      <c r="H495" s="7">
        <v>9824.9483092831906</v>
      </c>
      <c r="I495" s="6">
        <v>1.8288303221172437</v>
      </c>
      <c r="J495" s="7">
        <v>20106.083209017073</v>
      </c>
      <c r="K495" s="7">
        <v>18877.73046451719</v>
      </c>
      <c r="L495" s="6" t="s">
        <v>17</v>
      </c>
      <c r="M495" s="6" t="s">
        <v>17</v>
      </c>
      <c r="N495" s="6">
        <v>0.25526272169733133</v>
      </c>
      <c r="O495" s="6" t="s">
        <v>17</v>
      </c>
      <c r="P495" s="8">
        <v>3.5357306254980798E-2</v>
      </c>
      <c r="Q495" s="8">
        <v>4.7899940056862992E-3</v>
      </c>
      <c r="R495" s="9">
        <v>9.504999999999999</v>
      </c>
    </row>
    <row r="496" spans="1:18" s="6" customFormat="1" ht="15" customHeight="1" x14ac:dyDescent="0.25">
      <c r="A496" t="s">
        <v>4991</v>
      </c>
      <c r="B496" t="s">
        <v>5308</v>
      </c>
      <c r="C496" t="s">
        <v>15</v>
      </c>
      <c r="D496" t="s">
        <v>5513</v>
      </c>
      <c r="E496" s="14">
        <v>1</v>
      </c>
      <c r="F496" s="5">
        <v>43271</v>
      </c>
      <c r="G496" s="6">
        <v>34.242227804100658</v>
      </c>
      <c r="H496" s="7">
        <v>11299.389135713647</v>
      </c>
      <c r="I496" s="6">
        <v>1.984257133486389</v>
      </c>
      <c r="J496" s="7">
        <v>19634.852957253745</v>
      </c>
      <c r="K496" s="7">
        <v>18455.50169311335</v>
      </c>
      <c r="L496" s="6">
        <v>48.688494428401164</v>
      </c>
      <c r="M496" s="6">
        <v>5.3923365885863292</v>
      </c>
      <c r="N496" s="6">
        <v>0.15252235172400927</v>
      </c>
      <c r="O496" s="6">
        <v>43.719277701246256</v>
      </c>
      <c r="P496" s="8">
        <v>5.117754908932505E-2</v>
      </c>
      <c r="Q496" s="8">
        <v>1.1934247466530523E-2</v>
      </c>
      <c r="R496" s="9">
        <v>8.5300000000000011</v>
      </c>
    </row>
    <row r="497" spans="1:18" s="6" customFormat="1" ht="15" customHeight="1" x14ac:dyDescent="0.25">
      <c r="A497" t="s">
        <v>4992</v>
      </c>
      <c r="B497" t="s">
        <v>5308</v>
      </c>
      <c r="C497" t="s">
        <v>15</v>
      </c>
      <c r="D497" t="s">
        <v>5513</v>
      </c>
      <c r="E497" s="14">
        <v>1</v>
      </c>
      <c r="F497" s="5">
        <v>43276</v>
      </c>
      <c r="G497" s="6">
        <v>37.409738055428889</v>
      </c>
      <c r="H497" s="7">
        <v>10302.438449006529</v>
      </c>
      <c r="I497" s="6">
        <v>3.2215122470713529</v>
      </c>
      <c r="J497" s="7">
        <v>19119.275825346114</v>
      </c>
      <c r="K497" s="7">
        <v>17920.293031580019</v>
      </c>
      <c r="L497" s="6">
        <v>47.44395600289328</v>
      </c>
      <c r="M497" s="6">
        <v>5.4851193176964745</v>
      </c>
      <c r="N497" s="6">
        <v>0.17882832747470379</v>
      </c>
      <c r="O497" s="6">
        <v>43.62176486115677</v>
      </c>
      <c r="P497" s="8">
        <v>3.0869003618486799E-2</v>
      </c>
      <c r="Q497" s="8">
        <v>1.7950240088935823E-2</v>
      </c>
      <c r="R497" s="9">
        <v>6.1</v>
      </c>
    </row>
    <row r="498" spans="1:18" s="6" customFormat="1" ht="15" customHeight="1" x14ac:dyDescent="0.25">
      <c r="A498" t="s">
        <v>4993</v>
      </c>
      <c r="B498" t="s">
        <v>5308</v>
      </c>
      <c r="C498" t="s">
        <v>15</v>
      </c>
      <c r="D498" t="s">
        <v>5513</v>
      </c>
      <c r="E498" s="14">
        <v>1</v>
      </c>
      <c r="F498" s="5">
        <v>43278</v>
      </c>
      <c r="G498" s="6">
        <v>32.576613645106789</v>
      </c>
      <c r="H498" s="7">
        <v>11304.586577795928</v>
      </c>
      <c r="I498" s="6">
        <v>5.2224582039971681</v>
      </c>
      <c r="J498" s="7">
        <v>19128.682677122473</v>
      </c>
      <c r="K498" s="7">
        <v>17946.937855439985</v>
      </c>
      <c r="L498" s="6">
        <v>47.475004365007848</v>
      </c>
      <c r="M498" s="6">
        <v>5.4113411948414933</v>
      </c>
      <c r="N498" s="6">
        <v>0.24365445755724618</v>
      </c>
      <c r="O498" s="6">
        <v>41.57912071384802</v>
      </c>
      <c r="P498" s="8">
        <v>4.7416384616188578E-2</v>
      </c>
      <c r="Q498" s="8">
        <v>2.100468013203163E-2</v>
      </c>
      <c r="R498" s="9">
        <v>8.1849999999999987</v>
      </c>
    </row>
    <row r="499" spans="1:18" s="6" customFormat="1" ht="15" customHeight="1" x14ac:dyDescent="0.25">
      <c r="A499" t="s">
        <v>2984</v>
      </c>
      <c r="B499" t="s">
        <v>5304</v>
      </c>
      <c r="C499" t="s">
        <v>16</v>
      </c>
      <c r="D499" t="s">
        <v>5513</v>
      </c>
      <c r="E499" s="14">
        <v>1</v>
      </c>
      <c r="F499" s="5">
        <v>43279</v>
      </c>
      <c r="G499" s="6">
        <v>35.503689932576719</v>
      </c>
      <c r="H499" s="7">
        <v>11120.707438834861</v>
      </c>
      <c r="I499" s="7">
        <v>2.6221954029293979</v>
      </c>
      <c r="J499" s="7">
        <v>19844.204289867794</v>
      </c>
      <c r="K499" s="7">
        <v>18587.206882619495</v>
      </c>
      <c r="L499" s="6">
        <v>50.578748148554503</v>
      </c>
      <c r="M499" s="6">
        <v>5.7690222595649505</v>
      </c>
      <c r="N499" s="6">
        <v>0.40704372154259699</v>
      </c>
      <c r="O499" s="6">
        <v>40.60656098922837</v>
      </c>
      <c r="P499" s="8">
        <v>6.8919744811509927E-3</v>
      </c>
      <c r="Q499" s="8">
        <v>9.5375036990277811E-3</v>
      </c>
      <c r="R499" s="9">
        <v>8.8550000000000004</v>
      </c>
    </row>
    <row r="500" spans="1:18" s="6" customFormat="1" ht="15" customHeight="1" x14ac:dyDescent="0.25">
      <c r="A500" t="s">
        <v>2986</v>
      </c>
      <c r="B500" t="s">
        <v>5304</v>
      </c>
      <c r="C500" t="s">
        <v>2972</v>
      </c>
      <c r="D500" t="s">
        <v>5513</v>
      </c>
      <c r="E500" s="14">
        <v>1</v>
      </c>
      <c r="F500" s="5">
        <v>43279</v>
      </c>
      <c r="G500" s="6">
        <v>34.447667864552002</v>
      </c>
      <c r="H500" s="7">
        <v>11248.241237094193</v>
      </c>
      <c r="I500" s="7">
        <v>1.898989898989899</v>
      </c>
      <c r="J500" s="7">
        <v>19699.8556998557</v>
      </c>
      <c r="K500" s="7">
        <v>18442.97124020632</v>
      </c>
      <c r="L500" s="6">
        <v>51.763347763347767</v>
      </c>
      <c r="M500" s="6">
        <v>5.7701734814860028</v>
      </c>
      <c r="N500" s="6">
        <v>0.30476190476190479</v>
      </c>
      <c r="O500" s="6">
        <v>40.262296692801847</v>
      </c>
      <c r="P500" s="8">
        <v>2.1080509913211139E-3</v>
      </c>
      <c r="Q500" s="8">
        <v>0</v>
      </c>
      <c r="R500" s="9">
        <v>13.375</v>
      </c>
    </row>
    <row r="501" spans="1:18" s="6" customFormat="1" ht="15" customHeight="1" x14ac:dyDescent="0.25">
      <c r="A501" t="s">
        <v>2987</v>
      </c>
      <c r="B501" t="s">
        <v>5304</v>
      </c>
      <c r="C501" t="s">
        <v>16</v>
      </c>
      <c r="D501" t="s">
        <v>5513</v>
      </c>
      <c r="E501" s="14">
        <v>1</v>
      </c>
      <c r="F501" s="5">
        <v>43279</v>
      </c>
      <c r="G501" s="6">
        <v>43.49740531360456</v>
      </c>
      <c r="H501" s="7">
        <v>9274.0943946137486</v>
      </c>
      <c r="I501" s="7">
        <v>2.7513866769180075</v>
      </c>
      <c r="J501" s="7">
        <v>19534.296227140425</v>
      </c>
      <c r="K501" s="7">
        <v>18294.267836365332</v>
      </c>
      <c r="L501" s="6">
        <v>50.348728650667255</v>
      </c>
      <c r="M501" s="6">
        <v>5.6883803627976981</v>
      </c>
      <c r="N501" s="6">
        <v>0.34378603987039374</v>
      </c>
      <c r="O501" s="6">
        <v>40.848811196905636</v>
      </c>
      <c r="P501" s="8">
        <v>8.4165360525478015E-4</v>
      </c>
      <c r="Q501" s="8">
        <v>1.8065419235752601E-2</v>
      </c>
      <c r="R501" s="9">
        <v>8.9550000000000001</v>
      </c>
    </row>
    <row r="502" spans="1:18" s="6" customFormat="1" ht="15" customHeight="1" x14ac:dyDescent="0.25">
      <c r="A502" t="s">
        <v>2989</v>
      </c>
      <c r="B502" t="s">
        <v>5304</v>
      </c>
      <c r="C502" t="s">
        <v>16</v>
      </c>
      <c r="D502" t="s">
        <v>5513</v>
      </c>
      <c r="E502" s="14">
        <v>1</v>
      </c>
      <c r="F502" s="5">
        <v>43279</v>
      </c>
      <c r="G502" s="6">
        <v>38.040462476928816</v>
      </c>
      <c r="H502" s="7">
        <v>10599.498799972698</v>
      </c>
      <c r="I502" s="6">
        <v>4.2437252311756932</v>
      </c>
      <c r="J502" s="7">
        <v>19846.98370761779</v>
      </c>
      <c r="K502" s="7">
        <v>18607.026067602925</v>
      </c>
      <c r="L502" s="6">
        <v>50.319242624394541</v>
      </c>
      <c r="M502" s="6">
        <v>5.6935794309863255</v>
      </c>
      <c r="N502" s="6">
        <v>0.47776309995596655</v>
      </c>
      <c r="O502" s="6">
        <v>39.247342849505756</v>
      </c>
      <c r="P502" s="8">
        <v>9.8180646106259695E-3</v>
      </c>
      <c r="Q502" s="8">
        <v>8.5286993710874722E-3</v>
      </c>
      <c r="R502" s="9">
        <v>9.16</v>
      </c>
    </row>
    <row r="503" spans="1:18" s="6" customFormat="1" ht="15" customHeight="1" x14ac:dyDescent="0.25">
      <c r="A503" t="s">
        <v>2990</v>
      </c>
      <c r="B503" t="s">
        <v>5304</v>
      </c>
      <c r="C503" t="s">
        <v>2972</v>
      </c>
      <c r="D503" t="s">
        <v>5513</v>
      </c>
      <c r="E503" s="14">
        <v>1</v>
      </c>
      <c r="F503" s="5">
        <v>43279</v>
      </c>
      <c r="G503" s="6">
        <v>24.416527136543195</v>
      </c>
      <c r="H503" s="7">
        <v>13245.713965063173</v>
      </c>
      <c r="I503" s="6">
        <v>2.6676829268292686</v>
      </c>
      <c r="J503" s="7">
        <v>19545.949477351918</v>
      </c>
      <c r="K503" s="7">
        <v>18313.8048552164</v>
      </c>
      <c r="L503" s="6">
        <v>49.869337979094077</v>
      </c>
      <c r="M503" s="6">
        <v>5.648891470841769</v>
      </c>
      <c r="N503" s="6">
        <v>0.37565331010452957</v>
      </c>
      <c r="O503" s="6">
        <v>41.436661718512461</v>
      </c>
      <c r="P503" s="8">
        <v>1.0487508760154379E-3</v>
      </c>
      <c r="Q503" s="8">
        <v>7.2384374187732222E-4</v>
      </c>
      <c r="R503" s="9">
        <v>8.16</v>
      </c>
    </row>
    <row r="504" spans="1:18" s="6" customFormat="1" ht="15" customHeight="1" x14ac:dyDescent="0.25">
      <c r="A504" t="s">
        <v>2991</v>
      </c>
      <c r="B504" t="s">
        <v>5304</v>
      </c>
      <c r="C504" t="s">
        <v>2972</v>
      </c>
      <c r="D504" t="s">
        <v>5513</v>
      </c>
      <c r="E504" s="14">
        <v>1</v>
      </c>
      <c r="F504" s="5">
        <v>43279</v>
      </c>
      <c r="G504" s="6">
        <v>27.426520103542849</v>
      </c>
      <c r="H504" s="7">
        <v>12538.260744816709</v>
      </c>
      <c r="I504" s="6">
        <v>2.8914079185148673</v>
      </c>
      <c r="J504" s="7">
        <v>19406.385192486716</v>
      </c>
      <c r="K504" s="7">
        <v>18199.886032461091</v>
      </c>
      <c r="L504" s="6">
        <v>47.642516839165431</v>
      </c>
      <c r="M504" s="6">
        <v>5.5200464793325343</v>
      </c>
      <c r="N504" s="6">
        <v>0.44137779968238322</v>
      </c>
      <c r="O504" s="6">
        <v>43.490243589394929</v>
      </c>
      <c r="P504" s="8">
        <v>1.1061995695724946E-2</v>
      </c>
      <c r="Q504" s="8">
        <v>3.34537821412613E-3</v>
      </c>
      <c r="R504" s="9">
        <v>8.6950000000000003</v>
      </c>
    </row>
    <row r="505" spans="1:18" s="6" customFormat="1" ht="15" customHeight="1" x14ac:dyDescent="0.25">
      <c r="A505" t="s">
        <v>2992</v>
      </c>
      <c r="B505" t="s">
        <v>5304</v>
      </c>
      <c r="C505" t="s">
        <v>16</v>
      </c>
      <c r="D505" t="s">
        <v>5513</v>
      </c>
      <c r="E505" s="14">
        <v>1</v>
      </c>
      <c r="F505" s="5">
        <v>43279</v>
      </c>
      <c r="G505" s="6">
        <v>36.289103261441312</v>
      </c>
      <c r="H505" s="7">
        <v>9569.801775029995</v>
      </c>
      <c r="I505" s="6">
        <v>2.9480427819099844</v>
      </c>
      <c r="J505" s="7">
        <v>17682.827515065965</v>
      </c>
      <c r="K505" s="7">
        <v>16412.176100134355</v>
      </c>
      <c r="L505" s="6">
        <v>49.98099788262121</v>
      </c>
      <c r="M505" s="6">
        <v>5.8325370450164744</v>
      </c>
      <c r="N505" s="6">
        <v>0.23019707910310008</v>
      </c>
      <c r="O505" s="6">
        <v>41.003620394790985</v>
      </c>
      <c r="P505" s="8">
        <v>4.2487215968325673E-3</v>
      </c>
      <c r="Q505" s="8">
        <v>3.5609496142035532E-4</v>
      </c>
      <c r="R505" s="9">
        <v>7.9049999999999994</v>
      </c>
    </row>
    <row r="506" spans="1:18" s="6" customFormat="1" ht="15" customHeight="1" x14ac:dyDescent="0.25">
      <c r="A506" t="s">
        <v>2994</v>
      </c>
      <c r="B506" t="s">
        <v>5304</v>
      </c>
      <c r="C506" t="s">
        <v>16</v>
      </c>
      <c r="D506" t="s">
        <v>5513</v>
      </c>
      <c r="E506" s="14">
        <v>1</v>
      </c>
      <c r="F506" s="5">
        <v>43279</v>
      </c>
      <c r="G506" s="6">
        <v>41.056751217338807</v>
      </c>
      <c r="H506" s="7">
        <v>8549.8022632195352</v>
      </c>
      <c r="I506" s="6">
        <v>6.005108418020761</v>
      </c>
      <c r="J506" s="7">
        <v>17407.749578827239</v>
      </c>
      <c r="K506" s="7">
        <v>16206.807213295628</v>
      </c>
      <c r="L506" s="6">
        <v>43.041139068528892</v>
      </c>
      <c r="M506" s="6">
        <v>5.4881848792497614</v>
      </c>
      <c r="N506" s="6">
        <v>0.4630183142220532</v>
      </c>
      <c r="O506" s="6">
        <v>44.973899379293051</v>
      </c>
      <c r="P506" s="8">
        <v>1.5023501026213871E-2</v>
      </c>
      <c r="Q506" s="8">
        <v>1.3626439659264881E-2</v>
      </c>
      <c r="R506" s="9">
        <v>7.995000000000001</v>
      </c>
    </row>
    <row r="507" spans="1:18" s="6" customFormat="1" ht="15" customHeight="1" x14ac:dyDescent="0.25">
      <c r="A507" t="s">
        <v>4994</v>
      </c>
      <c r="B507" t="s">
        <v>5308</v>
      </c>
      <c r="C507" t="s">
        <v>15</v>
      </c>
      <c r="D507" t="s">
        <v>5513</v>
      </c>
      <c r="E507" s="14">
        <v>1</v>
      </c>
      <c r="F507" s="5">
        <v>43283</v>
      </c>
      <c r="G507" s="6">
        <v>32.649498382962307</v>
      </c>
      <c r="H507" s="7">
        <v>11553.593836734884</v>
      </c>
      <c r="I507" s="6">
        <v>3.4385813148788928</v>
      </c>
      <c r="J507" s="7">
        <v>19531.790657439447</v>
      </c>
      <c r="K507" s="7">
        <v>18338.721740279001</v>
      </c>
      <c r="L507" s="6">
        <v>48.315359211607941</v>
      </c>
      <c r="M507" s="6">
        <v>5.4612275897423332</v>
      </c>
      <c r="N507" s="6">
        <v>0.21208109503144776</v>
      </c>
      <c r="O507" s="6">
        <v>42.533447176369421</v>
      </c>
      <c r="P507" s="8">
        <v>2.4295048886423289E-2</v>
      </c>
      <c r="Q507" s="8">
        <v>1.5008563483531506E-2</v>
      </c>
      <c r="R507" s="9">
        <v>7.52</v>
      </c>
    </row>
    <row r="508" spans="1:18" s="6" customFormat="1" ht="15" customHeight="1" x14ac:dyDescent="0.25">
      <c r="A508" t="s">
        <v>3660</v>
      </c>
      <c r="B508" t="s">
        <v>5305</v>
      </c>
      <c r="C508" t="s">
        <v>3498</v>
      </c>
      <c r="D508" t="s">
        <v>5513</v>
      </c>
      <c r="E508" s="14">
        <v>1</v>
      </c>
      <c r="F508" s="5">
        <v>43283</v>
      </c>
      <c r="G508" s="6" t="s">
        <v>17</v>
      </c>
      <c r="H508" s="7"/>
      <c r="I508" s="7">
        <v>13.215643671917435</v>
      </c>
      <c r="J508" s="7">
        <v>18531.233025529604</v>
      </c>
      <c r="K508" s="7">
        <v>17399.244634585863</v>
      </c>
      <c r="L508" s="6" t="s">
        <v>17</v>
      </c>
      <c r="M508" s="6" t="s">
        <v>17</v>
      </c>
      <c r="N508" s="6" t="s">
        <v>17</v>
      </c>
      <c r="O508" s="6" t="s">
        <v>17</v>
      </c>
      <c r="P508" s="8">
        <v>9.6659004378050806E-2</v>
      </c>
      <c r="Q508" s="8">
        <v>5.2662024509719706E-2</v>
      </c>
      <c r="R508" s="9">
        <v>7.95</v>
      </c>
    </row>
    <row r="509" spans="1:18" s="6" customFormat="1" ht="15" customHeight="1" x14ac:dyDescent="0.25">
      <c r="A509" t="s">
        <v>3661</v>
      </c>
      <c r="B509" t="s">
        <v>5305</v>
      </c>
      <c r="C509" t="s">
        <v>3498</v>
      </c>
      <c r="D509" t="s">
        <v>5513</v>
      </c>
      <c r="E509" s="14">
        <v>1</v>
      </c>
      <c r="F509" s="5">
        <v>43283</v>
      </c>
      <c r="G509" s="6" t="s">
        <v>17</v>
      </c>
      <c r="H509" s="7"/>
      <c r="I509" s="7">
        <v>3.3844326891935661</v>
      </c>
      <c r="J509" s="7">
        <v>19768.973334772752</v>
      </c>
      <c r="K509" s="7">
        <v>18560.480594238721</v>
      </c>
      <c r="L509" s="6" t="s">
        <v>17</v>
      </c>
      <c r="M509" s="6" t="s">
        <v>17</v>
      </c>
      <c r="N509" s="6" t="s">
        <v>17</v>
      </c>
      <c r="O509" s="6" t="s">
        <v>17</v>
      </c>
      <c r="P509" s="8">
        <v>2.0083480641620535E-2</v>
      </c>
      <c r="Q509" s="8">
        <v>2.9177346188009764E-2</v>
      </c>
      <c r="R509" s="9">
        <v>7.37</v>
      </c>
    </row>
    <row r="510" spans="1:18" s="6" customFormat="1" ht="15" customHeight="1" x14ac:dyDescent="0.25">
      <c r="A510" t="s">
        <v>3663</v>
      </c>
      <c r="B510" t="s">
        <v>5305</v>
      </c>
      <c r="C510" t="s">
        <v>3498</v>
      </c>
      <c r="D510" t="s">
        <v>5513</v>
      </c>
      <c r="E510" s="14">
        <v>1</v>
      </c>
      <c r="F510" s="5">
        <v>43283</v>
      </c>
      <c r="G510" s="6" t="s">
        <v>17</v>
      </c>
      <c r="H510" s="7"/>
      <c r="I510" s="7">
        <v>5.9389874513197753</v>
      </c>
      <c r="J510" s="7">
        <v>18797.057550843791</v>
      </c>
      <c r="K510" s="7">
        <v>17682.782920512826</v>
      </c>
      <c r="L510" s="6" t="s">
        <v>17</v>
      </c>
      <c r="M510" s="6" t="s">
        <v>17</v>
      </c>
      <c r="N510" s="6" t="s">
        <v>17</v>
      </c>
      <c r="O510" s="6" t="s">
        <v>17</v>
      </c>
      <c r="P510" s="8">
        <v>7.6432160877563646E-2</v>
      </c>
      <c r="Q510" s="8">
        <v>3.1026554535267582E-2</v>
      </c>
      <c r="R510" s="9">
        <v>7.5600000000000005</v>
      </c>
    </row>
    <row r="511" spans="1:18" s="6" customFormat="1" ht="15" customHeight="1" x14ac:dyDescent="0.25">
      <c r="A511" t="s">
        <v>3664</v>
      </c>
      <c r="B511" t="s">
        <v>5305</v>
      </c>
      <c r="C511" t="s">
        <v>3498</v>
      </c>
      <c r="D511" t="s">
        <v>5513</v>
      </c>
      <c r="E511" s="14">
        <v>1</v>
      </c>
      <c r="F511" s="5">
        <v>43283</v>
      </c>
      <c r="G511" s="6" t="s">
        <v>17</v>
      </c>
      <c r="H511" s="7"/>
      <c r="I511" s="7">
        <v>3.621305618707372</v>
      </c>
      <c r="J511" s="7">
        <v>19778.066471798204</v>
      </c>
      <c r="K511" s="7">
        <v>18549.882657485636</v>
      </c>
      <c r="L511" s="6" t="s">
        <v>17</v>
      </c>
      <c r="M511" s="6" t="s">
        <v>17</v>
      </c>
      <c r="N511" s="6" t="s">
        <v>17</v>
      </c>
      <c r="O511" s="6" t="s">
        <v>17</v>
      </c>
      <c r="P511" s="8">
        <v>2.4363016797818524E-2</v>
      </c>
      <c r="Q511" s="8">
        <v>2.6433893042630659E-2</v>
      </c>
      <c r="R511" s="9">
        <v>7.63</v>
      </c>
    </row>
    <row r="512" spans="1:18" s="6" customFormat="1" ht="15" customHeight="1" x14ac:dyDescent="0.25">
      <c r="A512" t="s">
        <v>3665</v>
      </c>
      <c r="B512" t="s">
        <v>5305</v>
      </c>
      <c r="C512" t="s">
        <v>3498</v>
      </c>
      <c r="D512" t="s">
        <v>5517</v>
      </c>
      <c r="E512" s="14">
        <v>5</v>
      </c>
      <c r="F512" s="5">
        <v>43283</v>
      </c>
      <c r="G512" s="6" t="s">
        <v>17</v>
      </c>
      <c r="H512" s="7"/>
      <c r="I512" s="7">
        <v>7.3698481561822122</v>
      </c>
      <c r="J512" s="7">
        <v>19310.195227765729</v>
      </c>
      <c r="K512" s="7">
        <v>18130.155193367311</v>
      </c>
      <c r="L512" s="6" t="s">
        <v>17</v>
      </c>
      <c r="M512" s="6" t="s">
        <v>17</v>
      </c>
      <c r="N512" s="6" t="s">
        <v>17</v>
      </c>
      <c r="O512" s="6" t="s">
        <v>17</v>
      </c>
      <c r="P512" s="8">
        <v>0.16866890273179103</v>
      </c>
      <c r="Q512" s="8">
        <v>0.2144280589047482</v>
      </c>
      <c r="R512" s="9">
        <v>7.8000000000000007</v>
      </c>
    </row>
    <row r="513" spans="1:18" s="6" customFormat="1" ht="15" customHeight="1" x14ac:dyDescent="0.25">
      <c r="A513" t="s">
        <v>4539</v>
      </c>
      <c r="B513" t="s">
        <v>5307</v>
      </c>
      <c r="C513" t="s">
        <v>16</v>
      </c>
      <c r="D513" t="s">
        <v>5513</v>
      </c>
      <c r="E513" s="14">
        <v>1</v>
      </c>
      <c r="F513" s="5">
        <v>43283</v>
      </c>
      <c r="G513" s="6">
        <v>29.77</v>
      </c>
      <c r="H513" s="7">
        <v>12235.38077481765</v>
      </c>
      <c r="I513" s="6">
        <v>1.9507688963755907</v>
      </c>
      <c r="J513" s="7">
        <v>19612.019779383794</v>
      </c>
      <c r="K513" s="7">
        <v>18457.442510063574</v>
      </c>
      <c r="L513" s="6" t="s">
        <v>17</v>
      </c>
      <c r="M513" s="6" t="s">
        <v>17</v>
      </c>
      <c r="N513" s="6">
        <v>0.24995924577514536</v>
      </c>
      <c r="O513" s="6" t="s">
        <v>17</v>
      </c>
      <c r="P513" s="8">
        <v>3.9295065606711914E-2</v>
      </c>
      <c r="Q513" s="8">
        <v>6.9601792859570592E-4</v>
      </c>
      <c r="R513" s="9">
        <v>7.9850000000000003</v>
      </c>
    </row>
    <row r="514" spans="1:18" s="6" customFormat="1" ht="15" customHeight="1" x14ac:dyDescent="0.25">
      <c r="A514" t="s">
        <v>4540</v>
      </c>
      <c r="B514" t="s">
        <v>5307</v>
      </c>
      <c r="C514" t="s">
        <v>16</v>
      </c>
      <c r="D514" t="s">
        <v>5513</v>
      </c>
      <c r="E514" s="14">
        <v>1</v>
      </c>
      <c r="F514" s="5">
        <v>43283</v>
      </c>
      <c r="G514" s="6">
        <v>36.82</v>
      </c>
      <c r="H514" s="7">
        <v>11061.301821245323</v>
      </c>
      <c r="I514" s="6">
        <v>2.0173382040237717</v>
      </c>
      <c r="J514" s="7">
        <v>20081.783981244211</v>
      </c>
      <c r="K514" s="7">
        <v>18931.33020140127</v>
      </c>
      <c r="L514" s="6" t="s">
        <v>17</v>
      </c>
      <c r="M514" s="6" t="s">
        <v>17</v>
      </c>
      <c r="N514" s="6">
        <v>0.26934191156425491</v>
      </c>
      <c r="O514" s="6" t="s">
        <v>17</v>
      </c>
      <c r="P514" s="8">
        <v>9.3827153393211349E-2</v>
      </c>
      <c r="Q514" s="8">
        <v>9.2935930155767562E-3</v>
      </c>
      <c r="R514" s="9">
        <v>8.2949999999999999</v>
      </c>
    </row>
    <row r="515" spans="1:18" s="6" customFormat="1" ht="15" customHeight="1" x14ac:dyDescent="0.25">
      <c r="A515" t="s">
        <v>4541</v>
      </c>
      <c r="B515" t="s">
        <v>5307</v>
      </c>
      <c r="C515" t="s">
        <v>16</v>
      </c>
      <c r="D515" t="s">
        <v>5513</v>
      </c>
      <c r="E515" s="14">
        <v>1</v>
      </c>
      <c r="F515" s="5">
        <v>43283</v>
      </c>
      <c r="G515" s="6">
        <v>29.3</v>
      </c>
      <c r="H515" s="7">
        <v>12168.798687018418</v>
      </c>
      <c r="I515" s="6">
        <v>3.8086416389691062</v>
      </c>
      <c r="J515" s="7">
        <v>19375.578924426525</v>
      </c>
      <c r="K515" s="7">
        <v>18224.324875556456</v>
      </c>
      <c r="L515" s="6" t="s">
        <v>17</v>
      </c>
      <c r="M515" s="6" t="s">
        <v>17</v>
      </c>
      <c r="N515" s="6">
        <v>0.38576799433335152</v>
      </c>
      <c r="O515" s="6" t="s">
        <v>17</v>
      </c>
      <c r="P515" s="8">
        <v>3.1690232328627395E-2</v>
      </c>
      <c r="Q515" s="8">
        <v>1.6155804716555144E-2</v>
      </c>
      <c r="R515" s="9">
        <v>8.2349999999999994</v>
      </c>
    </row>
    <row r="516" spans="1:18" s="6" customFormat="1" ht="15" customHeight="1" x14ac:dyDescent="0.25">
      <c r="A516" t="s">
        <v>4542</v>
      </c>
      <c r="B516" t="s">
        <v>5307</v>
      </c>
      <c r="C516" t="s">
        <v>16</v>
      </c>
      <c r="D516" t="s">
        <v>5513</v>
      </c>
      <c r="E516" s="14">
        <v>1</v>
      </c>
      <c r="F516" s="5">
        <v>43283</v>
      </c>
      <c r="G516" s="6">
        <v>39.700000000000003</v>
      </c>
      <c r="H516" s="7">
        <v>10221.07842471233</v>
      </c>
      <c r="I516" s="6">
        <v>2.280254085455236</v>
      </c>
      <c r="J516" s="7">
        <v>19714.4253216787</v>
      </c>
      <c r="K516" s="7">
        <v>18558.788432358757</v>
      </c>
      <c r="L516" s="6" t="s">
        <v>17</v>
      </c>
      <c r="M516" s="6" t="s">
        <v>17</v>
      </c>
      <c r="N516" s="6">
        <v>0.19219284434551279</v>
      </c>
      <c r="O516" s="6" t="s">
        <v>17</v>
      </c>
      <c r="P516" s="8">
        <v>5.465083044013986E-2</v>
      </c>
      <c r="Q516" s="8">
        <v>6.5571300217599623E-3</v>
      </c>
      <c r="R516" s="9">
        <v>7.9049999999999994</v>
      </c>
    </row>
    <row r="517" spans="1:18" s="6" customFormat="1" ht="15" customHeight="1" x14ac:dyDescent="0.25">
      <c r="A517" t="s">
        <v>4995</v>
      </c>
      <c r="B517" t="s">
        <v>5308</v>
      </c>
      <c r="C517" t="s">
        <v>15</v>
      </c>
      <c r="D517" t="s">
        <v>5513</v>
      </c>
      <c r="E517" s="14">
        <v>1</v>
      </c>
      <c r="F517" s="5">
        <v>43297</v>
      </c>
      <c r="G517" s="6">
        <v>25.759639446525465</v>
      </c>
      <c r="H517" s="7">
        <v>12964.149246588318</v>
      </c>
      <c r="I517" s="6">
        <v>3.7092357480706992</v>
      </c>
      <c r="J517" s="7">
        <v>19515.630001066893</v>
      </c>
      <c r="K517" s="7">
        <v>18310.063605463925</v>
      </c>
      <c r="L517" s="6">
        <v>48.342273353937166</v>
      </c>
      <c r="M517" s="6">
        <v>5.5215087604954576</v>
      </c>
      <c r="N517" s="6">
        <v>0.32006828123332975</v>
      </c>
      <c r="O517" s="6">
        <v>42.057727501055453</v>
      </c>
      <c r="P517" s="8">
        <v>1.9348642944751374E-2</v>
      </c>
      <c r="Q517" s="8">
        <v>2.9837712263142059E-2</v>
      </c>
      <c r="R517" s="9">
        <v>6.27</v>
      </c>
    </row>
    <row r="518" spans="1:18" s="6" customFormat="1" ht="15" customHeight="1" x14ac:dyDescent="0.25">
      <c r="A518" t="s">
        <v>4996</v>
      </c>
      <c r="B518" t="s">
        <v>5308</v>
      </c>
      <c r="C518" t="s">
        <v>15</v>
      </c>
      <c r="D518" t="s">
        <v>5513</v>
      </c>
      <c r="E518" s="14">
        <v>1</v>
      </c>
      <c r="F518" s="5">
        <v>43300</v>
      </c>
      <c r="G518" s="6">
        <v>28.862762334366504</v>
      </c>
      <c r="H518" s="7">
        <v>12532.768532214421</v>
      </c>
      <c r="I518" s="6">
        <v>2.659516845412198</v>
      </c>
      <c r="J518" s="7">
        <v>19850.503737406561</v>
      </c>
      <c r="K518" s="7">
        <v>18608.939917325799</v>
      </c>
      <c r="L518" s="6">
        <v>50.767458412106002</v>
      </c>
      <c r="M518" s="6">
        <v>5.696985288956685</v>
      </c>
      <c r="N518" s="6">
        <v>0.21666125013541329</v>
      </c>
      <c r="O518" s="6">
        <v>40.612765955057689</v>
      </c>
      <c r="P518" s="8">
        <v>1.6296040128600704E-2</v>
      </c>
      <c r="Q518" s="8">
        <v>3.0316208203410678E-2</v>
      </c>
      <c r="R518" s="9">
        <v>7.69</v>
      </c>
    </row>
    <row r="519" spans="1:18" s="6" customFormat="1" ht="15" customHeight="1" x14ac:dyDescent="0.25">
      <c r="A519" t="s">
        <v>4997</v>
      </c>
      <c r="B519" t="s">
        <v>5308</v>
      </c>
      <c r="C519" t="s">
        <v>15</v>
      </c>
      <c r="D519" t="s">
        <v>5513</v>
      </c>
      <c r="E519" s="14">
        <v>1</v>
      </c>
      <c r="F519" s="5">
        <v>43304</v>
      </c>
      <c r="G519" s="6">
        <v>6.5707027607895174</v>
      </c>
      <c r="H519" s="7">
        <v>17382.817331830756</v>
      </c>
      <c r="I519" s="6">
        <v>1.3182373890394941</v>
      </c>
      <c r="J519" s="7">
        <v>20056.344017434752</v>
      </c>
      <c r="K519" s="7">
        <v>18777.128929226543</v>
      </c>
      <c r="L519" s="6">
        <v>51.106605614658548</v>
      </c>
      <c r="M519" s="6">
        <v>5.871221013915779</v>
      </c>
      <c r="N519" s="6">
        <v>0.16645025096627711</v>
      </c>
      <c r="O519" s="6">
        <v>41.511036068139141</v>
      </c>
      <c r="P519" s="8">
        <v>8.4371667859916878E-3</v>
      </c>
      <c r="Q519" s="8">
        <v>1.8012496494771386E-2</v>
      </c>
      <c r="R519" s="9">
        <v>5.9350000000000005</v>
      </c>
    </row>
    <row r="520" spans="1:18" s="6" customFormat="1" ht="15" customHeight="1" x14ac:dyDescent="0.25">
      <c r="A520" t="s">
        <v>2996</v>
      </c>
      <c r="B520" t="s">
        <v>5304</v>
      </c>
      <c r="C520" t="s">
        <v>16</v>
      </c>
      <c r="D520" t="s">
        <v>5513</v>
      </c>
      <c r="E520" s="14">
        <v>1</v>
      </c>
      <c r="F520" s="5">
        <v>43305</v>
      </c>
      <c r="G520" s="6">
        <v>25.930481361198485</v>
      </c>
      <c r="H520" s="7">
        <v>12780.333370486758</v>
      </c>
      <c r="I520" s="6">
        <v>3.0057431163115238</v>
      </c>
      <c r="J520" s="7">
        <v>19348.397831571037</v>
      </c>
      <c r="K520" s="7">
        <v>18109.76401176985</v>
      </c>
      <c r="L520" s="6">
        <v>50.256570164250917</v>
      </c>
      <c r="M520" s="6">
        <v>5.6824090011152277</v>
      </c>
      <c r="N520" s="6">
        <v>0.3530555406461155</v>
      </c>
      <c r="O520" s="6">
        <v>40.680231665024756</v>
      </c>
      <c r="P520" s="8">
        <v>2.4784347561283529E-3</v>
      </c>
      <c r="Q520" s="8">
        <v>1.9512077895332328E-2</v>
      </c>
      <c r="R520" s="9">
        <v>6.8450000000000006</v>
      </c>
    </row>
    <row r="521" spans="1:18" s="6" customFormat="1" ht="15" customHeight="1" x14ac:dyDescent="0.25">
      <c r="A521" t="s">
        <v>4998</v>
      </c>
      <c r="B521" t="s">
        <v>5308</v>
      </c>
      <c r="C521" t="s">
        <v>15</v>
      </c>
      <c r="D521" t="s">
        <v>5513</v>
      </c>
      <c r="E521" s="14">
        <v>1</v>
      </c>
      <c r="F521" s="5">
        <v>43306</v>
      </c>
      <c r="G521" s="6">
        <v>23.801453199761895</v>
      </c>
      <c r="H521" s="7">
        <v>13404.848865336431</v>
      </c>
      <c r="I521" s="6">
        <v>3.114093959731544</v>
      </c>
      <c r="J521" s="7">
        <v>19615.570469798658</v>
      </c>
      <c r="K521" s="7">
        <v>18355.098560702354</v>
      </c>
      <c r="L521" s="6">
        <v>50.025307292059416</v>
      </c>
      <c r="M521" s="6">
        <v>5.7853209418058382</v>
      </c>
      <c r="N521" s="6">
        <v>0.29729281351330972</v>
      </c>
      <c r="O521" s="6">
        <v>40.73621374287076</v>
      </c>
      <c r="P521" s="8">
        <v>1.887949818005601E-2</v>
      </c>
      <c r="Q521" s="8">
        <v>2.2891751839084703E-2</v>
      </c>
      <c r="R521" s="9">
        <v>6.875</v>
      </c>
    </row>
    <row r="522" spans="1:18" s="6" customFormat="1" ht="15" customHeight="1" x14ac:dyDescent="0.25">
      <c r="A522" t="s">
        <v>3666</v>
      </c>
      <c r="B522" t="s">
        <v>5305</v>
      </c>
      <c r="C522" t="s">
        <v>3667</v>
      </c>
      <c r="D522" t="s">
        <v>5516</v>
      </c>
      <c r="E522" s="14">
        <v>3</v>
      </c>
      <c r="F522" s="5">
        <v>43307</v>
      </c>
      <c r="G522" s="6" t="s">
        <v>17</v>
      </c>
      <c r="H522" s="7"/>
      <c r="I522" s="7">
        <v>1.0896403650026838</v>
      </c>
      <c r="J522" s="7">
        <v>21108.964036500267</v>
      </c>
      <c r="K522" s="7">
        <v>19693.456641320419</v>
      </c>
      <c r="L522" s="6">
        <v>54.150880177324154</v>
      </c>
      <c r="M522" s="6">
        <v>6.6706286294997561</v>
      </c>
      <c r="N522" s="6">
        <v>2.6298302174977612</v>
      </c>
      <c r="O522" s="6">
        <v>35.423473936832238</v>
      </c>
      <c r="P522" s="8">
        <v>1.6569944226614505E-2</v>
      </c>
      <c r="Q522" s="8">
        <v>1.8976729616792778E-2</v>
      </c>
      <c r="R522" s="9">
        <v>6.85</v>
      </c>
    </row>
    <row r="523" spans="1:18" s="6" customFormat="1" ht="15" customHeight="1" x14ac:dyDescent="0.25">
      <c r="A523" t="s">
        <v>3669</v>
      </c>
      <c r="B523" t="s">
        <v>5305</v>
      </c>
      <c r="C523" t="s">
        <v>3498</v>
      </c>
      <c r="D523" t="s">
        <v>5513</v>
      </c>
      <c r="E523" s="14">
        <v>1</v>
      </c>
      <c r="F523" s="5">
        <v>43307</v>
      </c>
      <c r="G523" s="6" t="s">
        <v>17</v>
      </c>
      <c r="H523" s="7"/>
      <c r="I523" s="7">
        <v>15.597761756160551</v>
      </c>
      <c r="J523" s="7">
        <v>18020.015065102762</v>
      </c>
      <c r="K523" s="7">
        <v>16921.93046243416</v>
      </c>
      <c r="L523" s="6" t="s">
        <v>17</v>
      </c>
      <c r="M523" s="6" t="s">
        <v>17</v>
      </c>
      <c r="N523" s="6" t="s">
        <v>17</v>
      </c>
      <c r="O523" s="6" t="s">
        <v>17</v>
      </c>
      <c r="P523" s="8">
        <v>0.13446108122184028</v>
      </c>
      <c r="Q523" s="8">
        <v>8.9909056766155765E-2</v>
      </c>
      <c r="R523" s="9">
        <v>7.07</v>
      </c>
    </row>
    <row r="524" spans="1:18" s="6" customFormat="1" ht="15" customHeight="1" x14ac:dyDescent="0.25">
      <c r="A524" t="s">
        <v>3670</v>
      </c>
      <c r="B524" t="s">
        <v>5305</v>
      </c>
      <c r="C524" t="s">
        <v>3498</v>
      </c>
      <c r="D524" t="s">
        <v>5513</v>
      </c>
      <c r="E524" s="14">
        <v>1</v>
      </c>
      <c r="F524" s="5">
        <v>43307</v>
      </c>
      <c r="G524" s="6" t="s">
        <v>17</v>
      </c>
      <c r="H524" s="7"/>
      <c r="I524" s="7">
        <v>4.8663101604278074</v>
      </c>
      <c r="J524" s="7">
        <v>19371.122994652407</v>
      </c>
      <c r="K524" s="7">
        <v>18174.476905779557</v>
      </c>
      <c r="L524" s="6" t="s">
        <v>17</v>
      </c>
      <c r="M524" s="6" t="s">
        <v>17</v>
      </c>
      <c r="N524" s="6" t="s">
        <v>17</v>
      </c>
      <c r="O524" s="6" t="s">
        <v>17</v>
      </c>
      <c r="P524" s="8">
        <v>2.4133032161419113E-2</v>
      </c>
      <c r="Q524" s="8">
        <v>4.2325111988178982E-2</v>
      </c>
      <c r="R524" s="9">
        <v>6.5</v>
      </c>
    </row>
    <row r="525" spans="1:18" s="6" customFormat="1" ht="15" customHeight="1" x14ac:dyDescent="0.25">
      <c r="A525" t="s">
        <v>3671</v>
      </c>
      <c r="B525" t="s">
        <v>5305</v>
      </c>
      <c r="C525" t="s">
        <v>3672</v>
      </c>
      <c r="D525" t="s">
        <v>5513</v>
      </c>
      <c r="E525" s="14">
        <v>1</v>
      </c>
      <c r="F525" s="5">
        <v>43307</v>
      </c>
      <c r="G525" s="6" t="s">
        <v>17</v>
      </c>
      <c r="H525" s="7"/>
      <c r="I525" s="7">
        <v>6.5688741367310888</v>
      </c>
      <c r="J525" s="7">
        <v>19132.715884147976</v>
      </c>
      <c r="K525" s="7">
        <v>17937.393891964264</v>
      </c>
      <c r="L525" s="6" t="s">
        <v>17</v>
      </c>
      <c r="M525" s="6" t="s">
        <v>17</v>
      </c>
      <c r="N525" s="6" t="s">
        <v>17</v>
      </c>
      <c r="O525" s="6" t="s">
        <v>17</v>
      </c>
      <c r="P525" s="8">
        <v>0.14347227519169789</v>
      </c>
      <c r="Q525" s="8">
        <v>7.2487084121678078E-2</v>
      </c>
      <c r="R525" s="9">
        <v>6.6050000000000004</v>
      </c>
    </row>
    <row r="526" spans="1:18" s="6" customFormat="1" ht="15" customHeight="1" x14ac:dyDescent="0.25">
      <c r="A526" t="s">
        <v>3673</v>
      </c>
      <c r="B526" t="s">
        <v>5305</v>
      </c>
      <c r="C526" t="s">
        <v>3498</v>
      </c>
      <c r="D526" t="s">
        <v>5513</v>
      </c>
      <c r="E526" s="14">
        <v>1</v>
      </c>
      <c r="F526" s="5">
        <v>43307</v>
      </c>
      <c r="G526" s="6" t="s">
        <v>17</v>
      </c>
      <c r="H526" s="7"/>
      <c r="I526" s="6">
        <v>4.487350911911002</v>
      </c>
      <c r="J526" s="7">
        <v>19568.914799165639</v>
      </c>
      <c r="K526" s="7">
        <v>18349.758856168417</v>
      </c>
      <c r="L526" s="6" t="s">
        <v>17</v>
      </c>
      <c r="M526" s="6" t="s">
        <v>17</v>
      </c>
      <c r="N526" s="6" t="s">
        <v>17</v>
      </c>
      <c r="O526" s="6" t="s">
        <v>17</v>
      </c>
      <c r="P526" s="8">
        <v>2.9012750677698526E-2</v>
      </c>
      <c r="Q526" s="8">
        <v>2.595888041861856E-2</v>
      </c>
      <c r="R526" s="9">
        <v>6.5150000000000006</v>
      </c>
    </row>
    <row r="527" spans="1:18" s="6" customFormat="1" ht="15" customHeight="1" x14ac:dyDescent="0.25">
      <c r="A527" t="s">
        <v>3674</v>
      </c>
      <c r="B527" t="s">
        <v>5305</v>
      </c>
      <c r="C527" t="s">
        <v>3498</v>
      </c>
      <c r="D527" t="s">
        <v>5513</v>
      </c>
      <c r="E527" s="14">
        <v>1</v>
      </c>
      <c r="F527" s="5">
        <v>43307</v>
      </c>
      <c r="G527" s="6" t="s">
        <v>17</v>
      </c>
      <c r="H527" s="7"/>
      <c r="I527" s="6">
        <v>3.2648255191607789</v>
      </c>
      <c r="J527" s="7">
        <v>19884.393063583811</v>
      </c>
      <c r="K527" s="7">
        <v>18636.057616953629</v>
      </c>
      <c r="L527" s="6" t="s">
        <v>17</v>
      </c>
      <c r="M527" s="6" t="s">
        <v>17</v>
      </c>
      <c r="N527" s="6" t="s">
        <v>17</v>
      </c>
      <c r="O527" s="6" t="s">
        <v>17</v>
      </c>
      <c r="P527" s="8">
        <v>6.2486397669825429E-3</v>
      </c>
      <c r="Q527" s="8">
        <v>1.3739906760353653E-2</v>
      </c>
      <c r="R527" s="9">
        <v>6.58</v>
      </c>
    </row>
    <row r="528" spans="1:18" s="6" customFormat="1" ht="15" customHeight="1" x14ac:dyDescent="0.25">
      <c r="A528" t="s">
        <v>2997</v>
      </c>
      <c r="B528" t="s">
        <v>5304</v>
      </c>
      <c r="C528" t="s">
        <v>2972</v>
      </c>
      <c r="D528" t="s">
        <v>5513</v>
      </c>
      <c r="E528" s="14">
        <v>1</v>
      </c>
      <c r="F528" s="5">
        <v>43311</v>
      </c>
      <c r="G528" s="6">
        <v>28.293238865571897</v>
      </c>
      <c r="H528" s="7">
        <v>12842.861766644253</v>
      </c>
      <c r="I528" s="6">
        <v>1.8028385116992711</v>
      </c>
      <c r="J528" s="7">
        <v>20110.690996766945</v>
      </c>
      <c r="K528" s="7">
        <v>18874.18337966481</v>
      </c>
      <c r="L528" s="6">
        <v>49.799658603169824</v>
      </c>
      <c r="M528" s="6">
        <v>5.6661883055185234</v>
      </c>
      <c r="N528" s="6">
        <v>0.31666910364194245</v>
      </c>
      <c r="O528" s="6">
        <v>42.361404235239846</v>
      </c>
      <c r="P528" s="8">
        <v>2.2533331269211383E-2</v>
      </c>
      <c r="Q528" s="8">
        <v>3.0707909461386216E-2</v>
      </c>
      <c r="R528" s="9">
        <v>8.754999999999999</v>
      </c>
    </row>
    <row r="529" spans="1:18" s="6" customFormat="1" ht="15" customHeight="1" x14ac:dyDescent="0.25">
      <c r="A529" t="s">
        <v>2998</v>
      </c>
      <c r="B529" t="s">
        <v>5304</v>
      </c>
      <c r="C529" t="s">
        <v>16</v>
      </c>
      <c r="D529" t="s">
        <v>5513</v>
      </c>
      <c r="E529" s="14">
        <v>1</v>
      </c>
      <c r="F529" s="5">
        <v>43311</v>
      </c>
      <c r="G529" s="6">
        <v>41.340469372604275</v>
      </c>
      <c r="H529" s="7">
        <v>9834.8161237771292</v>
      </c>
      <c r="I529" s="6">
        <v>2.9654391545802556</v>
      </c>
      <c r="J529" s="7">
        <v>19717.474524181809</v>
      </c>
      <c r="K529" s="7">
        <v>18487.641606673595</v>
      </c>
      <c r="L529" s="6">
        <v>48.893213452663076</v>
      </c>
      <c r="M529" s="6">
        <v>5.6355271268594294</v>
      </c>
      <c r="N529" s="6">
        <v>0.26958537768911411</v>
      </c>
      <c r="O529" s="6">
        <v>42.197991108114813</v>
      </c>
      <c r="P529" s="8">
        <v>7.4037624227058984E-3</v>
      </c>
      <c r="Q529" s="8">
        <v>3.0840017670612726E-2</v>
      </c>
      <c r="R529" s="9">
        <v>7.2650000000000006</v>
      </c>
    </row>
    <row r="530" spans="1:18" s="6" customFormat="1" ht="15" customHeight="1" x14ac:dyDescent="0.25">
      <c r="A530" t="s">
        <v>2999</v>
      </c>
      <c r="B530" t="s">
        <v>5304</v>
      </c>
      <c r="C530" t="s">
        <v>16</v>
      </c>
      <c r="D530" t="s">
        <v>5513</v>
      </c>
      <c r="E530" s="14">
        <v>1</v>
      </c>
      <c r="F530" s="5">
        <v>43311</v>
      </c>
      <c r="G530" s="6">
        <v>39.609396471170228</v>
      </c>
      <c r="H530" s="7">
        <v>9943.5454868535089</v>
      </c>
      <c r="I530" s="6">
        <v>6.3630962026683964</v>
      </c>
      <c r="J530" s="7">
        <v>19211.364986766057</v>
      </c>
      <c r="K530" s="7">
        <v>18067.716507312791</v>
      </c>
      <c r="L530" s="6">
        <v>47.048020310052394</v>
      </c>
      <c r="M530" s="6">
        <v>5.2337884247868942</v>
      </c>
      <c r="N530" s="6">
        <v>0.32655185790820207</v>
      </c>
      <c r="O530" s="6">
        <v>40.971667783947971</v>
      </c>
      <c r="P530" s="8">
        <v>4.5043323242552188E-3</v>
      </c>
      <c r="Q530" s="8">
        <v>5.2371088311891689E-2</v>
      </c>
      <c r="R530" s="9">
        <v>7.4350000000000005</v>
      </c>
    </row>
    <row r="531" spans="1:18" s="6" customFormat="1" ht="15" customHeight="1" x14ac:dyDescent="0.25">
      <c r="A531" t="s">
        <v>3000</v>
      </c>
      <c r="B531" t="s">
        <v>5304</v>
      </c>
      <c r="C531" t="s">
        <v>2972</v>
      </c>
      <c r="D531" t="s">
        <v>5513</v>
      </c>
      <c r="E531" s="14">
        <v>1</v>
      </c>
      <c r="F531" s="5">
        <v>43311</v>
      </c>
      <c r="G531" s="6">
        <v>21.231257166613418</v>
      </c>
      <c r="H531" s="7">
        <v>13940.582564185981</v>
      </c>
      <c r="I531" s="6">
        <v>2.0357201020574345</v>
      </c>
      <c r="J531" s="7">
        <v>19553.770153629008</v>
      </c>
      <c r="K531" s="7">
        <v>18356.598895263447</v>
      </c>
      <c r="L531" s="6">
        <v>48.798432723714235</v>
      </c>
      <c r="M531" s="6">
        <v>5.4771090390942909</v>
      </c>
      <c r="N531" s="6">
        <v>0.16910288517385652</v>
      </c>
      <c r="O531" s="6">
        <v>43.49179745201716</v>
      </c>
      <c r="P531" s="8">
        <v>3.9682924164216654E-3</v>
      </c>
      <c r="Q531" s="8">
        <v>2.3869505526606955E-2</v>
      </c>
      <c r="R531" s="9">
        <v>7.8949999999999996</v>
      </c>
    </row>
    <row r="532" spans="1:18" s="6" customFormat="1" ht="15" customHeight="1" x14ac:dyDescent="0.25">
      <c r="A532" t="s">
        <v>3001</v>
      </c>
      <c r="B532" t="s">
        <v>5304</v>
      </c>
      <c r="C532" t="s">
        <v>16</v>
      </c>
      <c r="D532" t="s">
        <v>5513</v>
      </c>
      <c r="E532" s="14">
        <v>1</v>
      </c>
      <c r="F532" s="5">
        <v>43311</v>
      </c>
      <c r="G532" s="6">
        <v>37.485367985610964</v>
      </c>
      <c r="H532" s="7">
        <v>11023.855837735315</v>
      </c>
      <c r="I532" s="6">
        <v>1.0631302060499781</v>
      </c>
      <c r="J532" s="7">
        <v>20333.187198597105</v>
      </c>
      <c r="K532" s="7">
        <v>19098.92611201109</v>
      </c>
      <c r="L532" s="6">
        <v>50.540192116537391</v>
      </c>
      <c r="M532" s="6">
        <v>5.6554179346725126</v>
      </c>
      <c r="N532" s="6">
        <v>7.639518883935742E-2</v>
      </c>
      <c r="O532" s="6">
        <v>42.650355871795064</v>
      </c>
      <c r="P532" s="8">
        <v>2.1235111176780468E-3</v>
      </c>
      <c r="Q532" s="8">
        <v>1.2385170988021674E-2</v>
      </c>
      <c r="R532" s="9">
        <v>8.76</v>
      </c>
    </row>
    <row r="533" spans="1:18" s="6" customFormat="1" ht="15" customHeight="1" x14ac:dyDescent="0.25">
      <c r="A533" t="s">
        <v>3002</v>
      </c>
      <c r="B533" t="s">
        <v>5304</v>
      </c>
      <c r="C533" t="s">
        <v>16</v>
      </c>
      <c r="D533" t="s">
        <v>5513</v>
      </c>
      <c r="E533" s="14">
        <v>1</v>
      </c>
      <c r="F533" s="5">
        <v>43311</v>
      </c>
      <c r="G533" s="6">
        <v>30.304267866305977</v>
      </c>
      <c r="H533" s="7">
        <v>12007.447484247836</v>
      </c>
      <c r="I533" s="6">
        <v>3.380477874209793</v>
      </c>
      <c r="J533" s="7">
        <v>19522.125790206792</v>
      </c>
      <c r="K533" s="7">
        <v>18290.618891510065</v>
      </c>
      <c r="L533" s="6">
        <v>48.432585216913893</v>
      </c>
      <c r="M533" s="6">
        <v>5.6432474394591745</v>
      </c>
      <c r="N533" s="6">
        <v>0.35321028907178575</v>
      </c>
      <c r="O533" s="6">
        <v>42.159029765289546</v>
      </c>
      <c r="P533" s="8">
        <v>7.6042388672398634E-3</v>
      </c>
      <c r="Q533" s="8">
        <v>2.384517618857596E-2</v>
      </c>
      <c r="R533" s="9">
        <v>6.67</v>
      </c>
    </row>
    <row r="534" spans="1:18" s="6" customFormat="1" ht="15" customHeight="1" x14ac:dyDescent="0.25">
      <c r="A534" t="s">
        <v>3003</v>
      </c>
      <c r="B534" t="s">
        <v>5304</v>
      </c>
      <c r="C534" t="s">
        <v>16</v>
      </c>
      <c r="D534" s="6" t="s">
        <v>5513</v>
      </c>
      <c r="E534" s="14">
        <v>1</v>
      </c>
      <c r="F534" s="5">
        <v>43311</v>
      </c>
      <c r="G534" s="6">
        <v>26.122004629109057</v>
      </c>
      <c r="H534" s="7">
        <v>12620.341994945462</v>
      </c>
      <c r="I534" s="6">
        <v>4.9260273972602739</v>
      </c>
      <c r="J534" s="7">
        <v>19140.821917808218</v>
      </c>
      <c r="K534" s="7">
        <v>17946.483931342093</v>
      </c>
      <c r="L534" s="6">
        <v>47.883903296131194</v>
      </c>
      <c r="M534" s="6">
        <v>5.4711459556876525</v>
      </c>
      <c r="N534" s="6">
        <v>0.30039371359776135</v>
      </c>
      <c r="O534" s="6">
        <v>41.400624622909049</v>
      </c>
      <c r="P534" s="8">
        <v>3.4909412284577991E-3</v>
      </c>
      <c r="Q534" s="8">
        <v>1.4414073185615389E-2</v>
      </c>
      <c r="R534" s="9">
        <v>8.75</v>
      </c>
    </row>
    <row r="535" spans="1:18" s="6" customFormat="1" ht="15" customHeight="1" x14ac:dyDescent="0.25">
      <c r="A535" t="s">
        <v>4999</v>
      </c>
      <c r="B535" t="s">
        <v>5308</v>
      </c>
      <c r="C535" t="s">
        <v>15</v>
      </c>
      <c r="D535" t="s">
        <v>5513</v>
      </c>
      <c r="E535" s="14">
        <v>1</v>
      </c>
      <c r="F535" s="5">
        <v>43311</v>
      </c>
      <c r="G535" s="6">
        <v>26.472912159276838</v>
      </c>
      <c r="H535" s="7">
        <v>12737.695372129352</v>
      </c>
      <c r="I535" s="6">
        <v>5.3781421944114784</v>
      </c>
      <c r="J535" s="7">
        <v>19407.703096342648</v>
      </c>
      <c r="K535" s="7">
        <v>18203.398243072377</v>
      </c>
      <c r="L535" s="6">
        <v>48.581471864045582</v>
      </c>
      <c r="M535" s="6">
        <v>5.5228253043545115</v>
      </c>
      <c r="N535" s="6">
        <v>0.40079451618797268</v>
      </c>
      <c r="O535" s="6">
        <v>40.050860091616443</v>
      </c>
      <c r="P535" s="8">
        <v>2.0229687500121014E-2</v>
      </c>
      <c r="Q535" s="8">
        <v>4.5676341883887327E-2</v>
      </c>
      <c r="R535" s="9">
        <v>7.31</v>
      </c>
    </row>
    <row r="536" spans="1:18" s="6" customFormat="1" ht="15" customHeight="1" x14ac:dyDescent="0.25">
      <c r="A536" t="s">
        <v>5000</v>
      </c>
      <c r="B536" t="s">
        <v>5308</v>
      </c>
      <c r="C536" t="s">
        <v>15</v>
      </c>
      <c r="D536" t="s">
        <v>5513</v>
      </c>
      <c r="E536" s="14">
        <v>1</v>
      </c>
      <c r="F536" s="5">
        <v>43313</v>
      </c>
      <c r="G536" s="6">
        <v>27.455943044303282</v>
      </c>
      <c r="H536" s="7">
        <v>12757.136060879704</v>
      </c>
      <c r="I536" s="6">
        <v>3.2937510074687011</v>
      </c>
      <c r="J536" s="7">
        <v>19727.043146526245</v>
      </c>
      <c r="K536" s="7">
        <v>18509.972164435963</v>
      </c>
      <c r="L536" s="6">
        <v>48.430139881432119</v>
      </c>
      <c r="M536" s="6">
        <v>5.5748355662231761</v>
      </c>
      <c r="N536" s="6">
        <v>0.33025315476947148</v>
      </c>
      <c r="O536" s="6">
        <v>42.283340517385852</v>
      </c>
      <c r="P536" s="8">
        <v>3.2766222507505674E-2</v>
      </c>
      <c r="Q536" s="8">
        <v>5.4913650213173508E-2</v>
      </c>
      <c r="R536" s="9">
        <v>6.9450000000000003</v>
      </c>
    </row>
    <row r="537" spans="1:18" s="6" customFormat="1" ht="15" customHeight="1" x14ac:dyDescent="0.25">
      <c r="A537" t="s">
        <v>4543</v>
      </c>
      <c r="B537" t="s">
        <v>5307</v>
      </c>
      <c r="C537" t="s">
        <v>16</v>
      </c>
      <c r="D537" t="s">
        <v>5513</v>
      </c>
      <c r="E537" s="14">
        <v>1</v>
      </c>
      <c r="F537" s="5">
        <v>43315</v>
      </c>
      <c r="G537" s="6">
        <v>28.98</v>
      </c>
      <c r="H537" s="7">
        <v>12815.080622970539</v>
      </c>
      <c r="I537" s="6">
        <v>2.3271988016263641</v>
      </c>
      <c r="J537" s="7">
        <v>20225.765033169275</v>
      </c>
      <c r="K537" s="7">
        <v>19041.202510518924</v>
      </c>
      <c r="L537" s="6" t="s">
        <v>17</v>
      </c>
      <c r="M537" s="6" t="s">
        <v>17</v>
      </c>
      <c r="N537" s="6">
        <v>0.31992296169484269</v>
      </c>
      <c r="O537" s="6" t="s">
        <v>17</v>
      </c>
      <c r="P537" s="8">
        <v>3.7460615638373281E-2</v>
      </c>
      <c r="Q537" s="8">
        <v>1.4121960640220631E-2</v>
      </c>
      <c r="R537" s="9">
        <v>6.54</v>
      </c>
    </row>
    <row r="538" spans="1:18" s="6" customFormat="1" ht="15" customHeight="1" x14ac:dyDescent="0.25">
      <c r="A538" t="s">
        <v>4544</v>
      </c>
      <c r="B538" t="s">
        <v>5307</v>
      </c>
      <c r="C538" t="s">
        <v>16</v>
      </c>
      <c r="D538" t="s">
        <v>5513</v>
      </c>
      <c r="E538" s="14">
        <v>1</v>
      </c>
      <c r="F538" s="5">
        <v>43315</v>
      </c>
      <c r="G538" s="6">
        <v>32.1</v>
      </c>
      <c r="H538" s="7">
        <v>11774.431179485937</v>
      </c>
      <c r="I538" s="6">
        <v>2.926725058748131</v>
      </c>
      <c r="J538" s="7">
        <v>19759.66673787652</v>
      </c>
      <c r="K538" s="7">
        <v>18495.779351231125</v>
      </c>
      <c r="L538" s="6" t="s">
        <v>17</v>
      </c>
      <c r="M538" s="6" t="s">
        <v>17</v>
      </c>
      <c r="N538" s="6">
        <v>0.41444135868404186</v>
      </c>
      <c r="O538" s="6" t="s">
        <v>17</v>
      </c>
      <c r="P538" s="8">
        <v>7.8554505220262721E-2</v>
      </c>
      <c r="Q538" s="8">
        <v>1.7270505687902313E-2</v>
      </c>
      <c r="R538" s="9">
        <v>6.38</v>
      </c>
    </row>
    <row r="539" spans="1:18" s="6" customFormat="1" ht="15" customHeight="1" x14ac:dyDescent="0.25">
      <c r="A539" t="s">
        <v>4545</v>
      </c>
      <c r="B539" t="s">
        <v>5307</v>
      </c>
      <c r="C539" t="s">
        <v>16</v>
      </c>
      <c r="D539" t="s">
        <v>5513</v>
      </c>
      <c r="E539" s="14">
        <v>1</v>
      </c>
      <c r="F539" s="5">
        <v>43315</v>
      </c>
      <c r="G539" s="6">
        <v>31.45</v>
      </c>
      <c r="H539" s="7">
        <v>11932.433270019848</v>
      </c>
      <c r="I539" s="6">
        <v>2.2067053994989605</v>
      </c>
      <c r="J539" s="7">
        <v>19786.791748840678</v>
      </c>
      <c r="K539" s="7">
        <v>18527.726870926112</v>
      </c>
      <c r="L539" s="6" t="s">
        <v>17</v>
      </c>
      <c r="M539" s="6" t="s">
        <v>17</v>
      </c>
      <c r="N539" s="6">
        <v>0.33047278929694579</v>
      </c>
      <c r="O539" s="6" t="s">
        <v>17</v>
      </c>
      <c r="P539" s="8">
        <v>7.637274496497283E-2</v>
      </c>
      <c r="Q539" s="8">
        <v>1.9278069215055899E-2</v>
      </c>
      <c r="R539" s="9">
        <v>6.1950000000000003</v>
      </c>
    </row>
    <row r="540" spans="1:18" s="6" customFormat="1" ht="15" customHeight="1" x14ac:dyDescent="0.25">
      <c r="A540" t="s">
        <v>4546</v>
      </c>
      <c r="B540" t="s">
        <v>5307</v>
      </c>
      <c r="C540" t="s">
        <v>16</v>
      </c>
      <c r="D540" t="s">
        <v>5513</v>
      </c>
      <c r="E540" s="14">
        <v>1</v>
      </c>
      <c r="F540" s="5">
        <v>43315</v>
      </c>
      <c r="G540" s="6">
        <v>21.98</v>
      </c>
      <c r="H540" s="7">
        <v>14648.389919571802</v>
      </c>
      <c r="I540" s="6">
        <v>1.0893944248638259</v>
      </c>
      <c r="J540" s="7">
        <v>20729.467051158816</v>
      </c>
      <c r="K540" s="7">
        <v>19463.42132731582</v>
      </c>
      <c r="L540" s="6" t="s">
        <v>17</v>
      </c>
      <c r="M540" s="6" t="s">
        <v>17</v>
      </c>
      <c r="N540" s="6">
        <v>0.22962725622129662</v>
      </c>
      <c r="O540" s="6" t="s">
        <v>17</v>
      </c>
      <c r="P540" s="8">
        <v>1.2490238116770438E-2</v>
      </c>
      <c r="Q540" s="8">
        <v>2.8970248977950006E-2</v>
      </c>
      <c r="R540" s="9">
        <v>6.37</v>
      </c>
    </row>
    <row r="541" spans="1:18" s="6" customFormat="1" ht="15" customHeight="1" x14ac:dyDescent="0.25">
      <c r="A541" t="s">
        <v>5001</v>
      </c>
      <c r="B541" t="s">
        <v>5308</v>
      </c>
      <c r="C541" t="s">
        <v>15</v>
      </c>
      <c r="D541" t="s">
        <v>5513</v>
      </c>
      <c r="E541" s="14">
        <v>1</v>
      </c>
      <c r="F541" s="5">
        <v>43319</v>
      </c>
      <c r="G541" s="6">
        <v>28.991977036975271</v>
      </c>
      <c r="H541" s="7">
        <v>12456.989723234597</v>
      </c>
      <c r="I541" s="6">
        <v>3.4025251444468219</v>
      </c>
      <c r="J541" s="7">
        <v>19744.275625936232</v>
      </c>
      <c r="K541" s="7">
        <v>18540.529890690399</v>
      </c>
      <c r="L541" s="6">
        <v>47.428622352801611</v>
      </c>
      <c r="M541" s="6">
        <v>5.5082940913788505</v>
      </c>
      <c r="N541" s="6">
        <v>0.41975999604931769</v>
      </c>
      <c r="O541" s="6">
        <v>43.187401322999349</v>
      </c>
      <c r="P541" s="8">
        <v>1.7090757908061166E-2</v>
      </c>
      <c r="Q541" s="8">
        <v>3.6306334415998578E-2</v>
      </c>
      <c r="R541" s="9">
        <v>6.54</v>
      </c>
    </row>
    <row r="542" spans="1:18" s="6" customFormat="1" ht="15" customHeight="1" x14ac:dyDescent="0.25">
      <c r="A542" t="s">
        <v>5002</v>
      </c>
      <c r="B542" t="s">
        <v>5308</v>
      </c>
      <c r="C542" t="s">
        <v>15</v>
      </c>
      <c r="D542" t="s">
        <v>5513</v>
      </c>
      <c r="E542" s="14">
        <v>1</v>
      </c>
      <c r="F542" s="5">
        <v>43320</v>
      </c>
      <c r="G542" s="6">
        <v>40.33104247269511</v>
      </c>
      <c r="H542" s="7">
        <v>9788.5549394373393</v>
      </c>
      <c r="I542" s="6">
        <v>5.9838895281933251</v>
      </c>
      <c r="J542" s="7">
        <v>19225.163022631375</v>
      </c>
      <c r="K542" s="7">
        <v>18056.025701664224</v>
      </c>
      <c r="L542" s="6">
        <v>47.258148582846843</v>
      </c>
      <c r="M542" s="6">
        <v>5.3537354796892789</v>
      </c>
      <c r="N542" s="6">
        <v>0.40142371611314792</v>
      </c>
      <c r="O542" s="6">
        <v>40.941891505241223</v>
      </c>
      <c r="P542" s="8">
        <v>1.9982526407954872E-2</v>
      </c>
      <c r="Q542" s="8">
        <v>4.0928661508225342E-2</v>
      </c>
      <c r="R542" s="9">
        <v>8.7550000000000008</v>
      </c>
    </row>
    <row r="543" spans="1:18" s="6" customFormat="1" ht="15" customHeight="1" x14ac:dyDescent="0.25">
      <c r="A543" t="s">
        <v>5003</v>
      </c>
      <c r="B543" t="s">
        <v>5308</v>
      </c>
      <c r="C543" t="s">
        <v>15</v>
      </c>
      <c r="D543" t="s">
        <v>5513</v>
      </c>
      <c r="E543" s="14">
        <v>1</v>
      </c>
      <c r="F543" s="5">
        <v>43334</v>
      </c>
      <c r="G543" s="6">
        <v>20.348484924414667</v>
      </c>
      <c r="H543" s="7">
        <v>13829.548262190572</v>
      </c>
      <c r="I543" s="6">
        <v>5.1191621246125898</v>
      </c>
      <c r="J543" s="7">
        <v>19225.17901036657</v>
      </c>
      <c r="K543" s="7">
        <v>17986.678263807953</v>
      </c>
      <c r="L543" s="6">
        <v>47.973038466413648</v>
      </c>
      <c r="M543" s="6">
        <v>5.6813478254637593</v>
      </c>
      <c r="N543" s="6">
        <v>0.53842630846291817</v>
      </c>
      <c r="O543" s="6">
        <v>40.609996185545825</v>
      </c>
      <c r="P543" s="8">
        <v>3.2051395129311683E-2</v>
      </c>
      <c r="Q543" s="8">
        <v>4.5977694371944308E-2</v>
      </c>
      <c r="R543" s="9">
        <v>6.43</v>
      </c>
    </row>
    <row r="544" spans="1:18" s="6" customFormat="1" ht="15" customHeight="1" x14ac:dyDescent="0.25">
      <c r="A544" t="s">
        <v>5004</v>
      </c>
      <c r="B544" t="s">
        <v>5308</v>
      </c>
      <c r="C544" t="s">
        <v>15</v>
      </c>
      <c r="D544" t="s">
        <v>5513</v>
      </c>
      <c r="E544" s="14">
        <v>1</v>
      </c>
      <c r="F544" s="5">
        <v>43333</v>
      </c>
      <c r="G544" s="6">
        <v>9.4222031594175455</v>
      </c>
      <c r="H544" s="7">
        <v>16409.340921795938</v>
      </c>
      <c r="I544" s="6">
        <v>3.4011050909285983</v>
      </c>
      <c r="J544" s="7">
        <v>19634.139799366985</v>
      </c>
      <c r="K544" s="7">
        <v>18370.424017119989</v>
      </c>
      <c r="L544" s="6">
        <v>50.349733275598453</v>
      </c>
      <c r="M544" s="6">
        <v>5.8031398532163809</v>
      </c>
      <c r="N544" s="6">
        <v>0.41453101911231849</v>
      </c>
      <c r="O544" s="6">
        <v>39.947350723986993</v>
      </c>
      <c r="P544" s="8">
        <v>3.5235859442440752E-2</v>
      </c>
      <c r="Q544" s="8">
        <v>4.8904177714823312E-2</v>
      </c>
      <c r="R544" s="9">
        <v>6.7949999999999999</v>
      </c>
    </row>
    <row r="545" spans="1:18" s="6" customFormat="1" ht="15" customHeight="1" x14ac:dyDescent="0.25">
      <c r="A545" t="s">
        <v>5005</v>
      </c>
      <c r="B545" t="s">
        <v>5308</v>
      </c>
      <c r="C545" t="s">
        <v>15</v>
      </c>
      <c r="D545" t="s">
        <v>5513</v>
      </c>
      <c r="E545" s="14">
        <v>1</v>
      </c>
      <c r="F545" s="5">
        <v>43333</v>
      </c>
      <c r="G545" s="6">
        <v>24.211642559933615</v>
      </c>
      <c r="H545" s="7">
        <v>13256.411776812292</v>
      </c>
      <c r="I545" s="6">
        <v>2.4364123159303883</v>
      </c>
      <c r="J545" s="7">
        <v>19489.156626506025</v>
      </c>
      <c r="K545" s="7">
        <v>18271.806742219509</v>
      </c>
      <c r="L545" s="6">
        <v>48.686221679968824</v>
      </c>
      <c r="M545" s="6">
        <v>5.5737858872405042</v>
      </c>
      <c r="N545" s="6">
        <v>0.28305627573585479</v>
      </c>
      <c r="O545" s="6">
        <v>42.957592491863501</v>
      </c>
      <c r="P545" s="8">
        <v>2.309227475047847E-2</v>
      </c>
      <c r="Q545" s="8">
        <v>3.983907451045178E-2</v>
      </c>
      <c r="R545" s="9">
        <v>6.625</v>
      </c>
    </row>
    <row r="546" spans="1:18" s="6" customFormat="1" ht="15" customHeight="1" x14ac:dyDescent="0.25">
      <c r="A546" t="s">
        <v>5006</v>
      </c>
      <c r="B546" t="s">
        <v>5308</v>
      </c>
      <c r="C546" t="s">
        <v>15</v>
      </c>
      <c r="D546" t="s">
        <v>5513</v>
      </c>
      <c r="E546" s="14">
        <v>1</v>
      </c>
      <c r="F546" s="5">
        <v>43333</v>
      </c>
      <c r="G546" s="6">
        <v>24.532511964053409</v>
      </c>
      <c r="H546" s="7">
        <v>13168.478394630563</v>
      </c>
      <c r="I546" s="6">
        <v>5.0474035768153422</v>
      </c>
      <c r="J546" s="7">
        <v>19413.919413919419</v>
      </c>
      <c r="K546" s="7">
        <v>18243.362831096911</v>
      </c>
      <c r="L546" s="6">
        <v>48.778374225944553</v>
      </c>
      <c r="M546" s="6">
        <v>5.3626958755882796</v>
      </c>
      <c r="N546" s="6">
        <v>0.44131364920550165</v>
      </c>
      <c r="O546" s="6">
        <v>40.299333879141059</v>
      </c>
      <c r="P546" s="8">
        <v>2.0145792204615737E-2</v>
      </c>
      <c r="Q546" s="8">
        <v>5.0733001100648156E-2</v>
      </c>
      <c r="R546" s="9">
        <v>7.18</v>
      </c>
    </row>
    <row r="547" spans="1:18" s="6" customFormat="1" ht="15" customHeight="1" x14ac:dyDescent="0.25">
      <c r="A547" t="s">
        <v>5007</v>
      </c>
      <c r="B547" t="s">
        <v>5308</v>
      </c>
      <c r="C547" t="s">
        <v>15</v>
      </c>
      <c r="D547" t="s">
        <v>5513</v>
      </c>
      <c r="E547" s="14">
        <v>1</v>
      </c>
      <c r="F547" s="5">
        <v>43339</v>
      </c>
      <c r="G547" s="6">
        <v>27.727794608968111</v>
      </c>
      <c r="H547" s="7">
        <v>12605.376880990803</v>
      </c>
      <c r="I547" s="6">
        <v>3.2570328377366562</v>
      </c>
      <c r="J547" s="7">
        <v>19550.754091346669</v>
      </c>
      <c r="K547" s="7">
        <v>18378.803900366551</v>
      </c>
      <c r="L547" s="6">
        <v>47.368522259786239</v>
      </c>
      <c r="M547" s="6">
        <v>5.3571134805398319</v>
      </c>
      <c r="N547" s="6">
        <v>0.41403214427788354</v>
      </c>
      <c r="O547" s="6">
        <v>43.549355867680703</v>
      </c>
      <c r="P547" s="8">
        <v>1.7797993648834189E-2</v>
      </c>
      <c r="Q547" s="8">
        <v>3.6145416329849134E-2</v>
      </c>
      <c r="R547" s="9">
        <v>6.51</v>
      </c>
    </row>
    <row r="548" spans="1:18" s="6" customFormat="1" ht="15" customHeight="1" x14ac:dyDescent="0.25">
      <c r="A548" t="s">
        <v>5008</v>
      </c>
      <c r="B548" t="s">
        <v>5308</v>
      </c>
      <c r="C548" t="s">
        <v>15</v>
      </c>
      <c r="D548" t="s">
        <v>5513</v>
      </c>
      <c r="E548" s="14">
        <v>1</v>
      </c>
      <c r="F548" s="5">
        <v>43341</v>
      </c>
      <c r="G548" s="6">
        <v>17.596238272358072</v>
      </c>
      <c r="H548" s="7">
        <v>15058.599403484161</v>
      </c>
      <c r="I548" s="6">
        <v>2.844086021505376</v>
      </c>
      <c r="J548" s="7">
        <v>20030.107526881719</v>
      </c>
      <c r="K548" s="7">
        <v>18795.835505264731</v>
      </c>
      <c r="L548" s="6">
        <v>50.028122415219187</v>
      </c>
      <c r="M548" s="6">
        <v>5.6604035434883624</v>
      </c>
      <c r="N548" s="6">
        <v>0.61896884477529646</v>
      </c>
      <c r="O548" s="6">
        <v>40.799018266169632</v>
      </c>
      <c r="P548" s="8">
        <v>2.0724830769644851E-2</v>
      </c>
      <c r="Q548" s="8">
        <v>2.867607807250102E-2</v>
      </c>
      <c r="R548" s="9">
        <v>7</v>
      </c>
    </row>
    <row r="549" spans="1:18" s="6" customFormat="1" ht="15" customHeight="1" x14ac:dyDescent="0.25">
      <c r="A549" t="s">
        <v>3675</v>
      </c>
      <c r="B549" t="s">
        <v>5305</v>
      </c>
      <c r="C549" t="s">
        <v>3668</v>
      </c>
      <c r="D549" t="s">
        <v>5516</v>
      </c>
      <c r="E549" s="14">
        <v>3</v>
      </c>
      <c r="F549" s="5">
        <v>43341</v>
      </c>
      <c r="G549" s="6" t="s">
        <v>17</v>
      </c>
      <c r="H549" s="7"/>
      <c r="I549" s="6">
        <v>0.57914032198076604</v>
      </c>
      <c r="J549" s="7">
        <v>21156.155358376283</v>
      </c>
      <c r="K549" s="7">
        <v>19726.444711300126</v>
      </c>
      <c r="L549" s="6" t="s">
        <v>17</v>
      </c>
      <c r="M549" s="6" t="s">
        <v>17</v>
      </c>
      <c r="N549" s="6" t="s">
        <v>17</v>
      </c>
      <c r="O549" s="6" t="s">
        <v>17</v>
      </c>
      <c r="P549" s="8">
        <v>2.9031502854428987E-3</v>
      </c>
      <c r="Q549" s="8">
        <v>1.8444481950951306E-2</v>
      </c>
      <c r="R549" s="9">
        <v>5.8949999999999996</v>
      </c>
    </row>
    <row r="550" spans="1:18" s="6" customFormat="1" ht="15" customHeight="1" x14ac:dyDescent="0.25">
      <c r="A550" t="s">
        <v>3676</v>
      </c>
      <c r="B550" t="s">
        <v>5305</v>
      </c>
      <c r="C550" t="s">
        <v>3524</v>
      </c>
      <c r="D550" t="s">
        <v>5514</v>
      </c>
      <c r="E550" s="14">
        <v>5</v>
      </c>
      <c r="F550" s="5">
        <v>43341</v>
      </c>
      <c r="G550" s="6" t="s">
        <v>17</v>
      </c>
      <c r="H550" s="7"/>
      <c r="I550" s="6">
        <v>10.907139023081051</v>
      </c>
      <c r="J550" s="7">
        <v>18647.342995169081</v>
      </c>
      <c r="K550" s="7">
        <v>17546.244017059598</v>
      </c>
      <c r="L550" s="6" t="s">
        <v>17</v>
      </c>
      <c r="M550" s="6" t="s">
        <v>17</v>
      </c>
      <c r="N550" s="6" t="s">
        <v>17</v>
      </c>
      <c r="O550" s="6" t="s">
        <v>17</v>
      </c>
      <c r="P550" s="8">
        <v>0.14748608191368079</v>
      </c>
      <c r="Q550" s="8">
        <v>7.3862666631603971E-2</v>
      </c>
      <c r="R550" s="9">
        <v>6.85</v>
      </c>
    </row>
    <row r="551" spans="1:18" s="6" customFormat="1" ht="15" customHeight="1" x14ac:dyDescent="0.25">
      <c r="A551" t="s">
        <v>3677</v>
      </c>
      <c r="B551" t="s">
        <v>5305</v>
      </c>
      <c r="C551" t="s">
        <v>3498</v>
      </c>
      <c r="D551" t="s">
        <v>5513</v>
      </c>
      <c r="E551" s="14">
        <v>1</v>
      </c>
      <c r="F551" s="5">
        <v>43341</v>
      </c>
      <c r="G551" s="6" t="s">
        <v>17</v>
      </c>
      <c r="H551" s="7"/>
      <c r="I551" s="6">
        <v>2.3298162926463499</v>
      </c>
      <c r="J551" s="7">
        <v>19509.399603663434</v>
      </c>
      <c r="K551" s="7">
        <v>18248.437239384202</v>
      </c>
      <c r="L551" s="6" t="s">
        <v>17</v>
      </c>
      <c r="M551" s="6" t="s">
        <v>17</v>
      </c>
      <c r="N551" s="6" t="s">
        <v>17</v>
      </c>
      <c r="O551" s="6" t="s">
        <v>17</v>
      </c>
      <c r="P551" s="8">
        <v>1.3022812096752221E-2</v>
      </c>
      <c r="Q551" s="8">
        <v>2.1509566812822914E-2</v>
      </c>
      <c r="R551" s="9">
        <v>6.6449999999999996</v>
      </c>
    </row>
    <row r="552" spans="1:18" s="6" customFormat="1" ht="15" customHeight="1" x14ac:dyDescent="0.25">
      <c r="A552" t="s">
        <v>3678</v>
      </c>
      <c r="B552" t="s">
        <v>5305</v>
      </c>
      <c r="C552" t="s">
        <v>3549</v>
      </c>
      <c r="D552" t="s">
        <v>5513</v>
      </c>
      <c r="E552" s="14">
        <v>1</v>
      </c>
      <c r="F552" s="5">
        <v>43341</v>
      </c>
      <c r="G552" s="6" t="s">
        <v>17</v>
      </c>
      <c r="H552" s="7"/>
      <c r="I552" s="6">
        <v>5.8515190415062044</v>
      </c>
      <c r="J552" s="7">
        <v>19320.710312366278</v>
      </c>
      <c r="K552" s="7">
        <v>18101.616160266829</v>
      </c>
      <c r="L552" s="6" t="s">
        <v>17</v>
      </c>
      <c r="M552" s="6" t="s">
        <v>17</v>
      </c>
      <c r="N552" s="6" t="s">
        <v>17</v>
      </c>
      <c r="O552" s="6" t="s">
        <v>17</v>
      </c>
      <c r="P552" s="8">
        <v>9.8184485604254537E-2</v>
      </c>
      <c r="Q552" s="8">
        <v>4.0155266214316275E-2</v>
      </c>
      <c r="R552" s="9">
        <v>6.52</v>
      </c>
    </row>
    <row r="553" spans="1:18" s="6" customFormat="1" ht="15" customHeight="1" x14ac:dyDescent="0.25">
      <c r="A553" t="s">
        <v>3679</v>
      </c>
      <c r="B553" t="s">
        <v>5305</v>
      </c>
      <c r="C553" t="s">
        <v>3498</v>
      </c>
      <c r="D553" t="s">
        <v>5513</v>
      </c>
      <c r="E553" s="14">
        <v>1</v>
      </c>
      <c r="F553" s="5">
        <v>43341</v>
      </c>
      <c r="G553" s="6" t="s">
        <v>17</v>
      </c>
      <c r="H553" s="7"/>
      <c r="I553" s="6">
        <v>3.0303030303030298</v>
      </c>
      <c r="J553" s="7">
        <v>19562.824007268453</v>
      </c>
      <c r="K553" s="7">
        <v>18368.887806842627</v>
      </c>
      <c r="L553" s="6" t="s">
        <v>17</v>
      </c>
      <c r="M553" s="6" t="s">
        <v>17</v>
      </c>
      <c r="N553" s="6" t="s">
        <v>17</v>
      </c>
      <c r="O553" s="6" t="s">
        <v>17</v>
      </c>
      <c r="P553" s="8">
        <v>9.2305939382401146E-3</v>
      </c>
      <c r="Q553" s="8">
        <v>2.5407442910812435E-2</v>
      </c>
      <c r="R553" s="9">
        <v>6.4450000000000003</v>
      </c>
    </row>
    <row r="554" spans="1:18" s="6" customFormat="1" ht="15" customHeight="1" x14ac:dyDescent="0.25">
      <c r="A554" t="s">
        <v>3680</v>
      </c>
      <c r="B554" t="s">
        <v>5305</v>
      </c>
      <c r="C554" t="s">
        <v>3596</v>
      </c>
      <c r="D554" t="s">
        <v>5517</v>
      </c>
      <c r="E554" s="14">
        <v>5</v>
      </c>
      <c r="F554" s="5">
        <v>43341</v>
      </c>
      <c r="G554" s="6" t="s">
        <v>17</v>
      </c>
      <c r="H554" s="7"/>
      <c r="I554" s="6">
        <v>8.273955120706157</v>
      </c>
      <c r="J554" s="7">
        <v>20570.030841220887</v>
      </c>
      <c r="K554" s="7">
        <v>19389.313617456977</v>
      </c>
      <c r="L554" s="6" t="s">
        <v>17</v>
      </c>
      <c r="M554" s="6" t="s">
        <v>17</v>
      </c>
      <c r="N554" s="6" t="s">
        <v>17</v>
      </c>
      <c r="O554" s="6" t="s">
        <v>17</v>
      </c>
      <c r="P554" s="8">
        <v>0.14144573379511272</v>
      </c>
      <c r="Q554" s="8">
        <v>0.38544070322071061</v>
      </c>
      <c r="R554" s="9">
        <v>5.97</v>
      </c>
    </row>
    <row r="555" spans="1:18" s="6" customFormat="1" ht="15" customHeight="1" x14ac:dyDescent="0.25">
      <c r="A555" t="s">
        <v>5283</v>
      </c>
      <c r="B555" t="s">
        <v>5309</v>
      </c>
      <c r="C555" t="s">
        <v>16</v>
      </c>
      <c r="D555" t="s">
        <v>5513</v>
      </c>
      <c r="E555" s="14">
        <v>1</v>
      </c>
      <c r="F555" s="5">
        <v>43346</v>
      </c>
      <c r="G555" s="6">
        <v>29.504881535078567</v>
      </c>
      <c r="H555" s="7">
        <v>12765.291712881653</v>
      </c>
      <c r="I555" s="6">
        <v>1.0386954415801086</v>
      </c>
      <c r="J555" s="7">
        <v>20399.332651633391</v>
      </c>
      <c r="K555" s="7">
        <v>19130.538769850198</v>
      </c>
      <c r="L555" s="6">
        <v>50.834070950994324</v>
      </c>
      <c r="M555" s="6">
        <v>5.8198238039243968</v>
      </c>
      <c r="N555" s="6">
        <v>0.16059644546534038</v>
      </c>
      <c r="O555" s="6">
        <v>42.123491792578669</v>
      </c>
      <c r="P555" s="8">
        <v>1.6301750103816109E-3</v>
      </c>
      <c r="Q555" s="8">
        <v>2.1691390446781488E-2</v>
      </c>
      <c r="R555" s="9">
        <v>7.0950000000000006</v>
      </c>
    </row>
    <row r="556" spans="1:18" s="6" customFormat="1" ht="15" customHeight="1" x14ac:dyDescent="0.25">
      <c r="A556" t="s">
        <v>5284</v>
      </c>
      <c r="B556" t="s">
        <v>5309</v>
      </c>
      <c r="C556" t="s">
        <v>16</v>
      </c>
      <c r="D556" t="s">
        <v>5513</v>
      </c>
      <c r="E556" s="14">
        <v>1</v>
      </c>
      <c r="F556" s="5">
        <v>43346</v>
      </c>
      <c r="G556" s="6">
        <v>25.808774223517553</v>
      </c>
      <c r="H556" s="7">
        <v>13132.367811998984</v>
      </c>
      <c r="I556" s="6">
        <v>1.7322918327222487</v>
      </c>
      <c r="J556" s="7">
        <v>19786.386099155108</v>
      </c>
      <c r="K556" s="7">
        <v>18550.544248646383</v>
      </c>
      <c r="L556" s="6">
        <v>48.958509727006174</v>
      </c>
      <c r="M556" s="6">
        <v>5.6594462542462001</v>
      </c>
      <c r="N556" s="6">
        <v>0.16789059322652436</v>
      </c>
      <c r="O556" s="6">
        <v>43.466303603874749</v>
      </c>
      <c r="P556" s="8">
        <v>2.0641759376180085E-3</v>
      </c>
      <c r="Q556" s="8">
        <v>1.3493812986485719E-2</v>
      </c>
      <c r="R556" s="9">
        <v>5.9050000000000002</v>
      </c>
    </row>
    <row r="557" spans="1:18" s="6" customFormat="1" ht="15" customHeight="1" x14ac:dyDescent="0.25">
      <c r="A557" t="s">
        <v>3004</v>
      </c>
      <c r="B557" t="s">
        <v>5304</v>
      </c>
      <c r="C557" t="s">
        <v>16</v>
      </c>
      <c r="D557" t="s">
        <v>5513</v>
      </c>
      <c r="E557" s="14">
        <v>1</v>
      </c>
      <c r="F557" s="5">
        <v>43347</v>
      </c>
      <c r="G557" s="6">
        <v>42.79724926373693</v>
      </c>
      <c r="H557" s="7">
        <v>9974.1098227687708</v>
      </c>
      <c r="I557" s="6">
        <v>2.5192328529634849</v>
      </c>
      <c r="J557" s="7">
        <v>20448.585978979303</v>
      </c>
      <c r="K557" s="7">
        <v>19264.190061573521</v>
      </c>
      <c r="L557" s="6">
        <v>46.54641262382308</v>
      </c>
      <c r="M557" s="6">
        <v>5.4099830333301524</v>
      </c>
      <c r="N557" s="6">
        <v>0.23381674470062905</v>
      </c>
      <c r="O557" s="6">
        <v>45.26308042170443</v>
      </c>
      <c r="P557" s="8">
        <v>2.8931048567860458E-3</v>
      </c>
      <c r="Q557" s="8">
        <v>2.4581218621440928E-2</v>
      </c>
      <c r="R557" s="9">
        <v>7.7100000000000009</v>
      </c>
    </row>
    <row r="558" spans="1:18" s="6" customFormat="1" ht="15" customHeight="1" x14ac:dyDescent="0.25">
      <c r="A558" t="s">
        <v>3005</v>
      </c>
      <c r="B558" t="s">
        <v>5304</v>
      </c>
      <c r="C558" t="s">
        <v>16</v>
      </c>
      <c r="D558" s="6" t="s">
        <v>5513</v>
      </c>
      <c r="E558" s="14">
        <v>1</v>
      </c>
      <c r="F558" s="5">
        <v>43347</v>
      </c>
      <c r="G558" s="6">
        <v>35.5730250427549</v>
      </c>
      <c r="H558" s="7">
        <v>10718.215497730649</v>
      </c>
      <c r="I558" s="6">
        <v>1.3120395762757435</v>
      </c>
      <c r="J558" s="7">
        <v>19169.758563209121</v>
      </c>
      <c r="K558" s="7">
        <v>17985.113389561851</v>
      </c>
      <c r="L558" s="6">
        <v>49.28610907629205</v>
      </c>
      <c r="M558" s="6">
        <v>5.4169155303864613</v>
      </c>
      <c r="N558" s="6">
        <v>0.11371479799756175</v>
      </c>
      <c r="O558" s="6">
        <v>43.855907826077335</v>
      </c>
      <c r="P558" s="8">
        <v>7.8642945201890717E-4</v>
      </c>
      <c r="Q558" s="8">
        <v>1.4526763518831299E-2</v>
      </c>
      <c r="R558" s="9">
        <v>7.0150000000000006</v>
      </c>
    </row>
    <row r="559" spans="1:18" s="6" customFormat="1" ht="15" customHeight="1" x14ac:dyDescent="0.25">
      <c r="A559" t="s">
        <v>3006</v>
      </c>
      <c r="B559" t="s">
        <v>5304</v>
      </c>
      <c r="C559" t="s">
        <v>16</v>
      </c>
      <c r="D559" t="s">
        <v>5513</v>
      </c>
      <c r="E559" s="14">
        <v>1</v>
      </c>
      <c r="F559" s="5">
        <v>43347</v>
      </c>
      <c r="G559" s="6">
        <v>23.772860960570906</v>
      </c>
      <c r="H559" s="7">
        <v>13383.493630151694</v>
      </c>
      <c r="I559" s="6">
        <v>3.4432901360179926</v>
      </c>
      <c r="J559" s="7">
        <v>19528.756559922887</v>
      </c>
      <c r="K559" s="7">
        <v>18319.282081668203</v>
      </c>
      <c r="L559" s="6">
        <v>47.966584556067254</v>
      </c>
      <c r="M559" s="6">
        <v>5.5375463020336237</v>
      </c>
      <c r="N559" s="6">
        <v>0.34786333940237757</v>
      </c>
      <c r="O559" s="6">
        <v>42.661077864535265</v>
      </c>
      <c r="P559" s="8">
        <v>2.4288089080231109E-3</v>
      </c>
      <c r="Q559" s="8">
        <v>4.1208993035461119E-2</v>
      </c>
      <c r="R559" s="9">
        <v>6.63</v>
      </c>
    </row>
    <row r="560" spans="1:18" s="6" customFormat="1" ht="15" customHeight="1" x14ac:dyDescent="0.25">
      <c r="A560" t="s">
        <v>3007</v>
      </c>
      <c r="B560" t="s">
        <v>5304</v>
      </c>
      <c r="C560" t="s">
        <v>16</v>
      </c>
      <c r="D560" s="6" t="s">
        <v>5513</v>
      </c>
      <c r="E560" s="14">
        <v>1</v>
      </c>
      <c r="F560" s="5">
        <v>43347</v>
      </c>
      <c r="G560" s="6">
        <v>22.140272807544456</v>
      </c>
      <c r="H560" s="7">
        <v>13474.778268438624</v>
      </c>
      <c r="I560" s="6">
        <v>2.1847016938181034</v>
      </c>
      <c r="J560" s="7">
        <v>19216.743985327434</v>
      </c>
      <c r="K560" s="7">
        <v>18001.174212289076</v>
      </c>
      <c r="L560" s="6">
        <v>48.616252122204784</v>
      </c>
      <c r="M560" s="6">
        <v>5.5639701786967262</v>
      </c>
      <c r="N560" s="6">
        <v>0.28806524181062798</v>
      </c>
      <c r="O560" s="6">
        <v>43.331061156830508</v>
      </c>
      <c r="P560" s="8">
        <v>3.6444314347719468E-3</v>
      </c>
      <c r="Q560" s="8">
        <v>1.2305175204475494E-2</v>
      </c>
      <c r="R560" s="9">
        <v>7.3100000000000005</v>
      </c>
    </row>
    <row r="561" spans="1:18" s="6" customFormat="1" ht="15" customHeight="1" x14ac:dyDescent="0.25">
      <c r="A561" t="s">
        <v>3008</v>
      </c>
      <c r="B561" t="s">
        <v>5304</v>
      </c>
      <c r="C561" t="s">
        <v>16</v>
      </c>
      <c r="D561" t="s">
        <v>5513</v>
      </c>
      <c r="E561" s="14">
        <v>1</v>
      </c>
      <c r="F561" s="5">
        <v>43347</v>
      </c>
      <c r="G561" s="6">
        <v>34.696451611378663</v>
      </c>
      <c r="H561" s="7">
        <v>11381.321825566518</v>
      </c>
      <c r="I561" s="6">
        <v>1.2934300248944688</v>
      </c>
      <c r="J561" s="7">
        <v>19909.081069379805</v>
      </c>
      <c r="K561" s="7">
        <v>18726.327190764576</v>
      </c>
      <c r="L561" s="6">
        <v>49.035236878970039</v>
      </c>
      <c r="M561" s="6">
        <v>5.406950124794057</v>
      </c>
      <c r="N561" s="6">
        <v>0.10371517946541182</v>
      </c>
      <c r="O561" s="6">
        <v>44.145112487945283</v>
      </c>
      <c r="P561" s="8">
        <v>9.9886901495049407E-4</v>
      </c>
      <c r="Q561" s="8">
        <v>1.4556434915788967E-2</v>
      </c>
      <c r="R561" s="9">
        <v>7.6099999999999994</v>
      </c>
    </row>
    <row r="562" spans="1:18" s="6" customFormat="1" ht="15" customHeight="1" x14ac:dyDescent="0.25">
      <c r="A562" t="s">
        <v>3009</v>
      </c>
      <c r="B562" t="s">
        <v>5304</v>
      </c>
      <c r="C562" t="s">
        <v>16</v>
      </c>
      <c r="D562" t="s">
        <v>5513</v>
      </c>
      <c r="E562" s="14">
        <v>1</v>
      </c>
      <c r="F562" s="5">
        <v>43347</v>
      </c>
      <c r="G562" s="6">
        <v>33.752639261558464</v>
      </c>
      <c r="H562" s="7">
        <v>11308.41581872648</v>
      </c>
      <c r="I562" s="6">
        <v>2.5924910934502607</v>
      </c>
      <c r="J562" s="7">
        <v>19533.022745957798</v>
      </c>
      <c r="K562" s="7">
        <v>18314.681008636635</v>
      </c>
      <c r="L562" s="6">
        <v>48.428673709644329</v>
      </c>
      <c r="M562" s="6">
        <v>5.5780167019841747</v>
      </c>
      <c r="N562" s="6">
        <v>0.27203895781530912</v>
      </c>
      <c r="O562" s="6">
        <v>43.086202492336497</v>
      </c>
      <c r="P562" s="8">
        <v>9.4048182565584608E-3</v>
      </c>
      <c r="Q562" s="8">
        <v>3.3172226512867796E-2</v>
      </c>
      <c r="R562" s="9">
        <v>8.7749999999999986</v>
      </c>
    </row>
    <row r="563" spans="1:18" s="6" customFormat="1" ht="15" customHeight="1" x14ac:dyDescent="0.25">
      <c r="A563" t="s">
        <v>3010</v>
      </c>
      <c r="B563" t="s">
        <v>5304</v>
      </c>
      <c r="C563" t="s">
        <v>2972</v>
      </c>
      <c r="D563" t="s">
        <v>5513</v>
      </c>
      <c r="E563" s="14">
        <v>1</v>
      </c>
      <c r="F563" s="5">
        <v>43347</v>
      </c>
      <c r="G563" s="6">
        <v>24.581348505011025</v>
      </c>
      <c r="H563" s="7">
        <v>13037.936174773087</v>
      </c>
      <c r="I563" s="6">
        <v>2.8837158109074896</v>
      </c>
      <c r="J563" s="7">
        <v>19264.762533707555</v>
      </c>
      <c r="K563" s="7">
        <v>18083.667963297758</v>
      </c>
      <c r="L563" s="6">
        <v>47.920431575706466</v>
      </c>
      <c r="M563" s="6">
        <v>5.4009094061459963</v>
      </c>
      <c r="N563" s="6">
        <v>0.21299159486380881</v>
      </c>
      <c r="O563" s="6">
        <v>43.564001437156591</v>
      </c>
      <c r="P563" s="8">
        <v>1.8451167176082312E-3</v>
      </c>
      <c r="Q563" s="8">
        <v>1.610505850203741E-2</v>
      </c>
      <c r="R563" s="9">
        <v>9.1449999999999996</v>
      </c>
    </row>
    <row r="564" spans="1:18" s="6" customFormat="1" ht="15" customHeight="1" x14ac:dyDescent="0.25">
      <c r="A564" t="s">
        <v>5009</v>
      </c>
      <c r="B564" t="s">
        <v>5308</v>
      </c>
      <c r="C564" t="s">
        <v>15</v>
      </c>
      <c r="D564" t="s">
        <v>5513</v>
      </c>
      <c r="E564" s="14">
        <v>1</v>
      </c>
      <c r="F564" s="5">
        <v>43348</v>
      </c>
      <c r="G564" s="6">
        <v>12.28242000160245</v>
      </c>
      <c r="H564" s="7">
        <v>14775.513001870522</v>
      </c>
      <c r="I564" s="6">
        <v>7.3292464601529863</v>
      </c>
      <c r="J564" s="7">
        <v>18341.018824933541</v>
      </c>
      <c r="K564" s="7">
        <v>17186.489324927883</v>
      </c>
      <c r="L564" s="6">
        <v>44.596783267324199</v>
      </c>
      <c r="M564" s="6">
        <v>5.2796922490652509</v>
      </c>
      <c r="N564" s="6">
        <v>0.53577252688476229</v>
      </c>
      <c r="O564" s="6">
        <v>42.18773341562855</v>
      </c>
      <c r="P564" s="8">
        <v>2.7409056776016457E-2</v>
      </c>
      <c r="Q564" s="8">
        <v>4.336302416823664E-2</v>
      </c>
      <c r="R564" s="9">
        <v>7.835</v>
      </c>
    </row>
    <row r="565" spans="1:18" s="6" customFormat="1" ht="15" customHeight="1" x14ac:dyDescent="0.25">
      <c r="A565" t="s">
        <v>5010</v>
      </c>
      <c r="B565" t="s">
        <v>5308</v>
      </c>
      <c r="C565" t="s">
        <v>15</v>
      </c>
      <c r="D565" t="s">
        <v>5513</v>
      </c>
      <c r="E565" s="14">
        <v>1</v>
      </c>
      <c r="F565" s="5">
        <v>43348</v>
      </c>
      <c r="G565" s="6">
        <v>24.375976537700204</v>
      </c>
      <c r="H565" s="7">
        <v>13221.129563962018</v>
      </c>
      <c r="I565" s="6">
        <v>3.7844666593430736</v>
      </c>
      <c r="J565" s="7">
        <v>19460.61737888608</v>
      </c>
      <c r="K565" s="7">
        <v>18270.166063917408</v>
      </c>
      <c r="L565" s="6">
        <v>48.74064006499264</v>
      </c>
      <c r="M565" s="6">
        <v>5.4518500644188119</v>
      </c>
      <c r="N565" s="6">
        <v>0.36072953204795766</v>
      </c>
      <c r="O565" s="6">
        <v>41.600184591702018</v>
      </c>
      <c r="P565" s="8">
        <v>2.4873496469706345E-2</v>
      </c>
      <c r="Q565" s="8">
        <v>3.7255591025793081E-2</v>
      </c>
      <c r="R565" s="9">
        <v>8.9700000000000006</v>
      </c>
    </row>
    <row r="566" spans="1:18" s="6" customFormat="1" ht="15" customHeight="1" x14ac:dyDescent="0.25">
      <c r="A566" t="s">
        <v>4547</v>
      </c>
      <c r="B566" t="s">
        <v>5307</v>
      </c>
      <c r="C566" t="s">
        <v>16</v>
      </c>
      <c r="D566" t="s">
        <v>5513</v>
      </c>
      <c r="E566" s="14">
        <v>1</v>
      </c>
      <c r="F566" s="5">
        <v>43348</v>
      </c>
      <c r="G566" s="6">
        <v>23.96</v>
      </c>
      <c r="H566" s="7">
        <v>14427.962178897846</v>
      </c>
      <c r="I566" s="7">
        <v>2.7278161169374555</v>
      </c>
      <c r="J566" s="7">
        <v>19538.11878498071</v>
      </c>
      <c r="K566" s="7">
        <v>19743.957100076077</v>
      </c>
      <c r="L566" s="6" t="s">
        <v>17</v>
      </c>
      <c r="M566" s="6" t="s">
        <v>17</v>
      </c>
      <c r="N566" s="6">
        <v>0.26300059772863121</v>
      </c>
      <c r="O566" s="6" t="s">
        <v>17</v>
      </c>
      <c r="P566" s="8">
        <v>7.747079879687381E-2</v>
      </c>
      <c r="Q566" s="8">
        <v>2.0504568228013005E-2</v>
      </c>
      <c r="R566" s="9">
        <v>7.9850000000000003</v>
      </c>
    </row>
    <row r="567" spans="1:18" s="6" customFormat="1" ht="15" customHeight="1" x14ac:dyDescent="0.25">
      <c r="A567" t="s">
        <v>4548</v>
      </c>
      <c r="B567" t="s">
        <v>5307</v>
      </c>
      <c r="C567" t="s">
        <v>16</v>
      </c>
      <c r="D567" t="s">
        <v>5513</v>
      </c>
      <c r="E567" s="14">
        <v>1</v>
      </c>
      <c r="F567" s="5">
        <v>43348</v>
      </c>
      <c r="G567" s="6">
        <v>36.46</v>
      </c>
      <c r="H567" s="7">
        <v>11381.513645560039</v>
      </c>
      <c r="I567" s="7">
        <v>3.985015473152723</v>
      </c>
      <c r="J567" s="7">
        <v>19110.700906672457</v>
      </c>
      <c r="K567" s="7">
        <v>19314.182319106138</v>
      </c>
      <c r="L567" s="6" t="s">
        <v>17</v>
      </c>
      <c r="M567" s="6" t="s">
        <v>17</v>
      </c>
      <c r="N567" s="6">
        <v>0.40718822954557798</v>
      </c>
      <c r="O567" s="6" t="s">
        <v>17</v>
      </c>
      <c r="P567" s="8">
        <v>0.1086014953682657</v>
      </c>
      <c r="Q567" s="8">
        <v>2.4934882574121558E-2</v>
      </c>
      <c r="R567" s="9">
        <v>7.9050000000000002</v>
      </c>
    </row>
    <row r="568" spans="1:18" s="6" customFormat="1" ht="15" customHeight="1" x14ac:dyDescent="0.25">
      <c r="A568" t="s">
        <v>4549</v>
      </c>
      <c r="B568" t="s">
        <v>5307</v>
      </c>
      <c r="C568" t="s">
        <v>16</v>
      </c>
      <c r="D568" t="s">
        <v>5513</v>
      </c>
      <c r="E568" s="14">
        <v>1</v>
      </c>
      <c r="F568" s="5">
        <v>43348</v>
      </c>
      <c r="G568" s="6">
        <v>22.99</v>
      </c>
      <c r="H568" s="7">
        <v>14841.316916562137</v>
      </c>
      <c r="I568" s="7">
        <v>2.8923609233929826</v>
      </c>
      <c r="J568" s="7">
        <v>19808.61761366708</v>
      </c>
      <c r="K568" s="7">
        <v>20001.249989043157</v>
      </c>
      <c r="L568" s="6" t="s">
        <v>17</v>
      </c>
      <c r="M568" s="6" t="s">
        <v>17</v>
      </c>
      <c r="N568" s="6">
        <v>0.37843974698599775</v>
      </c>
      <c r="O568" s="6" t="s">
        <v>17</v>
      </c>
      <c r="P568" s="8">
        <v>2.5847433226107993E-2</v>
      </c>
      <c r="Q568" s="8">
        <v>2.2662290499538929E-2</v>
      </c>
      <c r="R568" s="9">
        <v>7.5149999999999997</v>
      </c>
    </row>
    <row r="569" spans="1:18" s="6" customFormat="1" ht="15" customHeight="1" x14ac:dyDescent="0.25">
      <c r="A569" t="s">
        <v>4550</v>
      </c>
      <c r="B569" t="s">
        <v>5307</v>
      </c>
      <c r="C569" t="s">
        <v>16</v>
      </c>
      <c r="D569" t="s">
        <v>5513</v>
      </c>
      <c r="E569" s="14">
        <v>1</v>
      </c>
      <c r="F569" s="5">
        <v>43348</v>
      </c>
      <c r="G569" s="6">
        <v>32.9</v>
      </c>
      <c r="H569" s="7">
        <v>12341.722587689443</v>
      </c>
      <c r="I569" s="7">
        <v>3.3094618055555554</v>
      </c>
      <c r="J569" s="7">
        <v>19389.105902777777</v>
      </c>
      <c r="K569" s="7">
        <v>19590.863767048351</v>
      </c>
      <c r="L569" s="6" t="s">
        <v>17</v>
      </c>
      <c r="M569" s="6" t="s">
        <v>17</v>
      </c>
      <c r="N569" s="6">
        <v>0.28862847222222227</v>
      </c>
      <c r="O569" s="6" t="s">
        <v>17</v>
      </c>
      <c r="P569" s="8">
        <v>7.6545755064872517E-2</v>
      </c>
      <c r="Q569" s="8">
        <v>3.8726582176866675E-3</v>
      </c>
      <c r="R569" s="9">
        <v>7.84</v>
      </c>
    </row>
    <row r="570" spans="1:18" s="6" customFormat="1" ht="15" customHeight="1" x14ac:dyDescent="0.25">
      <c r="A570" t="s">
        <v>4551</v>
      </c>
      <c r="B570" t="s">
        <v>5307</v>
      </c>
      <c r="C570" t="s">
        <v>16</v>
      </c>
      <c r="D570" t="s">
        <v>5513</v>
      </c>
      <c r="E570" s="14">
        <v>1</v>
      </c>
      <c r="F570" s="5">
        <v>43348</v>
      </c>
      <c r="G570" s="6">
        <v>31.317729739135672</v>
      </c>
      <c r="H570" s="7">
        <v>12372.473802204018</v>
      </c>
      <c r="I570" s="7">
        <v>3.1627179257934732</v>
      </c>
      <c r="J570" s="7">
        <v>20298.39070183281</v>
      </c>
      <c r="K570" s="7">
        <v>19128.030989413852</v>
      </c>
      <c r="L570" s="6" t="s">
        <v>17</v>
      </c>
      <c r="M570" s="6" t="s">
        <v>17</v>
      </c>
      <c r="N570" s="6">
        <v>0.37773804202056327</v>
      </c>
      <c r="O570" s="6" t="s">
        <v>17</v>
      </c>
      <c r="P570" s="8">
        <v>1.311644510386247E-2</v>
      </c>
      <c r="Q570" s="8">
        <v>2.1205873276659865E-2</v>
      </c>
      <c r="R570" s="9">
        <v>10.52</v>
      </c>
    </row>
    <row r="571" spans="1:18" s="6" customFormat="1" ht="15" customHeight="1" x14ac:dyDescent="0.25">
      <c r="A571" t="s">
        <v>4552</v>
      </c>
      <c r="B571" t="s">
        <v>5307</v>
      </c>
      <c r="C571" t="s">
        <v>16</v>
      </c>
      <c r="D571" t="s">
        <v>5513</v>
      </c>
      <c r="E571" s="14">
        <v>1</v>
      </c>
      <c r="F571" s="5">
        <v>43348</v>
      </c>
      <c r="G571" s="6">
        <v>27.639229702503329</v>
      </c>
      <c r="H571" s="7">
        <v>12734.613620164739</v>
      </c>
      <c r="I571" s="7">
        <v>3.1970621590970461</v>
      </c>
      <c r="J571" s="7">
        <v>19769.941135173085</v>
      </c>
      <c r="K571" s="7">
        <v>18531.919915535793</v>
      </c>
      <c r="L571" s="6" t="s">
        <v>17</v>
      </c>
      <c r="M571" s="6" t="s">
        <v>17</v>
      </c>
      <c r="N571" s="6">
        <v>0.3747907328400929</v>
      </c>
      <c r="O571" s="6" t="s">
        <v>17</v>
      </c>
      <c r="P571" s="8">
        <v>7.3826251129907785E-3</v>
      </c>
      <c r="Q571" s="8">
        <v>1.9585761771278274E-2</v>
      </c>
      <c r="R571" s="9">
        <v>7.415</v>
      </c>
    </row>
    <row r="572" spans="1:18" s="6" customFormat="1" ht="15" customHeight="1" x14ac:dyDescent="0.25">
      <c r="A572" t="s">
        <v>4553</v>
      </c>
      <c r="B572" t="s">
        <v>5307</v>
      </c>
      <c r="C572" t="s">
        <v>16</v>
      </c>
      <c r="D572" t="s">
        <v>5513</v>
      </c>
      <c r="E572" s="14">
        <v>1</v>
      </c>
      <c r="F572" s="5">
        <v>43348</v>
      </c>
      <c r="G572" s="6">
        <v>28.699271051065907</v>
      </c>
      <c r="H572" s="7">
        <v>12509.535372136937</v>
      </c>
      <c r="I572" s="7">
        <v>2.4319066147859925</v>
      </c>
      <c r="J572" s="7">
        <v>19753.566796368355</v>
      </c>
      <c r="K572" s="7">
        <v>18528.083455326258</v>
      </c>
      <c r="L572" s="6" t="s">
        <v>17</v>
      </c>
      <c r="M572" s="6" t="s">
        <v>17</v>
      </c>
      <c r="N572" s="6">
        <v>0.32209252053610032</v>
      </c>
      <c r="O572" s="6" t="s">
        <v>17</v>
      </c>
      <c r="P572" s="8">
        <v>7.508917294188947E-3</v>
      </c>
      <c r="Q572" s="8">
        <v>2.2098133017093482E-2</v>
      </c>
      <c r="R572" s="9">
        <v>7.48</v>
      </c>
    </row>
    <row r="573" spans="1:18" s="6" customFormat="1" ht="15" customHeight="1" x14ac:dyDescent="0.25">
      <c r="A573" t="s">
        <v>4554</v>
      </c>
      <c r="B573" t="s">
        <v>5307</v>
      </c>
      <c r="C573" t="s">
        <v>16</v>
      </c>
      <c r="D573" t="s">
        <v>5513</v>
      </c>
      <c r="E573" s="14">
        <v>1</v>
      </c>
      <c r="F573" s="5">
        <v>43348</v>
      </c>
      <c r="G573" s="6">
        <v>27.404505292804657</v>
      </c>
      <c r="H573" s="7">
        <v>13074.787139006832</v>
      </c>
      <c r="I573" s="7">
        <v>2.6859166439662214</v>
      </c>
      <c r="J573" s="7">
        <v>20110.051757014437</v>
      </c>
      <c r="K573" s="7">
        <v>18932.688948185896</v>
      </c>
      <c r="L573" s="6" t="s">
        <v>17</v>
      </c>
      <c r="M573" s="6" t="s">
        <v>17</v>
      </c>
      <c r="N573" s="6">
        <v>0.38790520294197761</v>
      </c>
      <c r="O573" s="6" t="s">
        <v>17</v>
      </c>
      <c r="P573" s="8">
        <v>8.5599862669389973E-3</v>
      </c>
      <c r="Q573" s="8">
        <v>2.7416678036203169E-2</v>
      </c>
      <c r="R573" s="9">
        <v>8.2250000000000014</v>
      </c>
    </row>
    <row r="574" spans="1:18" s="6" customFormat="1" ht="15" customHeight="1" x14ac:dyDescent="0.25">
      <c r="A574" t="s">
        <v>4555</v>
      </c>
      <c r="B574" t="s">
        <v>5307</v>
      </c>
      <c r="C574" t="s">
        <v>16</v>
      </c>
      <c r="D574" t="s">
        <v>5513</v>
      </c>
      <c r="E574" s="14">
        <v>1</v>
      </c>
      <c r="F574" s="5">
        <v>43348</v>
      </c>
      <c r="G574" s="6">
        <v>18.103831372453428</v>
      </c>
      <c r="H574" s="7">
        <v>14125.968807440748</v>
      </c>
      <c r="I574" s="7">
        <v>5.5384282546378927</v>
      </c>
      <c r="J574" s="7">
        <v>19004.813672994755</v>
      </c>
      <c r="K574" s="7">
        <v>17788.677604839275</v>
      </c>
      <c r="L574" s="6" t="s">
        <v>17</v>
      </c>
      <c r="M574" s="6" t="s">
        <v>17</v>
      </c>
      <c r="N574" s="6">
        <v>0.41970901617177786</v>
      </c>
      <c r="O574" s="6" t="s">
        <v>17</v>
      </c>
      <c r="P574" s="8">
        <v>1.8906894045648617E-2</v>
      </c>
      <c r="Q574" s="8">
        <v>2.8291250098811352E-2</v>
      </c>
      <c r="R574" s="9">
        <v>7.5549999999999997</v>
      </c>
    </row>
    <row r="575" spans="1:18" s="6" customFormat="1" ht="15" customHeight="1" x14ac:dyDescent="0.25">
      <c r="A575" t="s">
        <v>5310</v>
      </c>
      <c r="B575" t="s">
        <v>5398</v>
      </c>
      <c r="C575" t="s">
        <v>16</v>
      </c>
      <c r="D575" t="s">
        <v>5513</v>
      </c>
      <c r="E575" s="14">
        <v>1</v>
      </c>
      <c r="F575" s="5">
        <v>43350</v>
      </c>
      <c r="G575" s="6">
        <v>22.71078312960346</v>
      </c>
      <c r="H575" s="7">
        <v>13847.665687975939</v>
      </c>
      <c r="I575" s="7">
        <v>1.7543859649122808</v>
      </c>
      <c r="J575" s="7">
        <v>19896.549885351676</v>
      </c>
      <c r="K575" s="7">
        <v>18634.540111828483</v>
      </c>
      <c r="L575" s="6">
        <v>48.883826776924863</v>
      </c>
      <c r="M575" s="6">
        <v>5.7830917463454607</v>
      </c>
      <c r="N575" s="6">
        <v>0.19745547290408405</v>
      </c>
      <c r="O575" s="6">
        <v>43.349675712955239</v>
      </c>
      <c r="P575" s="8">
        <v>1.4464316005856598E-2</v>
      </c>
      <c r="Q575" s="8">
        <v>1.7100009952217429E-2</v>
      </c>
      <c r="R575" s="9">
        <v>6.2349999999999994</v>
      </c>
    </row>
    <row r="576" spans="1:18" s="6" customFormat="1" ht="15" customHeight="1" x14ac:dyDescent="0.25">
      <c r="A576" t="s">
        <v>5311</v>
      </c>
      <c r="B576" t="s">
        <v>5398</v>
      </c>
      <c r="C576" t="s">
        <v>16</v>
      </c>
      <c r="D576" t="s">
        <v>5513</v>
      </c>
      <c r="E576" s="14">
        <v>1</v>
      </c>
      <c r="F576" s="5">
        <v>43350</v>
      </c>
      <c r="G576" s="6">
        <v>33.357863173144608</v>
      </c>
      <c r="H576" s="7">
        <v>11690.890002216051</v>
      </c>
      <c r="I576" s="7">
        <v>1.8015581043064273</v>
      </c>
      <c r="J576" s="7">
        <v>20053.018827093703</v>
      </c>
      <c r="K576" s="7">
        <v>18765.638670962286</v>
      </c>
      <c r="L576" s="6">
        <v>50.1142980072377</v>
      </c>
      <c r="M576" s="6">
        <v>5.9079206334509085</v>
      </c>
      <c r="N576" s="6">
        <v>0.18608136894605171</v>
      </c>
      <c r="O576" s="6">
        <v>41.963165772472507</v>
      </c>
      <c r="P576" s="8">
        <v>6.6083975302600392E-3</v>
      </c>
      <c r="Q576" s="8">
        <v>2.0367716056146443E-2</v>
      </c>
      <c r="R576" s="9">
        <v>7.58</v>
      </c>
    </row>
    <row r="577" spans="1:18" s="6" customFormat="1" ht="15" customHeight="1" x14ac:dyDescent="0.25">
      <c r="A577" t="s">
        <v>5312</v>
      </c>
      <c r="B577" t="s">
        <v>5398</v>
      </c>
      <c r="C577" t="s">
        <v>16</v>
      </c>
      <c r="D577" t="s">
        <v>5513</v>
      </c>
      <c r="E577" s="14">
        <v>1</v>
      </c>
      <c r="F577" s="5">
        <v>43350</v>
      </c>
      <c r="G577" s="6">
        <v>38.560634212145395</v>
      </c>
      <c r="H577" s="7">
        <v>10173.304836794276</v>
      </c>
      <c r="I577" s="7">
        <v>2.6820770889785988</v>
      </c>
      <c r="J577" s="7">
        <v>19281.092739036667</v>
      </c>
      <c r="K577" s="7">
        <v>18091.56228756886</v>
      </c>
      <c r="L577" s="6">
        <v>48.295925857032977</v>
      </c>
      <c r="M577" s="6">
        <v>5.4413780817170334</v>
      </c>
      <c r="N577" s="6">
        <v>0.25010934428619552</v>
      </c>
      <c r="O577" s="6">
        <v>43.337418815027533</v>
      </c>
      <c r="P577" s="8">
        <v>0</v>
      </c>
      <c r="Q577" s="8">
        <v>0</v>
      </c>
      <c r="R577" s="9">
        <v>9.5850000000000009</v>
      </c>
    </row>
    <row r="578" spans="1:18" s="6" customFormat="1" ht="15" customHeight="1" x14ac:dyDescent="0.25">
      <c r="A578" t="s">
        <v>5313</v>
      </c>
      <c r="B578" t="s">
        <v>5398</v>
      </c>
      <c r="C578" t="s">
        <v>3524</v>
      </c>
      <c r="D578" t="s">
        <v>5514</v>
      </c>
      <c r="E578" s="14">
        <v>5</v>
      </c>
      <c r="F578" s="5">
        <v>43350</v>
      </c>
      <c r="G578" s="6">
        <v>26.815278324284215</v>
      </c>
      <c r="H578" s="7">
        <v>11518.250744068786</v>
      </c>
      <c r="I578" s="7">
        <v>14.365298285467038</v>
      </c>
      <c r="J578" s="7">
        <v>17812.753529125424</v>
      </c>
      <c r="K578" s="7">
        <v>16633.72861821024</v>
      </c>
      <c r="L578" s="6">
        <v>46.060009964253069</v>
      </c>
      <c r="M578" s="6">
        <v>5.4293639100453559</v>
      </c>
      <c r="N578" s="6">
        <v>1.0226344846548836</v>
      </c>
      <c r="O578" s="6">
        <v>32.619727019793757</v>
      </c>
      <c r="P578" s="8">
        <v>0.37457738593343176</v>
      </c>
      <c r="Q578" s="8">
        <v>0.12838894985247121</v>
      </c>
      <c r="R578" s="9">
        <v>7.5549999999999997</v>
      </c>
    </row>
    <row r="579" spans="1:18" s="6" customFormat="1" ht="15" customHeight="1" x14ac:dyDescent="0.25">
      <c r="A579" t="s">
        <v>5011</v>
      </c>
      <c r="B579" t="s">
        <v>5308</v>
      </c>
      <c r="C579" t="s">
        <v>15</v>
      </c>
      <c r="D579" t="s">
        <v>5513</v>
      </c>
      <c r="E579" s="14">
        <v>1</v>
      </c>
      <c r="F579" s="5">
        <v>43353</v>
      </c>
      <c r="G579" s="6">
        <v>16.619389756647703</v>
      </c>
      <c r="H579" s="7">
        <v>14910.481071754464</v>
      </c>
      <c r="I579" s="6">
        <v>2.5814053127677807</v>
      </c>
      <c r="J579" s="7">
        <v>19613.324764353041</v>
      </c>
      <c r="K579" s="7">
        <v>18369.369951607558</v>
      </c>
      <c r="L579" s="6">
        <v>48.307626392459298</v>
      </c>
      <c r="M579" s="6">
        <v>5.6987324220397406</v>
      </c>
      <c r="N579" s="6">
        <v>0.40691013747624905</v>
      </c>
      <c r="O579" s="6">
        <v>42.947830848338086</v>
      </c>
      <c r="P579" s="8">
        <v>2.2623597391013356E-2</v>
      </c>
      <c r="Q579" s="8">
        <v>3.4871289527834845E-2</v>
      </c>
      <c r="R579" s="9">
        <v>6.6400000000000006</v>
      </c>
    </row>
    <row r="580" spans="1:18" s="6" customFormat="1" ht="15" customHeight="1" x14ac:dyDescent="0.25">
      <c r="A580" t="s">
        <v>4556</v>
      </c>
      <c r="B580" t="s">
        <v>5307</v>
      </c>
      <c r="C580" t="s">
        <v>16</v>
      </c>
      <c r="D580" t="s">
        <v>5513</v>
      </c>
      <c r="E580" s="14">
        <v>1</v>
      </c>
      <c r="F580" s="5">
        <v>43354</v>
      </c>
      <c r="G580" s="6">
        <v>25.726765561602733</v>
      </c>
      <c r="H580" s="7">
        <v>13689.521797024916</v>
      </c>
      <c r="I580" s="7">
        <v>1.6683654310391076</v>
      </c>
      <c r="J580" s="7">
        <v>20480.660908749531</v>
      </c>
      <c r="K580" s="7">
        <v>19277.505265467255</v>
      </c>
      <c r="L580" s="6" t="s">
        <v>17</v>
      </c>
      <c r="M580" s="6" t="s">
        <v>17</v>
      </c>
      <c r="N580" s="6">
        <v>0.27466337642830324</v>
      </c>
      <c r="O580" s="6" t="s">
        <v>17</v>
      </c>
      <c r="P580" s="8">
        <v>4.615225427563323E-3</v>
      </c>
      <c r="Q580" s="8">
        <v>1.9487179448405202E-2</v>
      </c>
      <c r="R580" s="9">
        <v>6.7949999999999999</v>
      </c>
    </row>
    <row r="581" spans="1:18" s="6" customFormat="1" ht="15" customHeight="1" x14ac:dyDescent="0.25">
      <c r="A581" t="s">
        <v>4557</v>
      </c>
      <c r="B581" t="s">
        <v>5307</v>
      </c>
      <c r="C581" t="s">
        <v>16</v>
      </c>
      <c r="D581" t="s">
        <v>5513</v>
      </c>
      <c r="E581" s="14">
        <v>1</v>
      </c>
      <c r="F581" s="5">
        <v>43354</v>
      </c>
      <c r="G581" s="6">
        <v>27.81791391377649</v>
      </c>
      <c r="H581" s="7">
        <v>12966.161205389564</v>
      </c>
      <c r="I581" s="7">
        <v>1.6426775108352509</v>
      </c>
      <c r="J581" s="7">
        <v>20182.995344855266</v>
      </c>
      <c r="K581" s="7">
        <v>18904.625208535665</v>
      </c>
      <c r="L581" s="6" t="s">
        <v>17</v>
      </c>
      <c r="M581" s="6" t="s">
        <v>17</v>
      </c>
      <c r="N581" s="6">
        <v>0.26539675745090696</v>
      </c>
      <c r="O581" s="6" t="s">
        <v>17</v>
      </c>
      <c r="P581" s="8">
        <v>5.8409077040604039E-3</v>
      </c>
      <c r="Q581" s="8">
        <v>2.0917689566635079E-2</v>
      </c>
      <c r="R581" s="9">
        <v>6.5549999999999997</v>
      </c>
    </row>
    <row r="582" spans="1:18" s="6" customFormat="1" ht="15" customHeight="1" x14ac:dyDescent="0.25">
      <c r="A582" t="s">
        <v>4558</v>
      </c>
      <c r="B582" t="s">
        <v>5307</v>
      </c>
      <c r="C582" t="s">
        <v>16</v>
      </c>
      <c r="D582" t="s">
        <v>5513</v>
      </c>
      <c r="E582" s="14">
        <v>1</v>
      </c>
      <c r="F582" s="5">
        <v>43354</v>
      </c>
      <c r="G582" s="6">
        <v>31.638426315065757</v>
      </c>
      <c r="H582" s="7">
        <v>11971.673195172451</v>
      </c>
      <c r="I582" s="6">
        <v>2.6515963145489603</v>
      </c>
      <c r="J582" s="7">
        <v>19893.93614741804</v>
      </c>
      <c r="K582" s="7">
        <v>18642.929445695612</v>
      </c>
      <c r="L582" s="6" t="s">
        <v>17</v>
      </c>
      <c r="M582" s="6" t="s">
        <v>17</v>
      </c>
      <c r="N582" s="6">
        <v>0.28283694021855582</v>
      </c>
      <c r="O582" s="6" t="s">
        <v>17</v>
      </c>
      <c r="P582" s="8">
        <v>7.3909346033857156E-3</v>
      </c>
      <c r="Q582" s="8">
        <v>2.6893947707753274E-2</v>
      </c>
      <c r="R582" s="9">
        <v>6.66</v>
      </c>
    </row>
    <row r="583" spans="1:18" s="6" customFormat="1" ht="15" customHeight="1" x14ac:dyDescent="0.25">
      <c r="A583" t="s">
        <v>4559</v>
      </c>
      <c r="B583" t="s">
        <v>5307</v>
      </c>
      <c r="C583" t="s">
        <v>16</v>
      </c>
      <c r="D583" t="s">
        <v>5513</v>
      </c>
      <c r="E583" s="14">
        <v>1</v>
      </c>
      <c r="F583" s="5">
        <v>43354</v>
      </c>
      <c r="G583" s="6">
        <v>20.453061222937947</v>
      </c>
      <c r="H583" s="7">
        <v>14650.269673056429</v>
      </c>
      <c r="I583" s="6">
        <v>1.4824725715814824</v>
      </c>
      <c r="J583" s="7">
        <v>20253.679421996254</v>
      </c>
      <c r="K583" s="7">
        <v>19045.280926764462</v>
      </c>
      <c r="L583" s="6" t="s">
        <v>17</v>
      </c>
      <c r="M583" s="6" t="s">
        <v>17</v>
      </c>
      <c r="N583" s="6">
        <v>0.25689055392025689</v>
      </c>
      <c r="O583" s="6" t="s">
        <v>17</v>
      </c>
      <c r="P583" s="8">
        <v>4.4988978354212781E-3</v>
      </c>
      <c r="Q583" s="8">
        <v>2.682676116677133E-2</v>
      </c>
      <c r="R583" s="9">
        <v>6.5750000000000002</v>
      </c>
    </row>
    <row r="584" spans="1:18" s="6" customFormat="1" ht="15" customHeight="1" x14ac:dyDescent="0.25">
      <c r="A584" t="s">
        <v>5012</v>
      </c>
      <c r="B584" t="s">
        <v>5308</v>
      </c>
      <c r="C584" t="s">
        <v>15</v>
      </c>
      <c r="D584" t="s">
        <v>5513</v>
      </c>
      <c r="E584" s="14">
        <v>1</v>
      </c>
      <c r="F584" s="5">
        <v>43355</v>
      </c>
      <c r="G584" s="6">
        <v>35.959003353504627</v>
      </c>
      <c r="H584" s="7">
        <v>10771.750652444842</v>
      </c>
      <c r="I584" s="6">
        <v>3.5031506995621067</v>
      </c>
      <c r="J584" s="7">
        <v>19447.826551319024</v>
      </c>
      <c r="K584" s="7">
        <v>18191.829787846556</v>
      </c>
      <c r="L584" s="6">
        <v>48.535698632939379</v>
      </c>
      <c r="M584" s="6">
        <v>5.7600689030451244</v>
      </c>
      <c r="N584" s="6">
        <v>0.25876673939682965</v>
      </c>
      <c r="O584" s="6">
        <v>41.878911068466621</v>
      </c>
      <c r="P584" s="8">
        <v>2.0834639869281794E-2</v>
      </c>
      <c r="Q584" s="8">
        <v>4.2569316720657495E-2</v>
      </c>
      <c r="R584" s="9">
        <v>6.37</v>
      </c>
    </row>
    <row r="585" spans="1:18" s="6" customFormat="1" ht="15" customHeight="1" x14ac:dyDescent="0.25">
      <c r="A585" t="s">
        <v>5013</v>
      </c>
      <c r="B585" t="s">
        <v>5308</v>
      </c>
      <c r="C585" t="s">
        <v>15</v>
      </c>
      <c r="D585" t="s">
        <v>5513</v>
      </c>
      <c r="E585" s="14">
        <v>1</v>
      </c>
      <c r="F585" s="5">
        <v>43360</v>
      </c>
      <c r="G585" s="6">
        <v>23.209690795150827</v>
      </c>
      <c r="H585" s="7">
        <v>13450.583982862181</v>
      </c>
      <c r="I585" s="6">
        <v>2.2820457488131205</v>
      </c>
      <c r="J585" s="7">
        <v>19515.537332757875</v>
      </c>
      <c r="K585" s="7">
        <v>18254.382452861031</v>
      </c>
      <c r="L585" s="6">
        <v>48.801431448712407</v>
      </c>
      <c r="M585" s="6">
        <v>5.7807508262049563</v>
      </c>
      <c r="N585" s="6">
        <v>0.17466012084592142</v>
      </c>
      <c r="O585" s="6">
        <v>42.924783099345667</v>
      </c>
      <c r="P585" s="8">
        <v>1.4909997750011195E-2</v>
      </c>
      <c r="Q585" s="8">
        <v>2.141875832792119E-2</v>
      </c>
      <c r="R585" s="9">
        <v>7.32</v>
      </c>
    </row>
    <row r="586" spans="1:18" s="6" customFormat="1" ht="15" customHeight="1" x14ac:dyDescent="0.25">
      <c r="A586" t="s">
        <v>5014</v>
      </c>
      <c r="B586" t="s">
        <v>5308</v>
      </c>
      <c r="C586" t="s">
        <v>15</v>
      </c>
      <c r="D586" t="s">
        <v>5513</v>
      </c>
      <c r="E586" s="14">
        <v>1</v>
      </c>
      <c r="F586" s="5">
        <v>43362</v>
      </c>
      <c r="G586" s="6">
        <v>19.647442197297597</v>
      </c>
      <c r="H586" s="7">
        <v>13983.967653432268</v>
      </c>
      <c r="I586" s="6">
        <v>5.4660467128027674</v>
      </c>
      <c r="J586" s="7">
        <v>19227.941176470587</v>
      </c>
      <c r="K586" s="7">
        <v>18000.615116480833</v>
      </c>
      <c r="L586" s="6">
        <v>47.569403014755601</v>
      </c>
      <c r="M586" s="6">
        <v>5.6282343277753704</v>
      </c>
      <c r="N586" s="6">
        <v>0.42482002943165098</v>
      </c>
      <c r="O586" s="6">
        <v>40.84359951534465</v>
      </c>
      <c r="P586" s="8">
        <v>2.4275451831625851E-2</v>
      </c>
      <c r="Q586" s="8">
        <v>4.3620948058338174E-2</v>
      </c>
      <c r="R586" s="9">
        <v>7.52</v>
      </c>
    </row>
    <row r="587" spans="1:18" s="6" customFormat="1" ht="15" customHeight="1" x14ac:dyDescent="0.25">
      <c r="A587" t="s">
        <v>5015</v>
      </c>
      <c r="B587" t="s">
        <v>5308</v>
      </c>
      <c r="C587" t="s">
        <v>15</v>
      </c>
      <c r="D587" t="s">
        <v>5513</v>
      </c>
      <c r="E587" s="14">
        <v>1</v>
      </c>
      <c r="F587" s="5">
        <v>43367</v>
      </c>
      <c r="G587" s="6">
        <v>21.388382741375533</v>
      </c>
      <c r="H587" s="7">
        <v>13210.536211665894</v>
      </c>
      <c r="I587" s="6">
        <v>8.8555858310626689</v>
      </c>
      <c r="J587" s="7">
        <v>18636.554181513307</v>
      </c>
      <c r="K587" s="7">
        <v>17469.497360494828</v>
      </c>
      <c r="L587" s="6">
        <v>45.716040893211456</v>
      </c>
      <c r="M587" s="6">
        <v>5.348918952398912</v>
      </c>
      <c r="N587" s="6">
        <v>0.50723118843009851</v>
      </c>
      <c r="O587" s="6">
        <v>39.513042960857</v>
      </c>
      <c r="P587" s="8">
        <v>1.6828156399080075E-2</v>
      </c>
      <c r="Q587" s="8">
        <v>4.2352017640784292E-2</v>
      </c>
      <c r="R587" s="9">
        <v>4.58</v>
      </c>
    </row>
    <row r="588" spans="1:18" s="6" customFormat="1" ht="15" customHeight="1" x14ac:dyDescent="0.25">
      <c r="A588" t="s">
        <v>3011</v>
      </c>
      <c r="B588" t="s">
        <v>5304</v>
      </c>
      <c r="C588" t="s">
        <v>16</v>
      </c>
      <c r="D588" t="s">
        <v>5513</v>
      </c>
      <c r="E588" s="14">
        <v>1</v>
      </c>
      <c r="F588" s="5">
        <v>43368</v>
      </c>
      <c r="G588" s="6">
        <v>22.655469320622409</v>
      </c>
      <c r="H588" s="7">
        <v>12788.183392464249</v>
      </c>
      <c r="I588" s="6">
        <v>3.300068641427742</v>
      </c>
      <c r="J588" s="7">
        <v>18453.983842863934</v>
      </c>
      <c r="K588" s="7">
        <v>17249.644403782448</v>
      </c>
      <c r="L588" s="6">
        <v>47.165461041589673</v>
      </c>
      <c r="M588" s="6">
        <v>5.5095720438786406</v>
      </c>
      <c r="N588" s="6">
        <v>0.51322667511484243</v>
      </c>
      <c r="O588" s="6">
        <v>43.497087537932245</v>
      </c>
      <c r="P588" s="8">
        <v>5.4232475221393508E-3</v>
      </c>
      <c r="Q588" s="8">
        <v>9.1608125347177032E-3</v>
      </c>
      <c r="R588" s="9">
        <v>5.3049999999999997</v>
      </c>
    </row>
    <row r="589" spans="1:18" s="6" customFormat="1" ht="15" customHeight="1" x14ac:dyDescent="0.25">
      <c r="A589" t="s">
        <v>3012</v>
      </c>
      <c r="B589" t="s">
        <v>5304</v>
      </c>
      <c r="C589" t="s">
        <v>16</v>
      </c>
      <c r="D589" t="s">
        <v>5513</v>
      </c>
      <c r="E589" s="14">
        <v>1</v>
      </c>
      <c r="F589" s="5">
        <v>43368</v>
      </c>
      <c r="G589" s="6">
        <v>33.887767169783004</v>
      </c>
      <c r="H589" s="7">
        <v>11096.653722286896</v>
      </c>
      <c r="I589" s="6">
        <v>4.2670629444857235</v>
      </c>
      <c r="J589" s="7">
        <v>19210.27491773697</v>
      </c>
      <c r="K589" s="7">
        <v>18036.801003027864</v>
      </c>
      <c r="L589" s="6">
        <v>46.514645707652726</v>
      </c>
      <c r="M589" s="6">
        <v>5.3649043200287627</v>
      </c>
      <c r="N589" s="6">
        <v>0.57000318437533182</v>
      </c>
      <c r="O589" s="6">
        <v>43.23151931437841</v>
      </c>
      <c r="P589" s="8">
        <v>6.7076938122814537E-3</v>
      </c>
      <c r="Q589" s="8">
        <v>4.5156835266764797E-2</v>
      </c>
      <c r="R589" s="9">
        <v>5.79</v>
      </c>
    </row>
    <row r="590" spans="1:18" s="6" customFormat="1" ht="15" customHeight="1" x14ac:dyDescent="0.25">
      <c r="A590" t="s">
        <v>3013</v>
      </c>
      <c r="B590" t="s">
        <v>5304</v>
      </c>
      <c r="C590" t="s">
        <v>16</v>
      </c>
      <c r="D590" t="s">
        <v>5513</v>
      </c>
      <c r="E590" s="14">
        <v>1</v>
      </c>
      <c r="F590" s="5">
        <v>43368</v>
      </c>
      <c r="G590" s="6">
        <v>27.584362782567723</v>
      </c>
      <c r="H590" s="7">
        <v>12576.060405559656</v>
      </c>
      <c r="I590" s="6">
        <v>4.1016967070141126</v>
      </c>
      <c r="J590" s="7">
        <v>19514.77350811354</v>
      </c>
      <c r="K590" s="7">
        <v>18297.079052904042</v>
      </c>
      <c r="L590" s="6">
        <v>47.69506819435923</v>
      </c>
      <c r="M590" s="6">
        <v>5.5778533127337964</v>
      </c>
      <c r="N590" s="6">
        <v>0.50531212009091386</v>
      </c>
      <c r="O590" s="6">
        <v>42.087165689140356</v>
      </c>
      <c r="P590" s="8">
        <v>8.1996749567803846E-3</v>
      </c>
      <c r="Q590" s="8">
        <v>2.4704301704815315E-2</v>
      </c>
      <c r="R590" s="9">
        <v>5.4049999999999994</v>
      </c>
    </row>
    <row r="591" spans="1:18" s="6" customFormat="1" ht="15" customHeight="1" x14ac:dyDescent="0.25">
      <c r="A591" t="s">
        <v>3014</v>
      </c>
      <c r="B591" t="s">
        <v>5304</v>
      </c>
      <c r="C591" t="s">
        <v>16</v>
      </c>
      <c r="D591" t="s">
        <v>5513</v>
      </c>
      <c r="E591" s="14">
        <v>1</v>
      </c>
      <c r="F591" s="5">
        <v>43368</v>
      </c>
      <c r="G591" s="6">
        <v>33.106783291308133</v>
      </c>
      <c r="H591" s="7">
        <v>10787.893360843336</v>
      </c>
      <c r="I591" s="6">
        <v>7.5499551853218758</v>
      </c>
      <c r="J591" s="7">
        <v>18535.350872568146</v>
      </c>
      <c r="K591" s="7">
        <v>17336.125615174911</v>
      </c>
      <c r="L591" s="6">
        <v>45.143384188392183</v>
      </c>
      <c r="M591" s="6">
        <v>5.4938908775486093</v>
      </c>
      <c r="N591" s="6">
        <v>0.66747508831127755</v>
      </c>
      <c r="O591" s="6">
        <v>41.109541383461789</v>
      </c>
      <c r="P591" s="8">
        <v>1.2215604987132426E-2</v>
      </c>
      <c r="Q591" s="8">
        <v>2.3537671977131011E-2</v>
      </c>
      <c r="R591" s="9">
        <v>5.165</v>
      </c>
    </row>
    <row r="592" spans="1:18" s="6" customFormat="1" ht="15" customHeight="1" x14ac:dyDescent="0.25">
      <c r="A592" t="s">
        <v>3015</v>
      </c>
      <c r="B592" t="s">
        <v>5304</v>
      </c>
      <c r="C592" t="s">
        <v>16</v>
      </c>
      <c r="D592" t="s">
        <v>5513</v>
      </c>
      <c r="E592" s="14">
        <v>1</v>
      </c>
      <c r="F592" s="5">
        <v>43368</v>
      </c>
      <c r="G592" s="6">
        <v>45.879941462277301</v>
      </c>
      <c r="H592" s="7">
        <v>8849.7257778445928</v>
      </c>
      <c r="I592" s="6">
        <v>2.8698271761534802</v>
      </c>
      <c r="J592" s="7">
        <v>19680.777971565985</v>
      </c>
      <c r="K592" s="7">
        <v>18423.063494689959</v>
      </c>
      <c r="L592" s="6">
        <v>47.626292407995628</v>
      </c>
      <c r="M592" s="6">
        <v>5.7622599697511667</v>
      </c>
      <c r="N592" s="6">
        <v>0.44923629829290201</v>
      </c>
      <c r="O592" s="6">
        <v>43.254402820240969</v>
      </c>
      <c r="P592" s="8">
        <v>8.5187900643810648E-3</v>
      </c>
      <c r="Q592" s="8">
        <v>2.9462537501481482E-2</v>
      </c>
      <c r="R592" s="9">
        <v>5.3949999999999996</v>
      </c>
    </row>
    <row r="593" spans="1:18" s="6" customFormat="1" ht="15" customHeight="1" x14ac:dyDescent="0.25">
      <c r="A593" t="s">
        <v>5016</v>
      </c>
      <c r="B593" t="s">
        <v>5308</v>
      </c>
      <c r="C593" t="s">
        <v>15</v>
      </c>
      <c r="D593" t="s">
        <v>5513</v>
      </c>
      <c r="E593" s="14">
        <v>1</v>
      </c>
      <c r="F593" s="5">
        <v>43369</v>
      </c>
      <c r="G593" s="6">
        <v>23.72974070785574</v>
      </c>
      <c r="H593" s="7">
        <v>13782.691793561633</v>
      </c>
      <c r="I593" s="6">
        <v>3.0183900160945627</v>
      </c>
      <c r="J593" s="7">
        <v>20057.51827128572</v>
      </c>
      <c r="K593" s="7">
        <v>18830.943400940894</v>
      </c>
      <c r="L593" s="6">
        <v>48.461007008571109</v>
      </c>
      <c r="M593" s="6">
        <v>5.6186383914690872</v>
      </c>
      <c r="N593" s="6">
        <v>0.29550671486240471</v>
      </c>
      <c r="O593" s="6">
        <v>42.579247878995027</v>
      </c>
      <c r="P593" s="8">
        <v>1.4469353009233224E-2</v>
      </c>
      <c r="Q593" s="8">
        <v>1.2740636998572148E-2</v>
      </c>
      <c r="R593" s="9">
        <v>5.2475000000000005</v>
      </c>
    </row>
    <row r="594" spans="1:18" s="6" customFormat="1" ht="15" customHeight="1" x14ac:dyDescent="0.25">
      <c r="A594" t="s">
        <v>3681</v>
      </c>
      <c r="B594" t="s">
        <v>5305</v>
      </c>
      <c r="C594" t="s">
        <v>3668</v>
      </c>
      <c r="D594" t="s">
        <v>5516</v>
      </c>
      <c r="E594" s="14">
        <v>3</v>
      </c>
      <c r="F594" s="5">
        <v>43374</v>
      </c>
      <c r="G594" s="6" t="s">
        <v>17</v>
      </c>
      <c r="H594" s="7"/>
      <c r="I594" s="6">
        <v>1.099528032778383</v>
      </c>
      <c r="J594" s="7">
        <v>21858.824749753639</v>
      </c>
      <c r="K594" s="7">
        <v>20603.711230894056</v>
      </c>
      <c r="L594" s="6">
        <v>50.503836474139533</v>
      </c>
      <c r="M594" s="6">
        <v>5.9147668183769166</v>
      </c>
      <c r="N594" s="6">
        <v>0.33582541881643074</v>
      </c>
      <c r="O594" s="6">
        <v>42.137456866068817</v>
      </c>
      <c r="P594" s="8">
        <v>6.346833689685606E-4</v>
      </c>
      <c r="Q594" s="8">
        <v>7.9517064509495427E-3</v>
      </c>
      <c r="R594" s="9">
        <v>3.5949999999999998</v>
      </c>
    </row>
    <row r="595" spans="1:18" s="6" customFormat="1" ht="15" customHeight="1" x14ac:dyDescent="0.25">
      <c r="A595" t="s">
        <v>3682</v>
      </c>
      <c r="B595" t="s">
        <v>5305</v>
      </c>
      <c r="C595" t="s">
        <v>3500</v>
      </c>
      <c r="D595" t="s">
        <v>5513</v>
      </c>
      <c r="E595" s="14">
        <v>1</v>
      </c>
      <c r="F595" s="5">
        <v>43374</v>
      </c>
      <c r="G595" s="6" t="s">
        <v>17</v>
      </c>
      <c r="H595" s="7"/>
      <c r="I595" s="6">
        <v>11.372486264468982</v>
      </c>
      <c r="J595" s="7">
        <v>18653.651250866806</v>
      </c>
      <c r="K595" s="7">
        <v>17497.170069395204</v>
      </c>
      <c r="L595" s="6">
        <v>45.939412067965385</v>
      </c>
      <c r="M595" s="6">
        <v>5.4499584423732381</v>
      </c>
      <c r="N595" s="6">
        <v>1.6842658494750624</v>
      </c>
      <c r="O595" s="6">
        <v>35.207307693295064</v>
      </c>
      <c r="P595" s="8">
        <v>0.19685178924805175</v>
      </c>
      <c r="Q595" s="8">
        <v>0.14971789317420955</v>
      </c>
      <c r="R595" s="9">
        <v>6.2649999999999997</v>
      </c>
    </row>
    <row r="596" spans="1:18" s="6" customFormat="1" ht="15" customHeight="1" x14ac:dyDescent="0.25">
      <c r="A596" t="s">
        <v>3683</v>
      </c>
      <c r="B596" t="s">
        <v>5305</v>
      </c>
      <c r="C596" t="s">
        <v>3498</v>
      </c>
      <c r="D596" t="s">
        <v>5513</v>
      </c>
      <c r="E596" s="14">
        <v>1</v>
      </c>
      <c r="F596" s="5">
        <v>43374</v>
      </c>
      <c r="G596" s="6" t="s">
        <v>17</v>
      </c>
      <c r="H596" s="7"/>
      <c r="I596" s="6">
        <v>2.9030364480495225</v>
      </c>
      <c r="J596" s="7">
        <v>19843.107956667915</v>
      </c>
      <c r="K596" s="7">
        <v>18591.165479869189</v>
      </c>
      <c r="L596" s="6">
        <v>49.611206526120419</v>
      </c>
      <c r="M596" s="6">
        <v>5.8998231705877799</v>
      </c>
      <c r="N596" s="6">
        <v>2.072145363828866</v>
      </c>
      <c r="O596" s="6">
        <v>39.483121851669445</v>
      </c>
      <c r="P596" s="8">
        <v>1.1689019720398128E-2</v>
      </c>
      <c r="Q596" s="8">
        <v>1.8977620023566982E-2</v>
      </c>
      <c r="R596" s="9">
        <v>6.3049999999999997</v>
      </c>
    </row>
    <row r="597" spans="1:18" s="6" customFormat="1" ht="15" customHeight="1" x14ac:dyDescent="0.25">
      <c r="A597" t="s">
        <v>3684</v>
      </c>
      <c r="B597" t="s">
        <v>5305</v>
      </c>
      <c r="C597" t="s">
        <v>3685</v>
      </c>
      <c r="D597" t="s">
        <v>5513</v>
      </c>
      <c r="E597" s="14">
        <v>1</v>
      </c>
      <c r="F597" s="5">
        <v>43374</v>
      </c>
      <c r="G597" s="6" t="s">
        <v>17</v>
      </c>
      <c r="H597" s="7"/>
      <c r="I597" s="6">
        <v>9.7283872331430992</v>
      </c>
      <c r="J597" s="7">
        <v>18707.461424645953</v>
      </c>
      <c r="K597" s="7">
        <v>17446.935592002443</v>
      </c>
      <c r="L597" s="6">
        <v>50.736451702698048</v>
      </c>
      <c r="M597" s="6">
        <v>5.9402725383765818</v>
      </c>
      <c r="N597" s="6" t="s">
        <v>17</v>
      </c>
      <c r="O597" s="6" t="s">
        <v>17</v>
      </c>
      <c r="P597" s="8">
        <v>0.15054854688636235</v>
      </c>
      <c r="Q597" s="8">
        <v>0.10787416557978814</v>
      </c>
      <c r="R597" s="9">
        <v>5.38</v>
      </c>
    </row>
    <row r="598" spans="1:18" s="6" customFormat="1" ht="15" customHeight="1" x14ac:dyDescent="0.25">
      <c r="A598" t="s">
        <v>3686</v>
      </c>
      <c r="B598" t="s">
        <v>5305</v>
      </c>
      <c r="C598" t="s">
        <v>3498</v>
      </c>
      <c r="D598" t="s">
        <v>5513</v>
      </c>
      <c r="E598" s="14">
        <v>1</v>
      </c>
      <c r="F598" s="5">
        <v>43374</v>
      </c>
      <c r="G598" s="6" t="s">
        <v>17</v>
      </c>
      <c r="H598" s="7"/>
      <c r="I598" s="6">
        <v>5.5676565903416044</v>
      </c>
      <c r="J598" s="7">
        <v>19406.045795037986</v>
      </c>
      <c r="K598" s="7">
        <v>18151.634925318198</v>
      </c>
      <c r="L598" s="6">
        <v>47.833847857335364</v>
      </c>
      <c r="M598" s="6">
        <v>5.9114555594712046</v>
      </c>
      <c r="N598" s="6">
        <v>0.61256783575783003</v>
      </c>
      <c r="O598" s="6">
        <v>40.043898312276689</v>
      </c>
      <c r="P598" s="8">
        <v>1.5095444218608492E-2</v>
      </c>
      <c r="Q598" s="8">
        <v>1.5478400598693117E-2</v>
      </c>
      <c r="R598" s="9">
        <v>5.8849999999999998</v>
      </c>
    </row>
    <row r="599" spans="1:18" s="6" customFormat="1" ht="15" customHeight="1" x14ac:dyDescent="0.25">
      <c r="A599" t="s">
        <v>3687</v>
      </c>
      <c r="B599" t="s">
        <v>5305</v>
      </c>
      <c r="C599" t="s">
        <v>3685</v>
      </c>
      <c r="D599" t="s">
        <v>5513</v>
      </c>
      <c r="E599" s="14">
        <v>1</v>
      </c>
      <c r="F599" s="5">
        <v>43374</v>
      </c>
      <c r="G599" s="6" t="s">
        <v>17</v>
      </c>
      <c r="H599" s="7"/>
      <c r="I599" s="6">
        <v>4.648088414150493</v>
      </c>
      <c r="J599" s="7">
        <v>19505.049970916396</v>
      </c>
      <c r="K599" s="7">
        <v>18240.656046955854</v>
      </c>
      <c r="L599" s="6">
        <v>49.401380582556257</v>
      </c>
      <c r="M599" s="6">
        <v>5.9585010554219648</v>
      </c>
      <c r="N599" s="6" t="s">
        <v>17</v>
      </c>
      <c r="O599" s="6" t="s">
        <v>17</v>
      </c>
      <c r="P599" s="8">
        <v>4.406136214299463E-2</v>
      </c>
      <c r="Q599" s="8">
        <v>2.7719243057294819E-2</v>
      </c>
      <c r="R599" s="9">
        <v>5.4450000000000003</v>
      </c>
    </row>
    <row r="600" spans="1:18" s="6" customFormat="1" ht="15" customHeight="1" x14ac:dyDescent="0.25">
      <c r="A600" t="s">
        <v>5285</v>
      </c>
      <c r="B600" t="s">
        <v>5309</v>
      </c>
      <c r="C600" t="s">
        <v>16</v>
      </c>
      <c r="D600" t="s">
        <v>5513</v>
      </c>
      <c r="E600" s="14">
        <v>1</v>
      </c>
      <c r="F600" s="5">
        <v>43375</v>
      </c>
      <c r="G600" s="6">
        <v>17.512912727705732</v>
      </c>
      <c r="H600" s="7">
        <v>14816.441890894341</v>
      </c>
      <c r="I600" s="6">
        <v>1.4816781731279873</v>
      </c>
      <c r="J600" s="7">
        <v>19689.856611789699</v>
      </c>
      <c r="K600" s="7">
        <v>18480.810576460291</v>
      </c>
      <c r="L600" s="6">
        <v>48.736944591963187</v>
      </c>
      <c r="M600" s="6">
        <v>5.5309212638585157</v>
      </c>
      <c r="N600" s="6">
        <v>0.31120552310143385</v>
      </c>
      <c r="O600" s="6">
        <v>43.919473400186213</v>
      </c>
      <c r="P600" s="8">
        <v>2.950305264571663E-3</v>
      </c>
      <c r="Q600" s="8">
        <v>1.6826742498086397E-2</v>
      </c>
      <c r="R600" s="9">
        <v>5.85</v>
      </c>
    </row>
    <row r="601" spans="1:18" s="6" customFormat="1" ht="15" customHeight="1" x14ac:dyDescent="0.25">
      <c r="A601" t="s">
        <v>3016</v>
      </c>
      <c r="B601" t="s">
        <v>5304</v>
      </c>
      <c r="C601" t="s">
        <v>2972</v>
      </c>
      <c r="D601" t="s">
        <v>5513</v>
      </c>
      <c r="E601" s="14">
        <v>1</v>
      </c>
      <c r="F601" s="5">
        <v>43375</v>
      </c>
      <c r="G601" s="6">
        <v>25.009547583055578</v>
      </c>
      <c r="H601" s="7">
        <v>13156.529507348941</v>
      </c>
      <c r="I601" s="6">
        <v>1.3801219642666096</v>
      </c>
      <c r="J601" s="7">
        <v>19562.426446988338</v>
      </c>
      <c r="K601" s="7">
        <v>18359.020796748999</v>
      </c>
      <c r="L601" s="6">
        <v>48.773328075389024</v>
      </c>
      <c r="M601" s="6">
        <v>5.5039439010203131</v>
      </c>
      <c r="N601" s="6">
        <v>0.21161457499806216</v>
      </c>
      <c r="O601" s="6">
        <v>44.124328478541372</v>
      </c>
      <c r="P601" s="8">
        <v>1.5541059068692512E-3</v>
      </c>
      <c r="Q601" s="8">
        <v>5.1088998777540908E-3</v>
      </c>
      <c r="R601" s="9">
        <v>6.5299999999999994</v>
      </c>
    </row>
    <row r="602" spans="1:18" s="6" customFormat="1" ht="15" customHeight="1" x14ac:dyDescent="0.25">
      <c r="A602" t="s">
        <v>3017</v>
      </c>
      <c r="B602" t="s">
        <v>5304</v>
      </c>
      <c r="C602" t="s">
        <v>16</v>
      </c>
      <c r="D602" t="s">
        <v>5513</v>
      </c>
      <c r="E602" s="14">
        <v>1</v>
      </c>
      <c r="F602" s="5">
        <v>43375</v>
      </c>
      <c r="G602" s="6">
        <v>46.553897992379255</v>
      </c>
      <c r="H602" s="7">
        <v>9137.3028936333685</v>
      </c>
      <c r="I602" s="6">
        <v>1.3966037136962386</v>
      </c>
      <c r="J602" s="7">
        <v>20472.940803047135</v>
      </c>
      <c r="K602" s="7">
        <v>19224.254408903689</v>
      </c>
      <c r="L602" s="6">
        <v>49.510830334150747</v>
      </c>
      <c r="M602" s="6">
        <v>5.7210253537418554</v>
      </c>
      <c r="N602" s="6">
        <v>0.16089904535670951</v>
      </c>
      <c r="O602" s="6">
        <v>43.195118553924686</v>
      </c>
      <c r="P602" s="8">
        <v>1.6365243180930637E-3</v>
      </c>
      <c r="Q602" s="8">
        <v>1.3886474811673618E-2</v>
      </c>
      <c r="R602" s="9">
        <v>5.4849999999999994</v>
      </c>
    </row>
    <row r="603" spans="1:18" s="6" customFormat="1" ht="15" customHeight="1" x14ac:dyDescent="0.25">
      <c r="A603" t="s">
        <v>3018</v>
      </c>
      <c r="B603" t="s">
        <v>5304</v>
      </c>
      <c r="C603" t="s">
        <v>16</v>
      </c>
      <c r="D603" t="s">
        <v>5513</v>
      </c>
      <c r="E603" s="14">
        <v>1</v>
      </c>
      <c r="F603" s="5">
        <v>43375</v>
      </c>
      <c r="G603" s="6">
        <v>21.708788363535653</v>
      </c>
      <c r="H603" s="7">
        <v>13841.395398397688</v>
      </c>
      <c r="I603" s="6">
        <v>2.030027489955593</v>
      </c>
      <c r="J603" s="7">
        <v>19597.166419961937</v>
      </c>
      <c r="K603" s="7">
        <v>18356.774403814677</v>
      </c>
      <c r="L603" s="6">
        <v>48.195802224138028</v>
      </c>
      <c r="M603" s="6">
        <v>5.6792992421904209</v>
      </c>
      <c r="N603" s="6">
        <v>0.17377772717167939</v>
      </c>
      <c r="O603" s="6">
        <v>43.882118465894507</v>
      </c>
      <c r="P603" s="8">
        <v>6.4977937131552848E-3</v>
      </c>
      <c r="Q603" s="8">
        <v>3.2477056936604742E-2</v>
      </c>
      <c r="R603" s="9">
        <v>5.42</v>
      </c>
    </row>
    <row r="604" spans="1:18" s="6" customFormat="1" ht="15" customHeight="1" x14ac:dyDescent="0.25">
      <c r="A604" t="s">
        <v>3019</v>
      </c>
      <c r="B604" t="s">
        <v>5304</v>
      </c>
      <c r="C604" t="s">
        <v>16</v>
      </c>
      <c r="D604" t="s">
        <v>5513</v>
      </c>
      <c r="E604" s="14">
        <v>1</v>
      </c>
      <c r="F604" s="5">
        <v>43375</v>
      </c>
      <c r="G604" s="6">
        <v>25.002989523752127</v>
      </c>
      <c r="H604" s="7">
        <v>13065.16581478274</v>
      </c>
      <c r="I604" s="7">
        <v>2.3632038065027756</v>
      </c>
      <c r="J604" s="7">
        <v>19470.26169706582</v>
      </c>
      <c r="K604" s="7">
        <v>18235.378666432702</v>
      </c>
      <c r="L604" s="6">
        <v>47.738870105809774</v>
      </c>
      <c r="M604" s="6">
        <v>5.6527390520855931</v>
      </c>
      <c r="N604" s="6">
        <v>0.19788742718608721</v>
      </c>
      <c r="O604" s="6">
        <v>44.016867298509453</v>
      </c>
      <c r="P604" s="8">
        <v>1.2215827199964053E-2</v>
      </c>
      <c r="Q604" s="8">
        <v>1.821648270635361E-2</v>
      </c>
      <c r="R604" s="9">
        <v>5.4249999999999998</v>
      </c>
    </row>
    <row r="605" spans="1:18" s="6" customFormat="1" ht="15" customHeight="1" x14ac:dyDescent="0.25">
      <c r="A605" t="s">
        <v>5017</v>
      </c>
      <c r="B605" t="s">
        <v>5308</v>
      </c>
      <c r="C605" t="s">
        <v>15</v>
      </c>
      <c r="D605" t="s">
        <v>5513</v>
      </c>
      <c r="E605" s="14">
        <v>1</v>
      </c>
      <c r="F605" s="5">
        <v>43376</v>
      </c>
      <c r="G605" s="6">
        <v>26.358584034293621</v>
      </c>
      <c r="H605" s="7">
        <v>12800.618894842997</v>
      </c>
      <c r="I605" s="6">
        <v>3.7300743889479278</v>
      </c>
      <c r="J605" s="7">
        <v>19449.521785334753</v>
      </c>
      <c r="K605" s="7">
        <v>18256.790593301062</v>
      </c>
      <c r="L605" s="6">
        <v>46.937673819160246</v>
      </c>
      <c r="M605" s="6">
        <v>5.455585744544206</v>
      </c>
      <c r="N605" s="6">
        <v>0.4133900106269926</v>
      </c>
      <c r="O605" s="6">
        <v>43.406481291134739</v>
      </c>
      <c r="P605" s="8">
        <v>2.6143643610035152E-2</v>
      </c>
      <c r="Q605" s="8">
        <v>3.0651101975854293E-2</v>
      </c>
      <c r="R605" s="9">
        <v>5.9</v>
      </c>
    </row>
    <row r="606" spans="1:18" s="6" customFormat="1" ht="15" customHeight="1" x14ac:dyDescent="0.25">
      <c r="A606" t="s">
        <v>5018</v>
      </c>
      <c r="B606" t="s">
        <v>5308</v>
      </c>
      <c r="C606" t="s">
        <v>15</v>
      </c>
      <c r="D606" t="s">
        <v>5513</v>
      </c>
      <c r="E606" s="14">
        <v>1</v>
      </c>
      <c r="F606" s="5">
        <v>43376</v>
      </c>
      <c r="G606" s="6">
        <v>25.790500218994083</v>
      </c>
      <c r="H606" s="7">
        <v>12396.289095356649</v>
      </c>
      <c r="I606" s="6">
        <v>7.7849416529013702</v>
      </c>
      <c r="J606" s="7">
        <v>18713.699579048331</v>
      </c>
      <c r="K606" s="7">
        <v>17553.481770053379</v>
      </c>
      <c r="L606" s="6">
        <v>46.388163620539608</v>
      </c>
      <c r="M606" s="6">
        <v>5.3151413279217641</v>
      </c>
      <c r="N606" s="6">
        <v>0.38365215537912301</v>
      </c>
      <c r="O606" s="6">
        <v>40.047371857062842</v>
      </c>
      <c r="P606" s="8">
        <v>2.102329764340246E-2</v>
      </c>
      <c r="Q606" s="8">
        <v>5.9706088551886423E-2</v>
      </c>
      <c r="R606" s="9">
        <v>6.165</v>
      </c>
    </row>
    <row r="607" spans="1:18" s="6" customFormat="1" ht="15" customHeight="1" x14ac:dyDescent="0.25">
      <c r="A607" t="s">
        <v>4560</v>
      </c>
      <c r="B607" t="s">
        <v>5307</v>
      </c>
      <c r="C607" t="s">
        <v>16</v>
      </c>
      <c r="D607" t="s">
        <v>5513</v>
      </c>
      <c r="E607" s="14">
        <v>1</v>
      </c>
      <c r="F607" s="5">
        <v>43376</v>
      </c>
      <c r="G607" s="6">
        <v>32.159999999999997</v>
      </c>
      <c r="H607" s="7">
        <v>12172.782678508587</v>
      </c>
      <c r="I607" s="6">
        <v>1.7070930797903947</v>
      </c>
      <c r="J607" s="7">
        <v>20348.981686564744</v>
      </c>
      <c r="K607" s="7">
        <v>19101.490976575158</v>
      </c>
      <c r="L607" s="6" t="s">
        <v>17</v>
      </c>
      <c r="M607" s="6" t="s">
        <v>17</v>
      </c>
      <c r="N607" s="6">
        <v>0.34898168656474526</v>
      </c>
      <c r="O607" s="6" t="s">
        <v>17</v>
      </c>
      <c r="P607" s="8">
        <v>3.5353902556618431E-2</v>
      </c>
      <c r="Q607" s="8">
        <v>1.9287885563698801E-2</v>
      </c>
      <c r="R607" s="9">
        <v>7.4450000000000003</v>
      </c>
    </row>
    <row r="608" spans="1:18" s="6" customFormat="1" ht="15" customHeight="1" x14ac:dyDescent="0.25">
      <c r="A608" t="s">
        <v>4561</v>
      </c>
      <c r="B608" t="s">
        <v>5307</v>
      </c>
      <c r="C608" t="s">
        <v>16</v>
      </c>
      <c r="D608" t="s">
        <v>5513</v>
      </c>
      <c r="E608" s="14">
        <v>1</v>
      </c>
      <c r="F608" s="5">
        <v>43376</v>
      </c>
      <c r="G608" s="6">
        <v>31.28</v>
      </c>
      <c r="H608" s="7">
        <v>12732.330177840799</v>
      </c>
      <c r="I608" s="6">
        <v>0.86722326959332063</v>
      </c>
      <c r="J608" s="7">
        <v>20927.551844869377</v>
      </c>
      <c r="K608" s="7">
        <v>19639.843681374852</v>
      </c>
      <c r="L608" s="6" t="s">
        <v>17</v>
      </c>
      <c r="M608" s="6" t="s">
        <v>17</v>
      </c>
      <c r="N608" s="6">
        <v>0.23054134123350389</v>
      </c>
      <c r="O608" s="6" t="s">
        <v>17</v>
      </c>
      <c r="P608" s="8">
        <v>6.5851278723865272E-3</v>
      </c>
      <c r="Q608" s="8">
        <v>2.0953040116684262E-2</v>
      </c>
      <c r="R608" s="9">
        <v>7.1750000000000007</v>
      </c>
    </row>
    <row r="609" spans="1:18" s="6" customFormat="1" ht="15" customHeight="1" x14ac:dyDescent="0.25">
      <c r="A609" t="s">
        <v>4562</v>
      </c>
      <c r="B609" t="s">
        <v>5307</v>
      </c>
      <c r="C609" t="s">
        <v>16</v>
      </c>
      <c r="D609" t="s">
        <v>5513</v>
      </c>
      <c r="E609" s="14">
        <v>1</v>
      </c>
      <c r="F609" s="5">
        <v>43376</v>
      </c>
      <c r="G609" s="6">
        <v>27.98</v>
      </c>
      <c r="H609" s="7">
        <v>13208.779726228962</v>
      </c>
      <c r="I609" s="6">
        <v>1.8221376121838455</v>
      </c>
      <c r="J609" s="7">
        <v>20548.273048680992</v>
      </c>
      <c r="K609" s="7">
        <v>19289.546134725024</v>
      </c>
      <c r="L609" s="6" t="s">
        <v>17</v>
      </c>
      <c r="M609" s="6" t="s">
        <v>17</v>
      </c>
      <c r="N609" s="6">
        <v>0.38944791949959201</v>
      </c>
      <c r="O609" s="6" t="s">
        <v>17</v>
      </c>
      <c r="P609" s="8">
        <v>2.4269164754673968E-2</v>
      </c>
      <c r="Q609" s="8">
        <v>1.5069179558188792E-2</v>
      </c>
      <c r="R609" s="9">
        <v>8.0749999999999993</v>
      </c>
    </row>
    <row r="610" spans="1:18" s="6" customFormat="1" ht="15" customHeight="1" x14ac:dyDescent="0.25">
      <c r="A610" t="s">
        <v>4563</v>
      </c>
      <c r="B610" t="s">
        <v>5307</v>
      </c>
      <c r="C610" t="s">
        <v>16</v>
      </c>
      <c r="D610" t="s">
        <v>5513</v>
      </c>
      <c r="E610" s="14">
        <v>1</v>
      </c>
      <c r="F610" s="5">
        <v>43376</v>
      </c>
      <c r="G610" s="6">
        <v>31.72</v>
      </c>
      <c r="H610" s="7">
        <v>12551.136543865847</v>
      </c>
      <c r="I610" s="6">
        <v>1.3140956876206824</v>
      </c>
      <c r="J610" s="7">
        <v>20725.166273331903</v>
      </c>
      <c r="K610" s="7">
        <v>19516.778183751972</v>
      </c>
      <c r="L610" s="6" t="s">
        <v>17</v>
      </c>
      <c r="M610" s="6" t="s">
        <v>17</v>
      </c>
      <c r="N610" s="6">
        <v>0.31967388972323535</v>
      </c>
      <c r="O610" s="6" t="s">
        <v>17</v>
      </c>
      <c r="P610" s="8">
        <v>2.0845274099621839E-2</v>
      </c>
      <c r="Q610" s="8">
        <v>9.6766829070809145E-3</v>
      </c>
      <c r="R610" s="9">
        <v>6.7799999999999994</v>
      </c>
    </row>
    <row r="611" spans="1:18" s="6" customFormat="1" ht="15" customHeight="1" x14ac:dyDescent="0.25">
      <c r="A611" t="s">
        <v>4564</v>
      </c>
      <c r="B611" t="s">
        <v>5307</v>
      </c>
      <c r="C611" t="s">
        <v>16</v>
      </c>
      <c r="D611" t="s">
        <v>5513</v>
      </c>
      <c r="E611" s="14">
        <v>1</v>
      </c>
      <c r="F611" s="5">
        <v>43376</v>
      </c>
      <c r="G611" s="6">
        <v>18.61</v>
      </c>
      <c r="H611" s="7">
        <v>14572.584456304909</v>
      </c>
      <c r="I611" s="6">
        <v>3.5679845708775315</v>
      </c>
      <c r="J611" s="7">
        <v>19646.415943426553</v>
      </c>
      <c r="K611" s="7">
        <v>18463.234741743345</v>
      </c>
      <c r="L611" s="6" t="s">
        <v>17</v>
      </c>
      <c r="M611" s="6" t="s">
        <v>17</v>
      </c>
      <c r="N611" s="6">
        <v>0.34501232186863817</v>
      </c>
      <c r="O611" s="6" t="s">
        <v>17</v>
      </c>
      <c r="P611" s="8">
        <v>9.4852410676681737E-2</v>
      </c>
      <c r="Q611" s="8">
        <v>1.1291953651985921E-2</v>
      </c>
      <c r="R611" s="9">
        <v>6.67</v>
      </c>
    </row>
    <row r="612" spans="1:18" s="6" customFormat="1" ht="15" customHeight="1" x14ac:dyDescent="0.25">
      <c r="A612" t="s">
        <v>5019</v>
      </c>
      <c r="B612" t="s">
        <v>5308</v>
      </c>
      <c r="C612" t="s">
        <v>15</v>
      </c>
      <c r="D612" t="s">
        <v>5513</v>
      </c>
      <c r="E612" s="14">
        <v>1</v>
      </c>
      <c r="F612" s="5">
        <v>43381</v>
      </c>
      <c r="G612" s="6">
        <v>36.158382315359063</v>
      </c>
      <c r="H612" s="7">
        <v>10765.907163095892</v>
      </c>
      <c r="I612" s="7">
        <v>4.5591870365284271</v>
      </c>
      <c r="J612" s="7">
        <v>19499.038725624829</v>
      </c>
      <c r="K612" s="7">
        <v>18247.119771626185</v>
      </c>
      <c r="L612" s="6">
        <v>49.660274986127376</v>
      </c>
      <c r="M612" s="6">
        <v>5.7490743780833968</v>
      </c>
      <c r="N612" s="6">
        <v>0.3403415746963438</v>
      </c>
      <c r="O612" s="6">
        <v>39.616372136990485</v>
      </c>
      <c r="P612" s="8">
        <v>3.7726115038616635E-2</v>
      </c>
      <c r="Q612" s="8">
        <v>3.7023772535349289E-2</v>
      </c>
      <c r="R612" s="9">
        <v>8.9750000000000014</v>
      </c>
    </row>
    <row r="613" spans="1:18" s="6" customFormat="1" ht="15" customHeight="1" x14ac:dyDescent="0.25">
      <c r="A613" t="s">
        <v>5314</v>
      </c>
      <c r="B613" t="s">
        <v>5398</v>
      </c>
      <c r="C613" t="s">
        <v>16</v>
      </c>
      <c r="D613" t="s">
        <v>5513</v>
      </c>
      <c r="E613" s="14">
        <v>1</v>
      </c>
      <c r="F613" s="5">
        <v>43382</v>
      </c>
      <c r="G613" s="6">
        <v>34.175663937515282</v>
      </c>
      <c r="H613" s="7">
        <v>11561.373736110838</v>
      </c>
      <c r="I613" s="7">
        <v>1.9184782608695652</v>
      </c>
      <c r="J613" s="7">
        <v>20151.086956521736</v>
      </c>
      <c r="K613" s="7">
        <v>18832.374084771596</v>
      </c>
      <c r="L613" s="6">
        <v>50.959793161671591</v>
      </c>
      <c r="M613" s="6">
        <v>6.0597724536555839</v>
      </c>
      <c r="N613" s="6">
        <v>0.24773111017306879</v>
      </c>
      <c r="O613" s="6">
        <v>40.788715245359683</v>
      </c>
      <c r="P613" s="8">
        <v>8.7920535943086554E-3</v>
      </c>
      <c r="Q613" s="8">
        <v>1.6717714676201048E-2</v>
      </c>
      <c r="R613" s="9">
        <v>8</v>
      </c>
    </row>
    <row r="614" spans="1:18" s="6" customFormat="1" ht="15" customHeight="1" x14ac:dyDescent="0.25">
      <c r="A614" t="s">
        <v>5315</v>
      </c>
      <c r="B614" t="s">
        <v>5398</v>
      </c>
      <c r="C614" t="s">
        <v>16</v>
      </c>
      <c r="D614" t="s">
        <v>5513</v>
      </c>
      <c r="E614" s="14">
        <v>1</v>
      </c>
      <c r="F614" s="5">
        <v>43382</v>
      </c>
      <c r="G614" s="6">
        <v>34.175663937515282</v>
      </c>
      <c r="H614" s="7">
        <v>11764.217958214436</v>
      </c>
      <c r="I614" s="7">
        <v>2.2431139699818572</v>
      </c>
      <c r="J614" s="7">
        <v>20448.622793996372</v>
      </c>
      <c r="K614" s="7">
        <v>19140.534005915419</v>
      </c>
      <c r="L614" s="6">
        <v>51.54474931307243</v>
      </c>
      <c r="M614" s="6">
        <v>6.013027971802047</v>
      </c>
      <c r="N614" s="6">
        <v>0.22446121616511355</v>
      </c>
      <c r="O614" s="6">
        <v>39.930854364537595</v>
      </c>
      <c r="P614" s="8">
        <v>2.2823385508793835E-2</v>
      </c>
      <c r="Q614" s="8">
        <v>2.096977893217036E-2</v>
      </c>
      <c r="R614" s="9">
        <v>9.0549999999999997</v>
      </c>
    </row>
    <row r="615" spans="1:18" s="6" customFormat="1" ht="15" customHeight="1" x14ac:dyDescent="0.25">
      <c r="A615" t="s">
        <v>5316</v>
      </c>
      <c r="B615" t="s">
        <v>5398</v>
      </c>
      <c r="C615" t="s">
        <v>16</v>
      </c>
      <c r="D615" t="s">
        <v>5513</v>
      </c>
      <c r="E615" s="14">
        <v>1</v>
      </c>
      <c r="F615" s="5">
        <v>43382</v>
      </c>
      <c r="G615" s="6">
        <v>34.675859700446075</v>
      </c>
      <c r="H615" s="7">
        <v>11582.896372537933</v>
      </c>
      <c r="I615" s="6">
        <v>1.2962360342770365</v>
      </c>
      <c r="J615" s="7">
        <v>20373.142423256319</v>
      </c>
      <c r="K615" s="7">
        <v>19028.229943815593</v>
      </c>
      <c r="L615" s="6">
        <v>51.570847231261531</v>
      </c>
      <c r="M615" s="6">
        <v>6.1836580235607626</v>
      </c>
      <c r="N615" s="6">
        <v>0.19469810988176595</v>
      </c>
      <c r="O615" s="6">
        <v>40.730610441530807</v>
      </c>
      <c r="P615" s="8">
        <v>8.2684372327787581E-3</v>
      </c>
      <c r="Q615" s="8">
        <v>1.5681722255320052E-2</v>
      </c>
      <c r="R615" s="9">
        <v>7.81</v>
      </c>
    </row>
    <row r="616" spans="1:18" s="6" customFormat="1" ht="15" customHeight="1" x14ac:dyDescent="0.25">
      <c r="A616" t="s">
        <v>5317</v>
      </c>
      <c r="B616" t="s">
        <v>5398</v>
      </c>
      <c r="C616" t="s">
        <v>3524</v>
      </c>
      <c r="D616" t="s">
        <v>5514</v>
      </c>
      <c r="E616" s="14">
        <v>5</v>
      </c>
      <c r="F616" s="5">
        <v>43382</v>
      </c>
      <c r="G616" s="6">
        <v>34.955548030701408</v>
      </c>
      <c r="H616" s="7">
        <v>10115.371999909359</v>
      </c>
      <c r="I616" s="6">
        <v>13.71562892909856</v>
      </c>
      <c r="J616" s="7">
        <v>17963.155305308039</v>
      </c>
      <c r="K616" s="7">
        <v>16864.368452941984</v>
      </c>
      <c r="L616" s="6">
        <v>43.806134702881742</v>
      </c>
      <c r="M616" s="6">
        <v>5.040133926588326</v>
      </c>
      <c r="N616" s="6">
        <v>1.4137512246254704</v>
      </c>
      <c r="O616" s="6">
        <v>35.174290205387791</v>
      </c>
      <c r="P616" s="8">
        <v>0.64671425461373877</v>
      </c>
      <c r="Q616" s="8">
        <v>0.20334675680436351</v>
      </c>
      <c r="R616" s="9">
        <v>8.5350000000000001</v>
      </c>
    </row>
    <row r="617" spans="1:18" s="6" customFormat="1" ht="15" customHeight="1" x14ac:dyDescent="0.25">
      <c r="A617" t="s">
        <v>5020</v>
      </c>
      <c r="B617" t="s">
        <v>5308</v>
      </c>
      <c r="C617" t="s">
        <v>15</v>
      </c>
      <c r="D617" t="s">
        <v>5513</v>
      </c>
      <c r="E617" s="14">
        <v>1</v>
      </c>
      <c r="F617" s="5">
        <v>43383</v>
      </c>
      <c r="G617" s="6">
        <v>29.701161947051478</v>
      </c>
      <c r="H617" s="7">
        <v>12195.384472003951</v>
      </c>
      <c r="I617" s="7">
        <v>3.0145143282471158</v>
      </c>
      <c r="J617" s="7">
        <v>19634.21766175767</v>
      </c>
      <c r="K617" s="7">
        <v>18380.081685899895</v>
      </c>
      <c r="L617" s="6">
        <v>48.756579297144974</v>
      </c>
      <c r="M617" s="6">
        <v>5.7502006053544727</v>
      </c>
      <c r="N617" s="6">
        <v>0.35554787601680043</v>
      </c>
      <c r="O617" s="6">
        <v>42.073711375926834</v>
      </c>
      <c r="P617" s="8">
        <v>2.4089075262295371E-2</v>
      </c>
      <c r="Q617" s="8">
        <v>2.5357442047504123E-2</v>
      </c>
      <c r="R617" s="9">
        <v>5.9550000000000001</v>
      </c>
    </row>
    <row r="618" spans="1:18" s="6" customFormat="1" ht="15" customHeight="1" x14ac:dyDescent="0.25">
      <c r="A618" t="s">
        <v>4565</v>
      </c>
      <c r="B618" t="s">
        <v>5307</v>
      </c>
      <c r="C618" t="s">
        <v>3500</v>
      </c>
      <c r="D618" t="s">
        <v>5514</v>
      </c>
      <c r="E618" s="14">
        <v>5</v>
      </c>
      <c r="F618" s="5">
        <v>43384</v>
      </c>
      <c r="G618" s="6">
        <v>25.620115528372423</v>
      </c>
      <c r="H618" s="7">
        <v>10619.285434547068</v>
      </c>
      <c r="I618" s="6">
        <v>19.367883367032032</v>
      </c>
      <c r="J618" s="7">
        <v>16104.075768862402</v>
      </c>
      <c r="K618" s="7">
        <v>15118.583386876213</v>
      </c>
      <c r="L618" s="6">
        <v>39.334420630072678</v>
      </c>
      <c r="M618" s="6">
        <v>4.5064896288270262</v>
      </c>
      <c r="N618" s="6">
        <v>1.3048967263429747</v>
      </c>
      <c r="O618" s="6">
        <v>35.214206710024413</v>
      </c>
      <c r="P618" s="8">
        <v>0.18191664496897575</v>
      </c>
      <c r="Q618" s="8">
        <v>9.0186292731903137E-2</v>
      </c>
      <c r="R618" s="9">
        <v>6.0299999999999994</v>
      </c>
    </row>
    <row r="619" spans="1:18" s="6" customFormat="1" ht="15" customHeight="1" x14ac:dyDescent="0.25">
      <c r="A619" t="s">
        <v>4566</v>
      </c>
      <c r="B619" t="s">
        <v>5307</v>
      </c>
      <c r="C619" t="s">
        <v>16</v>
      </c>
      <c r="D619" t="s">
        <v>5513</v>
      </c>
      <c r="E619" s="14">
        <v>1</v>
      </c>
      <c r="F619" s="5">
        <v>43384</v>
      </c>
      <c r="G619" s="6">
        <v>22.664482306684143</v>
      </c>
      <c r="H619" s="7">
        <v>13621.143196435902</v>
      </c>
      <c r="I619" s="6">
        <v>3.4462678665960826</v>
      </c>
      <c r="J619" s="7">
        <v>19554.261514028585</v>
      </c>
      <c r="K619" s="7">
        <v>18329.012233939349</v>
      </c>
      <c r="L619" s="6">
        <v>47.912262838094286</v>
      </c>
      <c r="M619" s="6">
        <v>5.6122773761480813</v>
      </c>
      <c r="N619" s="6">
        <v>0.58391542683922926</v>
      </c>
      <c r="O619" s="6">
        <v>42.32111066142599</v>
      </c>
      <c r="P619" s="8">
        <v>8.2303676831310651E-2</v>
      </c>
      <c r="Q619" s="8">
        <v>4.1862154065030244E-2</v>
      </c>
      <c r="R619" s="9">
        <v>5.5500000000000007</v>
      </c>
    </row>
    <row r="620" spans="1:18" s="6" customFormat="1" ht="15" customHeight="1" x14ac:dyDescent="0.25">
      <c r="A620" t="s">
        <v>5021</v>
      </c>
      <c r="B620" t="s">
        <v>5308</v>
      </c>
      <c r="C620" t="s">
        <v>15</v>
      </c>
      <c r="D620" t="s">
        <v>5513</v>
      </c>
      <c r="E620" s="14">
        <v>1</v>
      </c>
      <c r="F620" s="5">
        <v>43388</v>
      </c>
      <c r="G620" s="6">
        <v>30.924804000091854</v>
      </c>
      <c r="H620" s="7">
        <v>11646.682465475853</v>
      </c>
      <c r="I620" s="7">
        <v>6.2740007572069896</v>
      </c>
      <c r="J620" s="7">
        <v>19101.087132889825</v>
      </c>
      <c r="K620" s="7">
        <v>17954.60041432903</v>
      </c>
      <c r="L620" s="6">
        <v>45.90659035926997</v>
      </c>
      <c r="M620" s="6">
        <v>5.2424417868387714</v>
      </c>
      <c r="N620" s="6">
        <v>0.70816270966428974</v>
      </c>
      <c r="O620" s="6">
        <v>41.842551532348971</v>
      </c>
      <c r="P620" s="8">
        <v>1.0026481788601004E-2</v>
      </c>
      <c r="Q620" s="8">
        <v>1.6226372882405037E-2</v>
      </c>
      <c r="R620" s="9">
        <v>7.5549999999999997</v>
      </c>
    </row>
    <row r="621" spans="1:18" s="6" customFormat="1" ht="15" customHeight="1" x14ac:dyDescent="0.25">
      <c r="A621" t="s">
        <v>5318</v>
      </c>
      <c r="B621" t="s">
        <v>5398</v>
      </c>
      <c r="C621" t="s">
        <v>3500</v>
      </c>
      <c r="D621" t="s">
        <v>5514</v>
      </c>
      <c r="E621" s="14">
        <v>5</v>
      </c>
      <c r="F621" s="5">
        <v>43388</v>
      </c>
      <c r="G621" s="6" t="s">
        <v>17</v>
      </c>
      <c r="H621" s="7" t="s">
        <v>17</v>
      </c>
      <c r="I621" s="6">
        <v>12.967139175257731</v>
      </c>
      <c r="J621" s="7">
        <v>18055.197594501718</v>
      </c>
      <c r="K621" s="7" t="s">
        <v>17</v>
      </c>
      <c r="L621" s="6" t="s">
        <v>17</v>
      </c>
      <c r="M621" s="6" t="s">
        <v>17</v>
      </c>
      <c r="N621" s="6" t="s">
        <v>17</v>
      </c>
      <c r="O621" s="6" t="s">
        <v>17</v>
      </c>
      <c r="P621" s="8">
        <v>0.2878915625321723</v>
      </c>
      <c r="Q621" s="8">
        <v>8.396100276829993E-2</v>
      </c>
      <c r="R621" s="9">
        <v>6.8800000000000008</v>
      </c>
    </row>
    <row r="622" spans="1:18" s="6" customFormat="1" ht="15" customHeight="1" x14ac:dyDescent="0.25">
      <c r="A622" t="s">
        <v>5022</v>
      </c>
      <c r="B622" t="s">
        <v>5308</v>
      </c>
      <c r="C622" t="s">
        <v>15</v>
      </c>
      <c r="D622" t="s">
        <v>5513</v>
      </c>
      <c r="E622" s="14">
        <v>1</v>
      </c>
      <c r="F622" s="5">
        <v>43390</v>
      </c>
      <c r="G622" s="6">
        <v>37.682141319064009</v>
      </c>
      <c r="H622" s="7">
        <v>10393.698608359527</v>
      </c>
      <c r="I622" s="7">
        <v>8.6472872284604883</v>
      </c>
      <c r="J622" s="7">
        <v>19338.860321124987</v>
      </c>
      <c r="K622" s="7">
        <v>18155.747903201744</v>
      </c>
      <c r="L622" s="6">
        <v>46.337140326318767</v>
      </c>
      <c r="M622" s="6">
        <v>5.4264443962257198</v>
      </c>
      <c r="N622" s="6">
        <v>0.50292505838555268</v>
      </c>
      <c r="O622" s="6">
        <v>39.023221246793277</v>
      </c>
      <c r="P622" s="8">
        <v>2.8601055179589972E-2</v>
      </c>
      <c r="Q622" s="8">
        <v>3.438068863660123E-2</v>
      </c>
      <c r="R622" s="9">
        <v>4.71</v>
      </c>
    </row>
    <row r="623" spans="1:18" s="6" customFormat="1" ht="15" customHeight="1" x14ac:dyDescent="0.25">
      <c r="A623" t="s">
        <v>3020</v>
      </c>
      <c r="B623" t="s">
        <v>5304</v>
      </c>
      <c r="C623" t="s">
        <v>3021</v>
      </c>
      <c r="D623" t="s">
        <v>77</v>
      </c>
      <c r="E623" s="14">
        <v>2</v>
      </c>
      <c r="F623" s="5">
        <v>43392</v>
      </c>
      <c r="G623" s="6">
        <v>23.0809779496497</v>
      </c>
      <c r="H623" s="7">
        <v>11655.293831389508</v>
      </c>
      <c r="I623" s="7">
        <v>11.518297158435566</v>
      </c>
      <c r="J623" s="7">
        <v>17011.638880150989</v>
      </c>
      <c r="K623" s="7">
        <v>15885.748150439211</v>
      </c>
      <c r="L623" s="6">
        <v>41.635478906036468</v>
      </c>
      <c r="M623" s="6">
        <v>5.1491432559864334</v>
      </c>
      <c r="N623" s="6">
        <v>0.65120334652296052</v>
      </c>
      <c r="O623" s="6">
        <v>40.901960142800782</v>
      </c>
      <c r="P623" s="8">
        <v>0.11117228360073321</v>
      </c>
      <c r="Q623" s="8">
        <v>3.2744906617058651E-2</v>
      </c>
      <c r="R623" s="9">
        <v>4.63</v>
      </c>
    </row>
    <row r="624" spans="1:18" s="6" customFormat="1" ht="15" customHeight="1" x14ac:dyDescent="0.25">
      <c r="A624" t="s">
        <v>5023</v>
      </c>
      <c r="B624" t="s">
        <v>5308</v>
      </c>
      <c r="C624" t="s">
        <v>15</v>
      </c>
      <c r="D624" t="s">
        <v>5513</v>
      </c>
      <c r="E624" s="14">
        <v>1</v>
      </c>
      <c r="F624" s="5">
        <v>43395</v>
      </c>
      <c r="G624" s="6">
        <v>34.270225558467885</v>
      </c>
      <c r="H624" s="7">
        <v>12218.924254949759</v>
      </c>
      <c r="I624" s="7">
        <v>0.83288263926446726</v>
      </c>
      <c r="J624" s="7">
        <v>21164.954029204975</v>
      </c>
      <c r="K624" s="7">
        <v>19863.366299783698</v>
      </c>
      <c r="L624" s="6">
        <v>51.98595667836944</v>
      </c>
      <c r="M624" s="6">
        <v>5.978486021088</v>
      </c>
      <c r="N624" s="6">
        <v>0.13514274452390337</v>
      </c>
      <c r="O624" s="6">
        <v>41.056101938482634</v>
      </c>
      <c r="P624" s="8">
        <v>4.3927278332768554E-3</v>
      </c>
      <c r="Q624" s="8">
        <v>7.0372504382707046E-3</v>
      </c>
      <c r="R624" s="9">
        <v>7.5500000000000007</v>
      </c>
    </row>
    <row r="625" spans="1:18" s="6" customFormat="1" ht="15" customHeight="1" x14ac:dyDescent="0.25">
      <c r="A625" t="s">
        <v>3022</v>
      </c>
      <c r="B625" t="s">
        <v>5304</v>
      </c>
      <c r="C625" t="s">
        <v>16</v>
      </c>
      <c r="D625" t="s">
        <v>5513</v>
      </c>
      <c r="E625" s="14">
        <v>1</v>
      </c>
      <c r="F625" s="5">
        <v>43396</v>
      </c>
      <c r="G625" s="6">
        <v>26.722220987544571</v>
      </c>
      <c r="H625" s="7">
        <v>12871.010702093437</v>
      </c>
      <c r="I625" s="7">
        <v>3.7029005150447278</v>
      </c>
      <c r="J625" s="7">
        <v>19712.659257251289</v>
      </c>
      <c r="K625" s="7">
        <v>18455.57376748609</v>
      </c>
      <c r="L625" s="6">
        <v>49.034219041082466</v>
      </c>
      <c r="M625" s="6">
        <v>5.7678318916327322</v>
      </c>
      <c r="N625" s="6">
        <v>0.82966611490169173</v>
      </c>
      <c r="O625" s="6">
        <v>40.609786836016454</v>
      </c>
      <c r="P625" s="8">
        <v>4.0056926368204635E-3</v>
      </c>
      <c r="Q625" s="8">
        <v>5.1589908685112665E-2</v>
      </c>
      <c r="R625" s="9">
        <v>7.7750000000000004</v>
      </c>
    </row>
    <row r="626" spans="1:18" s="6" customFormat="1" ht="15" customHeight="1" x14ac:dyDescent="0.25">
      <c r="A626" t="s">
        <v>3023</v>
      </c>
      <c r="B626" t="s">
        <v>5304</v>
      </c>
      <c r="C626" t="s">
        <v>16</v>
      </c>
      <c r="D626" t="s">
        <v>5513</v>
      </c>
      <c r="E626" s="14">
        <v>1</v>
      </c>
      <c r="F626" s="5">
        <v>43396</v>
      </c>
      <c r="G626" s="6">
        <v>44.684803383165914</v>
      </c>
      <c r="H626" s="7">
        <v>9057.0703431179063</v>
      </c>
      <c r="I626" s="7">
        <v>3.5005196083793693</v>
      </c>
      <c r="J626" s="7">
        <v>19574.468085106386</v>
      </c>
      <c r="K626" s="7">
        <v>18347.074060078612</v>
      </c>
      <c r="L626" s="6">
        <v>48.156222577875859</v>
      </c>
      <c r="M626" s="6">
        <v>5.6232278896950731</v>
      </c>
      <c r="N626" s="6">
        <v>0.55438765876592411</v>
      </c>
      <c r="O626" s="6">
        <v>42.126945884332713</v>
      </c>
      <c r="P626" s="8">
        <v>4.8158735327974095E-3</v>
      </c>
      <c r="Q626" s="8">
        <v>3.3880507418261041E-2</v>
      </c>
      <c r="R626" s="9">
        <v>8.5850000000000009</v>
      </c>
    </row>
    <row r="627" spans="1:18" s="6" customFormat="1" ht="15" customHeight="1" x14ac:dyDescent="0.25">
      <c r="A627" t="s">
        <v>3024</v>
      </c>
      <c r="B627" t="s">
        <v>5304</v>
      </c>
      <c r="C627" t="s">
        <v>16</v>
      </c>
      <c r="D627" t="s">
        <v>5513</v>
      </c>
      <c r="E627" s="14">
        <v>1</v>
      </c>
      <c r="F627" s="5">
        <v>43396</v>
      </c>
      <c r="G627" s="6">
        <v>40.352706196164689</v>
      </c>
      <c r="H627" s="7">
        <v>9446.4878360887633</v>
      </c>
      <c r="I627" s="7">
        <v>5.3314588515194119</v>
      </c>
      <c r="J627" s="7">
        <v>18675.246025738077</v>
      </c>
      <c r="K627" s="7">
        <v>17489.987865619267</v>
      </c>
      <c r="L627" s="6">
        <v>45.865325691215162</v>
      </c>
      <c r="M627" s="6">
        <v>5.4221519978683963</v>
      </c>
      <c r="N627" s="6">
        <v>0.53118900853301199</v>
      </c>
      <c r="O627" s="6">
        <v>42.81569370538827</v>
      </c>
      <c r="P627" s="8">
        <v>2.9618352894742331E-3</v>
      </c>
      <c r="Q627" s="8">
        <v>3.1218910186270838E-2</v>
      </c>
      <c r="R627" s="9">
        <v>7.5299999999999994</v>
      </c>
    </row>
    <row r="628" spans="1:18" s="6" customFormat="1" ht="15" customHeight="1" x14ac:dyDescent="0.25">
      <c r="A628" t="s">
        <v>3025</v>
      </c>
      <c r="B628" t="s">
        <v>5304</v>
      </c>
      <c r="C628" t="s">
        <v>16</v>
      </c>
      <c r="D628" t="s">
        <v>5513</v>
      </c>
      <c r="E628" s="14">
        <v>1</v>
      </c>
      <c r="F628" s="5">
        <v>43396</v>
      </c>
      <c r="G628" s="6">
        <v>34.530060443679488</v>
      </c>
      <c r="H628" s="7">
        <v>11168.775678067299</v>
      </c>
      <c r="I628" s="7">
        <v>4.0165386887182519</v>
      </c>
      <c r="J628" s="7">
        <v>19600.494012779898</v>
      </c>
      <c r="K628" s="7">
        <v>18347.878638825943</v>
      </c>
      <c r="L628" s="6">
        <v>48.579713257799497</v>
      </c>
      <c r="M628" s="6">
        <v>5.7460565795936436</v>
      </c>
      <c r="N628" s="6">
        <v>0.39064597540675516</v>
      </c>
      <c r="O628" s="6">
        <v>41.237063729821706</v>
      </c>
      <c r="P628" s="8">
        <v>1.319779152339876E-3</v>
      </c>
      <c r="Q628" s="8">
        <v>2.8661989507809755E-2</v>
      </c>
      <c r="R628" s="9">
        <v>6.8849999999999998</v>
      </c>
    </row>
    <row r="629" spans="1:18" s="6" customFormat="1" ht="15" customHeight="1" x14ac:dyDescent="0.25">
      <c r="A629" t="s">
        <v>3026</v>
      </c>
      <c r="B629" t="s">
        <v>5304</v>
      </c>
      <c r="C629" t="s">
        <v>16</v>
      </c>
      <c r="D629" t="s">
        <v>5513</v>
      </c>
      <c r="E629" s="14">
        <v>1</v>
      </c>
      <c r="F629" s="5">
        <v>43396</v>
      </c>
      <c r="G629" s="6">
        <v>35.616035267238679</v>
      </c>
      <c r="H629" s="7">
        <v>10586.6685756264</v>
      </c>
      <c r="I629" s="7">
        <v>6.1356585000534922</v>
      </c>
      <c r="J629" s="7">
        <v>19028.565315074356</v>
      </c>
      <c r="K629" s="7">
        <v>17794.443639435187</v>
      </c>
      <c r="L629" s="6">
        <v>47.410055744600001</v>
      </c>
      <c r="M629" s="6">
        <v>5.6622061421543268</v>
      </c>
      <c r="N629" s="6">
        <v>0.41703326738512425</v>
      </c>
      <c r="O629" s="6">
        <v>40.334882075141955</v>
      </c>
      <c r="P629" s="8">
        <v>1.2524040907640199E-2</v>
      </c>
      <c r="Q629" s="8">
        <v>2.7640229757456738E-2</v>
      </c>
      <c r="R629" s="9">
        <v>6.5299999999999994</v>
      </c>
    </row>
    <row r="630" spans="1:18" s="6" customFormat="1" ht="15" customHeight="1" x14ac:dyDescent="0.25">
      <c r="A630" t="s">
        <v>5024</v>
      </c>
      <c r="B630" t="s">
        <v>5308</v>
      </c>
      <c r="C630" t="s">
        <v>15</v>
      </c>
      <c r="D630" t="s">
        <v>5513</v>
      </c>
      <c r="E630" s="14">
        <v>1</v>
      </c>
      <c r="F630" s="5">
        <v>43397</v>
      </c>
      <c r="G630" s="6">
        <v>42.103813092351771</v>
      </c>
      <c r="H630" s="7">
        <v>9883.0755458802396</v>
      </c>
      <c r="I630" s="7">
        <v>3.0151832179837976</v>
      </c>
      <c r="J630" s="7">
        <v>20114.81302644992</v>
      </c>
      <c r="K630" s="7">
        <v>18846.960883852153</v>
      </c>
      <c r="L630" s="6">
        <v>49.634475363558671</v>
      </c>
      <c r="M630" s="6">
        <v>5.8182829066261439</v>
      </c>
      <c r="N630" s="6">
        <v>0.29152797651901391</v>
      </c>
      <c r="O630" s="6">
        <v>41.224109288105886</v>
      </c>
      <c r="P630" s="8">
        <v>8.0282666103913009E-3</v>
      </c>
      <c r="Q630" s="8">
        <v>8.3929805960990221E-3</v>
      </c>
      <c r="R630" s="9">
        <v>6.8049999999999997</v>
      </c>
    </row>
    <row r="631" spans="1:18" s="6" customFormat="1" ht="15" customHeight="1" x14ac:dyDescent="0.25">
      <c r="A631" t="s">
        <v>5025</v>
      </c>
      <c r="B631" t="s">
        <v>5308</v>
      </c>
      <c r="C631" t="s">
        <v>15</v>
      </c>
      <c r="D631" t="s">
        <v>5513</v>
      </c>
      <c r="E631" s="14">
        <v>1</v>
      </c>
      <c r="F631" s="5">
        <v>43397</v>
      </c>
      <c r="G631" s="6">
        <v>42.927083201957387</v>
      </c>
      <c r="H631" s="7">
        <v>9675.6628752304805</v>
      </c>
      <c r="I631" s="7">
        <v>2.6693812917090827</v>
      </c>
      <c r="J631" s="7">
        <v>20014.704218979754</v>
      </c>
      <c r="K631" s="7">
        <v>18790.649084579647</v>
      </c>
      <c r="L631" s="6">
        <v>49.538505238324859</v>
      </c>
      <c r="M631" s="6">
        <v>5.6094158836357098</v>
      </c>
      <c r="N631" s="6">
        <v>0.35435268410818926</v>
      </c>
      <c r="O631" s="6">
        <v>41.817002181656299</v>
      </c>
      <c r="P631" s="8">
        <v>6.3285657868392634E-3</v>
      </c>
      <c r="Q631" s="8">
        <v>5.0141547790176974E-3</v>
      </c>
      <c r="R631" s="9">
        <v>11.59</v>
      </c>
    </row>
    <row r="632" spans="1:18" s="6" customFormat="1" ht="15" customHeight="1" x14ac:dyDescent="0.25">
      <c r="A632" t="s">
        <v>5026</v>
      </c>
      <c r="B632" t="s">
        <v>5308</v>
      </c>
      <c r="C632" t="s">
        <v>15</v>
      </c>
      <c r="D632" t="s">
        <v>5513</v>
      </c>
      <c r="E632" s="14">
        <v>1</v>
      </c>
      <c r="F632" s="5">
        <v>43404</v>
      </c>
      <c r="G632" s="6">
        <v>38.931326235298975</v>
      </c>
      <c r="H632" s="7">
        <v>10521.227241402154</v>
      </c>
      <c r="I632" s="7">
        <v>5.5751765893037328</v>
      </c>
      <c r="J632" s="7">
        <v>19918.012108980827</v>
      </c>
      <c r="K632" s="7">
        <v>18785.9320238943</v>
      </c>
      <c r="L632" s="6">
        <v>50.163210317661054</v>
      </c>
      <c r="M632" s="6">
        <v>5.1878746657303889</v>
      </c>
      <c r="N632" s="6">
        <v>0.32482314444778726</v>
      </c>
      <c r="O632" s="6">
        <v>38.691528128723888</v>
      </c>
      <c r="P632" s="8">
        <v>4.1671230450497899E-2</v>
      </c>
      <c r="Q632" s="8">
        <v>1.5715923682658943E-2</v>
      </c>
      <c r="R632" s="9">
        <v>20.72</v>
      </c>
    </row>
    <row r="633" spans="1:18" s="6" customFormat="1" ht="15" customHeight="1" x14ac:dyDescent="0.25">
      <c r="A633" t="s">
        <v>3027</v>
      </c>
      <c r="B633" t="s">
        <v>5304</v>
      </c>
      <c r="C633" t="s">
        <v>2995</v>
      </c>
      <c r="D633" t="s">
        <v>5513</v>
      </c>
      <c r="E633" s="14">
        <v>1</v>
      </c>
      <c r="F633" s="5">
        <v>43404</v>
      </c>
      <c r="G633" s="6">
        <v>40.888152798355719</v>
      </c>
      <c r="H633" s="7">
        <v>10700.681977168158</v>
      </c>
      <c r="I633" s="7">
        <v>1.8950596998575968</v>
      </c>
      <c r="J633" s="7">
        <v>21007.777412641033</v>
      </c>
      <c r="K633" s="7">
        <v>19792.275328703563</v>
      </c>
      <c r="L633" s="6">
        <v>50.144464585858373</v>
      </c>
      <c r="M633" s="6">
        <v>5.5684790650760299</v>
      </c>
      <c r="N633" s="6">
        <v>0.22614920900780569</v>
      </c>
      <c r="O633" s="6">
        <v>42.112383701414885</v>
      </c>
      <c r="P633" s="8">
        <v>1.8274288196611383E-2</v>
      </c>
      <c r="Q633" s="8">
        <v>3.5189450588688817E-2</v>
      </c>
      <c r="R633" s="9">
        <v>8.7100000000000009</v>
      </c>
    </row>
    <row r="634" spans="1:18" s="6" customFormat="1" ht="15" customHeight="1" x14ac:dyDescent="0.25">
      <c r="A634" t="s">
        <v>3028</v>
      </c>
      <c r="B634" t="s">
        <v>5304</v>
      </c>
      <c r="C634" t="s">
        <v>2995</v>
      </c>
      <c r="D634" t="s">
        <v>5513</v>
      </c>
      <c r="E634" s="14">
        <v>1</v>
      </c>
      <c r="F634" s="5">
        <v>43404</v>
      </c>
      <c r="G634" s="6">
        <v>40.922393919094574</v>
      </c>
      <c r="H634" s="7">
        <v>10553.343437171374</v>
      </c>
      <c r="I634" s="7">
        <v>1.8772971444727171</v>
      </c>
      <c r="J634" s="7">
        <v>20740.740740740745</v>
      </c>
      <c r="K634" s="7">
        <v>19555.764505408664</v>
      </c>
      <c r="L634" s="6">
        <v>49.344720139178726</v>
      </c>
      <c r="M634" s="6">
        <v>5.4209182765566002</v>
      </c>
      <c r="N634" s="6">
        <v>0.26507383024205189</v>
      </c>
      <c r="O634" s="6">
        <v>43.056647478220903</v>
      </c>
      <c r="P634" s="8">
        <v>1.0669501425944606E-2</v>
      </c>
      <c r="Q634" s="8">
        <v>2.4673629903055997E-2</v>
      </c>
      <c r="R634" s="9">
        <v>11.574999999999999</v>
      </c>
    </row>
    <row r="635" spans="1:18" s="6" customFormat="1" ht="15" customHeight="1" x14ac:dyDescent="0.25">
      <c r="A635" t="s">
        <v>3029</v>
      </c>
      <c r="B635" t="s">
        <v>5304</v>
      </c>
      <c r="C635" t="s">
        <v>2988</v>
      </c>
      <c r="D635" t="s">
        <v>5513</v>
      </c>
      <c r="E635" s="14">
        <v>1</v>
      </c>
      <c r="F635" s="5">
        <v>43404</v>
      </c>
      <c r="G635" s="6">
        <v>41.647600762604213</v>
      </c>
      <c r="H635" s="7">
        <v>9819.9792533350173</v>
      </c>
      <c r="I635" s="7">
        <v>3.1556994676472203</v>
      </c>
      <c r="J635" s="7">
        <v>19701.443389495635</v>
      </c>
      <c r="K635" s="7">
        <v>18572.381395793833</v>
      </c>
      <c r="L635" s="6">
        <v>46.391764877124579</v>
      </c>
      <c r="M635" s="6">
        <v>5.1500421935388223</v>
      </c>
      <c r="N635" s="6">
        <v>0.30701953232812274</v>
      </c>
      <c r="O635" s="6">
        <v>44.971780758753241</v>
      </c>
      <c r="P635" s="8">
        <v>5.5267278942194983E-3</v>
      </c>
      <c r="Q635" s="8">
        <v>1.8166442713801221E-2</v>
      </c>
      <c r="R635" s="9">
        <v>8.8949999999999996</v>
      </c>
    </row>
    <row r="636" spans="1:18" s="6" customFormat="1" ht="15" customHeight="1" x14ac:dyDescent="0.25">
      <c r="A636" t="s">
        <v>3030</v>
      </c>
      <c r="B636" t="s">
        <v>5304</v>
      </c>
      <c r="C636" t="s">
        <v>2972</v>
      </c>
      <c r="D636" s="6" t="s">
        <v>5513</v>
      </c>
      <c r="E636" s="14">
        <v>1</v>
      </c>
      <c r="F636" s="5">
        <v>43404</v>
      </c>
      <c r="G636" s="6">
        <v>33.184526369140684</v>
      </c>
      <c r="H636" s="7">
        <v>11596.845343864496</v>
      </c>
      <c r="I636" s="7">
        <v>1.3037588892651539</v>
      </c>
      <c r="J636" s="7">
        <v>19735.861835421605</v>
      </c>
      <c r="K636" s="7">
        <v>18569.865105815952</v>
      </c>
      <c r="L636" s="6">
        <v>48.393945435920806</v>
      </c>
      <c r="M636" s="6">
        <v>5.3252937601512382</v>
      </c>
      <c r="N636" s="6">
        <v>0.19727548836232858</v>
      </c>
      <c r="O636" s="6">
        <v>44.764466638588907</v>
      </c>
      <c r="P636" s="8">
        <v>3.7341744359319032E-3</v>
      </c>
      <c r="Q636" s="8">
        <v>1.1525613275630089E-2</v>
      </c>
      <c r="R636" s="9">
        <v>11.41</v>
      </c>
    </row>
    <row r="637" spans="1:18" s="6" customFormat="1" ht="15" customHeight="1" x14ac:dyDescent="0.25">
      <c r="A637" t="s">
        <v>3031</v>
      </c>
      <c r="B637" t="s">
        <v>5304</v>
      </c>
      <c r="C637" t="s">
        <v>2988</v>
      </c>
      <c r="D637" t="s">
        <v>5513</v>
      </c>
      <c r="E637" s="14">
        <v>1</v>
      </c>
      <c r="F637" s="5">
        <v>43404</v>
      </c>
      <c r="G637" s="6">
        <v>30.925602178242887</v>
      </c>
      <c r="H637" s="7">
        <v>12066.25256023182</v>
      </c>
      <c r="I637" s="6">
        <v>4.2066460671111834</v>
      </c>
      <c r="J637" s="7">
        <v>19809.183064997022</v>
      </c>
      <c r="K637" s="7">
        <v>18562.253781107422</v>
      </c>
      <c r="L637" s="6">
        <v>48.36246900598605</v>
      </c>
      <c r="M637" s="6">
        <v>5.7190608988844938</v>
      </c>
      <c r="N637" s="6">
        <v>0.43426892741961237</v>
      </c>
      <c r="O637" s="6">
        <v>41.246432505467254</v>
      </c>
      <c r="P637" s="8">
        <v>3.9354303240920312E-3</v>
      </c>
      <c r="Q637" s="8">
        <v>2.718716480731664E-2</v>
      </c>
      <c r="R637" s="9">
        <v>7.7650000000000006</v>
      </c>
    </row>
    <row r="638" spans="1:18" s="6" customFormat="1" ht="15" customHeight="1" x14ac:dyDescent="0.25">
      <c r="A638" t="s">
        <v>3032</v>
      </c>
      <c r="B638" t="s">
        <v>5304</v>
      </c>
      <c r="C638" t="s">
        <v>2995</v>
      </c>
      <c r="D638" t="s">
        <v>5513</v>
      </c>
      <c r="E638" s="14">
        <v>1</v>
      </c>
      <c r="F638" s="5">
        <v>43404</v>
      </c>
      <c r="G638" s="6">
        <v>26.440168521702631</v>
      </c>
      <c r="H638" s="7">
        <v>13023.270345510329</v>
      </c>
      <c r="I638" s="6">
        <v>1.6500027317926023</v>
      </c>
      <c r="J638" s="7">
        <v>19795.661913347536</v>
      </c>
      <c r="K638" s="7">
        <v>18582.429279393335</v>
      </c>
      <c r="L638" s="6">
        <v>49.015847447826232</v>
      </c>
      <c r="M638" s="6">
        <v>5.5524088028331962</v>
      </c>
      <c r="N638" s="6">
        <v>0.18914543703273518</v>
      </c>
      <c r="O638" s="6">
        <v>43.575212054212933</v>
      </c>
      <c r="P638" s="8">
        <v>4.3726529199828836E-3</v>
      </c>
      <c r="Q638" s="8">
        <v>1.3010873382316414E-2</v>
      </c>
      <c r="R638" s="9">
        <v>8.4849999999999994</v>
      </c>
    </row>
    <row r="639" spans="1:18" s="6" customFormat="1" ht="15" customHeight="1" x14ac:dyDescent="0.25">
      <c r="A639" t="s">
        <v>3033</v>
      </c>
      <c r="B639" t="s">
        <v>5304</v>
      </c>
      <c r="C639" t="s">
        <v>2995</v>
      </c>
      <c r="D639" t="s">
        <v>5513</v>
      </c>
      <c r="E639" s="14">
        <v>1</v>
      </c>
      <c r="F639" s="5">
        <v>43404</v>
      </c>
      <c r="G639" s="6">
        <v>37.776399435271507</v>
      </c>
      <c r="H639" s="7">
        <v>11041.26974935378</v>
      </c>
      <c r="I639" s="6">
        <v>0.88666152659984576</v>
      </c>
      <c r="J639" s="7">
        <v>20476.924771450602</v>
      </c>
      <c r="K639" s="7">
        <v>19227.667764278096</v>
      </c>
      <c r="L639" s="6">
        <v>49.945961422348432</v>
      </c>
      <c r="M639" s="6">
        <v>5.7234757052812473</v>
      </c>
      <c r="N639" s="6">
        <v>0.1622854230358296</v>
      </c>
      <c r="O639" s="6">
        <v>43.257042716745637</v>
      </c>
      <c r="P639" s="8">
        <v>5.8985364105441779E-3</v>
      </c>
      <c r="Q639" s="8">
        <v>1.8674669578464663E-2</v>
      </c>
      <c r="R639" s="9">
        <v>9.2100000000000009</v>
      </c>
    </row>
    <row r="640" spans="1:18" s="6" customFormat="1" ht="15" customHeight="1" x14ac:dyDescent="0.25">
      <c r="A640" t="s">
        <v>3034</v>
      </c>
      <c r="B640" t="s">
        <v>5304</v>
      </c>
      <c r="C640" t="s">
        <v>3035</v>
      </c>
      <c r="D640" t="s">
        <v>5513</v>
      </c>
      <c r="E640" s="14">
        <v>1</v>
      </c>
      <c r="F640" s="5">
        <v>43404</v>
      </c>
      <c r="G640" s="6">
        <v>35.75002573346017</v>
      </c>
      <c r="H640" s="7">
        <v>10919.6776476006</v>
      </c>
      <c r="I640" s="6">
        <v>4.5520473055896469</v>
      </c>
      <c r="J640" s="7">
        <v>19571.572018297447</v>
      </c>
      <c r="K640" s="7">
        <v>18354.950193981062</v>
      </c>
      <c r="L640" s="6">
        <v>48.764559208529128</v>
      </c>
      <c r="M640" s="6">
        <v>5.5786237661655633</v>
      </c>
      <c r="N640" s="6">
        <v>0.30850343401425501</v>
      </c>
      <c r="O640" s="6">
        <v>40.738822986052334</v>
      </c>
      <c r="P640" s="8">
        <v>7.3867326217583549E-3</v>
      </c>
      <c r="Q640" s="8">
        <v>5.0056567027310664E-2</v>
      </c>
      <c r="R640" s="9">
        <v>10.370000000000001</v>
      </c>
    </row>
    <row r="641" spans="1:18" s="6" customFormat="1" ht="15" customHeight="1" x14ac:dyDescent="0.25">
      <c r="A641" t="s">
        <v>3036</v>
      </c>
      <c r="B641" t="s">
        <v>5304</v>
      </c>
      <c r="C641" t="s">
        <v>2972</v>
      </c>
      <c r="D641" s="6" t="s">
        <v>5513</v>
      </c>
      <c r="E641" s="14">
        <v>1</v>
      </c>
      <c r="F641" s="5">
        <v>43404</v>
      </c>
      <c r="G641" s="6">
        <v>26.273102347352317</v>
      </c>
      <c r="H641" s="7">
        <v>13001.451722300913</v>
      </c>
      <c r="I641" s="6">
        <v>1.2524416867746755</v>
      </c>
      <c r="J641" s="7">
        <v>19688.613121911985</v>
      </c>
      <c r="K641" s="7">
        <v>18505.191520366072</v>
      </c>
      <c r="L641" s="6">
        <v>48.601895999650203</v>
      </c>
      <c r="M641" s="6">
        <v>5.4082983951239072</v>
      </c>
      <c r="N641" s="6">
        <v>0.19150484507258034</v>
      </c>
      <c r="O641" s="6">
        <v>44.534347780699932</v>
      </c>
      <c r="P641" s="8">
        <v>2.6727775779826794E-3</v>
      </c>
      <c r="Q641" s="8">
        <v>8.8385151007235371E-3</v>
      </c>
      <c r="R641" s="9">
        <v>12.969999999999999</v>
      </c>
    </row>
    <row r="642" spans="1:18" s="6" customFormat="1" ht="15" customHeight="1" x14ac:dyDescent="0.25">
      <c r="A642" t="s">
        <v>3037</v>
      </c>
      <c r="B642" t="s">
        <v>5304</v>
      </c>
      <c r="C642" t="s">
        <v>2972</v>
      </c>
      <c r="D642" s="6" t="s">
        <v>5513</v>
      </c>
      <c r="E642" s="14">
        <v>1</v>
      </c>
      <c r="F642" s="5">
        <v>43404</v>
      </c>
      <c r="G642" s="6">
        <v>24.783366584043691</v>
      </c>
      <c r="H642" s="7">
        <v>13300.903473718437</v>
      </c>
      <c r="I642" s="6">
        <v>1.4801161751563898</v>
      </c>
      <c r="J642" s="7">
        <v>19702.859696157288</v>
      </c>
      <c r="K642" s="7">
        <v>18488.412054369557</v>
      </c>
      <c r="L642" s="6">
        <v>48.121947188659149</v>
      </c>
      <c r="M642" s="6">
        <v>5.5541731935815148</v>
      </c>
      <c r="N642" s="6">
        <v>0.15404327902032558</v>
      </c>
      <c r="O642" s="6">
        <v>44.661069358144751</v>
      </c>
      <c r="P642" s="8">
        <v>1.6899573280989951E-2</v>
      </c>
      <c r="Q642" s="8">
        <v>1.175123215688316E-2</v>
      </c>
      <c r="R642" s="9">
        <v>10.48</v>
      </c>
    </row>
    <row r="643" spans="1:18" s="6" customFormat="1" ht="15" customHeight="1" x14ac:dyDescent="0.25">
      <c r="A643" t="s">
        <v>3038</v>
      </c>
      <c r="B643" t="s">
        <v>5304</v>
      </c>
      <c r="C643" t="s">
        <v>3039</v>
      </c>
      <c r="D643" t="s">
        <v>5513</v>
      </c>
      <c r="E643" s="14">
        <v>1</v>
      </c>
      <c r="F643" s="5">
        <v>43404</v>
      </c>
      <c r="G643" s="6">
        <v>30.976062949418818</v>
      </c>
      <c r="H643" s="7">
        <v>12129.649964566517</v>
      </c>
      <c r="I643" s="6">
        <v>2.114001106806862</v>
      </c>
      <c r="J643" s="7">
        <v>19899.280575539571</v>
      </c>
      <c r="K643" s="7">
        <v>18669.458354682934</v>
      </c>
      <c r="L643" s="6">
        <v>49.360664863101618</v>
      </c>
      <c r="M643" s="6">
        <v>5.6339870387472573</v>
      </c>
      <c r="N643" s="6">
        <v>0.3180852565860689</v>
      </c>
      <c r="O643" s="6">
        <v>42.54462878649948</v>
      </c>
      <c r="P643" s="8">
        <v>8.6232648577076309E-3</v>
      </c>
      <c r="Q643" s="8">
        <v>2.00096834010033E-2</v>
      </c>
      <c r="R643" s="9">
        <v>9.65</v>
      </c>
    </row>
    <row r="644" spans="1:18" s="6" customFormat="1" ht="15" customHeight="1" x14ac:dyDescent="0.25">
      <c r="A644" t="s">
        <v>3933</v>
      </c>
      <c r="B644" t="s">
        <v>5306</v>
      </c>
      <c r="C644" t="s">
        <v>16</v>
      </c>
      <c r="D644" t="s">
        <v>5513</v>
      </c>
      <c r="E644" s="14">
        <v>1</v>
      </c>
      <c r="F644" s="5">
        <v>43409</v>
      </c>
      <c r="G644" s="6">
        <v>30.28</v>
      </c>
      <c r="H644" s="7">
        <v>12453.113685804754</v>
      </c>
      <c r="I644" s="6">
        <v>1.8164906713355584</v>
      </c>
      <c r="J644" s="7">
        <v>20168.51780926848</v>
      </c>
      <c r="K644" s="7">
        <v>18922.624907924204</v>
      </c>
      <c r="L644" s="6" t="s">
        <v>17</v>
      </c>
      <c r="M644" s="6" t="s">
        <v>17</v>
      </c>
      <c r="N644" s="6">
        <v>0.4223887946599551</v>
      </c>
      <c r="O644" s="6" t="s">
        <v>17</v>
      </c>
      <c r="P644" s="8">
        <v>5.7073524300062161E-3</v>
      </c>
      <c r="Q644" s="8">
        <v>3.6152775784413699E-2</v>
      </c>
      <c r="R644" s="9">
        <v>8.6150000000000002</v>
      </c>
    </row>
    <row r="645" spans="1:18" s="6" customFormat="1" ht="15" customHeight="1" x14ac:dyDescent="0.25">
      <c r="A645" t="s">
        <v>3934</v>
      </c>
      <c r="B645" t="s">
        <v>5306</v>
      </c>
      <c r="C645" t="s">
        <v>16</v>
      </c>
      <c r="D645" t="s">
        <v>5513</v>
      </c>
      <c r="E645" s="14">
        <v>1</v>
      </c>
      <c r="F645" s="5">
        <v>43409</v>
      </c>
      <c r="G645" s="6">
        <v>40.380000000000003</v>
      </c>
      <c r="H645" s="7">
        <v>10407.199264372324</v>
      </c>
      <c r="I645" s="6">
        <v>4.5389420597168888</v>
      </c>
      <c r="J645" s="7">
        <v>20289.987964926353</v>
      </c>
      <c r="K645" s="7">
        <v>19110.504301194775</v>
      </c>
      <c r="L645" s="6" t="s">
        <v>17</v>
      </c>
      <c r="M645" s="6" t="s">
        <v>17</v>
      </c>
      <c r="N645" s="6">
        <v>0.47911055074789383</v>
      </c>
      <c r="O645" s="6" t="s">
        <v>17</v>
      </c>
      <c r="P645" s="8">
        <v>2.664801264676946E-2</v>
      </c>
      <c r="Q645" s="8">
        <v>5.4533269132298376E-2</v>
      </c>
      <c r="R645" s="9">
        <v>12.754999999999999</v>
      </c>
    </row>
    <row r="646" spans="1:18" s="6" customFormat="1" ht="15" customHeight="1" x14ac:dyDescent="0.25">
      <c r="A646" t="s">
        <v>3935</v>
      </c>
      <c r="B646" t="s">
        <v>5306</v>
      </c>
      <c r="C646" t="s">
        <v>16</v>
      </c>
      <c r="D646" t="s">
        <v>5513</v>
      </c>
      <c r="E646" s="14">
        <v>1</v>
      </c>
      <c r="F646" s="5">
        <v>43409</v>
      </c>
      <c r="G646" s="6">
        <v>34.57</v>
      </c>
      <c r="H646" s="7">
        <v>11349.771904755356</v>
      </c>
      <c r="I646" s="6">
        <v>2.9977653022292472</v>
      </c>
      <c r="J646" s="7">
        <v>19807.05292418379</v>
      </c>
      <c r="K646" s="7">
        <v>18637.195483349158</v>
      </c>
      <c r="L646" s="6" t="s">
        <v>17</v>
      </c>
      <c r="M646" s="6" t="s">
        <v>17</v>
      </c>
      <c r="N646" s="6">
        <v>0.47419196598899005</v>
      </c>
      <c r="O646" s="6" t="s">
        <v>17</v>
      </c>
      <c r="P646" s="8">
        <v>2.9984487006871636E-2</v>
      </c>
      <c r="Q646" s="8">
        <v>3.7152577498789897E-2</v>
      </c>
      <c r="R646" s="9">
        <v>8.2650000000000006</v>
      </c>
    </row>
    <row r="647" spans="1:18" s="6" customFormat="1" ht="15" customHeight="1" x14ac:dyDescent="0.25">
      <c r="A647" t="s">
        <v>3936</v>
      </c>
      <c r="B647" t="s">
        <v>5306</v>
      </c>
      <c r="C647" t="s">
        <v>16</v>
      </c>
      <c r="D647" t="s">
        <v>5513</v>
      </c>
      <c r="E647" s="14">
        <v>1</v>
      </c>
      <c r="F647" s="5">
        <v>43409</v>
      </c>
      <c r="G647" s="6">
        <v>38.090000000000003</v>
      </c>
      <c r="H647" s="7">
        <v>10274.219102350868</v>
      </c>
      <c r="I647" s="6">
        <v>6.189457084929038</v>
      </c>
      <c r="J647" s="7">
        <v>19231.808965983331</v>
      </c>
      <c r="K647" s="7">
        <v>18098.461964708236</v>
      </c>
      <c r="L647" s="6" t="s">
        <v>17</v>
      </c>
      <c r="M647" s="6" t="s">
        <v>17</v>
      </c>
      <c r="N647" s="6">
        <v>0.56994818652849744</v>
      </c>
      <c r="O647" s="6" t="s">
        <v>17</v>
      </c>
      <c r="P647" s="8">
        <v>5.4562483886818674E-3</v>
      </c>
      <c r="Q647" s="8">
        <v>3.3286069056397964E-2</v>
      </c>
      <c r="R647" s="9">
        <v>11.22</v>
      </c>
    </row>
    <row r="648" spans="1:18" s="6" customFormat="1" ht="15" customHeight="1" x14ac:dyDescent="0.25">
      <c r="A648" t="s">
        <v>3937</v>
      </c>
      <c r="B648" t="s">
        <v>5306</v>
      </c>
      <c r="C648" t="s">
        <v>15</v>
      </c>
      <c r="D648" t="s">
        <v>5513</v>
      </c>
      <c r="E648" s="14">
        <v>1</v>
      </c>
      <c r="F648" s="5">
        <v>43409</v>
      </c>
      <c r="G648" s="6">
        <v>29.67</v>
      </c>
      <c r="H648" s="7">
        <v>11876.90014269516</v>
      </c>
      <c r="I648" s="6">
        <v>4.9334720473087659</v>
      </c>
      <c r="J648" s="7">
        <v>19105.294858456989</v>
      </c>
      <c r="K648" s="7">
        <v>17918.012573148248</v>
      </c>
      <c r="L648" s="6" t="s">
        <v>17</v>
      </c>
      <c r="M648" s="6" t="s">
        <v>17</v>
      </c>
      <c r="N648" s="6">
        <v>0.51908229754147728</v>
      </c>
      <c r="O648" s="6" t="s">
        <v>17</v>
      </c>
      <c r="P648" s="8">
        <v>3.1288866639028168E-3</v>
      </c>
      <c r="Q648" s="8">
        <v>4.6108300545208508E-2</v>
      </c>
      <c r="R648" s="9">
        <v>8.6849999999999987</v>
      </c>
    </row>
    <row r="649" spans="1:18" s="6" customFormat="1" ht="15" customHeight="1" x14ac:dyDescent="0.25">
      <c r="A649" t="s">
        <v>3938</v>
      </c>
      <c r="B649" t="s">
        <v>5306</v>
      </c>
      <c r="C649" t="s">
        <v>15</v>
      </c>
      <c r="D649" t="s">
        <v>5513</v>
      </c>
      <c r="E649" s="14">
        <v>1</v>
      </c>
      <c r="F649" s="5">
        <v>43409</v>
      </c>
      <c r="G649" s="6">
        <v>41.59</v>
      </c>
      <c r="H649" s="7">
        <v>9864.3320718344894</v>
      </c>
      <c r="I649" s="6">
        <v>3.7129123155975465</v>
      </c>
      <c r="J649" s="7">
        <v>19764.627879993368</v>
      </c>
      <c r="K649" s="7">
        <v>18627.590775268774</v>
      </c>
      <c r="L649" s="6" t="s">
        <v>17</v>
      </c>
      <c r="M649" s="6" t="s">
        <v>17</v>
      </c>
      <c r="N649" s="6">
        <v>0.37350129841427704</v>
      </c>
      <c r="O649" s="6" t="s">
        <v>17</v>
      </c>
      <c r="P649" s="8">
        <v>1.6973839577949273E-2</v>
      </c>
      <c r="Q649" s="8">
        <v>3.1368819414925642E-2</v>
      </c>
      <c r="R649" s="9">
        <v>9.504999999999999</v>
      </c>
    </row>
    <row r="650" spans="1:18" s="6" customFormat="1" ht="15" customHeight="1" x14ac:dyDescent="0.25">
      <c r="A650" t="s">
        <v>4567</v>
      </c>
      <c r="B650" t="s">
        <v>5307</v>
      </c>
      <c r="C650" t="s">
        <v>15</v>
      </c>
      <c r="D650" t="s">
        <v>5513</v>
      </c>
      <c r="E650" s="14">
        <v>1</v>
      </c>
      <c r="F650" s="5">
        <v>43409</v>
      </c>
      <c r="G650" s="6">
        <v>34.200000000000003</v>
      </c>
      <c r="H650" s="7">
        <v>11398.749386819309</v>
      </c>
      <c r="I650" s="6">
        <v>2.6352520797275418</v>
      </c>
      <c r="J650" s="7">
        <v>19777.790184802634</v>
      </c>
      <c r="K650" s="7">
        <v>18593.093293038462</v>
      </c>
      <c r="L650" s="6" t="s">
        <v>17</v>
      </c>
      <c r="M650" s="6" t="s">
        <v>17</v>
      </c>
      <c r="N650" s="6">
        <v>0.39193791524761312</v>
      </c>
      <c r="O650" s="6" t="s">
        <v>17</v>
      </c>
      <c r="P650" s="8">
        <v>8.4848683526447546E-2</v>
      </c>
      <c r="Q650" s="8">
        <v>8.411023789559555E-3</v>
      </c>
      <c r="R650" s="9">
        <v>10.445</v>
      </c>
    </row>
    <row r="651" spans="1:18" s="6" customFormat="1" ht="15" customHeight="1" x14ac:dyDescent="0.25">
      <c r="A651" t="s">
        <v>4568</v>
      </c>
      <c r="B651" t="s">
        <v>5307</v>
      </c>
      <c r="C651" t="s">
        <v>15</v>
      </c>
      <c r="D651" t="s">
        <v>5513</v>
      </c>
      <c r="E651" s="14">
        <v>1</v>
      </c>
      <c r="F651" s="5">
        <v>43409</v>
      </c>
      <c r="G651" s="6">
        <v>44.82</v>
      </c>
      <c r="H651" s="7">
        <v>8919.3813689749622</v>
      </c>
      <c r="I651" s="6">
        <v>3.847029364898702</v>
      </c>
      <c r="J651" s="7">
        <v>19366.036876849532</v>
      </c>
      <c r="K651" s="7">
        <v>18148.484902093081</v>
      </c>
      <c r="L651" s="6" t="s">
        <v>17</v>
      </c>
      <c r="M651" s="6" t="s">
        <v>17</v>
      </c>
      <c r="N651" s="6">
        <v>0.49965854768950602</v>
      </c>
      <c r="O651" s="6" t="s">
        <v>17</v>
      </c>
      <c r="P651" s="8">
        <v>0.14953458778194278</v>
      </c>
      <c r="Q651" s="8">
        <v>3.2964660501175025E-2</v>
      </c>
      <c r="R651" s="9">
        <v>12.14</v>
      </c>
    </row>
    <row r="652" spans="1:18" s="6" customFormat="1" ht="15" customHeight="1" x14ac:dyDescent="0.25">
      <c r="A652" t="s">
        <v>4569</v>
      </c>
      <c r="B652" t="s">
        <v>5307</v>
      </c>
      <c r="C652" t="s">
        <v>15</v>
      </c>
      <c r="D652" t="s">
        <v>5513</v>
      </c>
      <c r="E652" s="14">
        <v>1</v>
      </c>
      <c r="F652" s="5">
        <v>43409</v>
      </c>
      <c r="G652" s="6">
        <v>39.090000000000003</v>
      </c>
      <c r="H652" s="7">
        <v>10820.834546927408</v>
      </c>
      <c r="I652" s="6">
        <v>1.4884426803642308</v>
      </c>
      <c r="J652" s="7">
        <v>20598.879290217137</v>
      </c>
      <c r="K652" s="7">
        <v>19333.119761824673</v>
      </c>
      <c r="L652" s="6" t="s">
        <v>17</v>
      </c>
      <c r="M652" s="6" t="s">
        <v>17</v>
      </c>
      <c r="N652" s="6">
        <v>0.32453887462059311</v>
      </c>
      <c r="O652" s="6" t="s">
        <v>17</v>
      </c>
      <c r="P652" s="8">
        <v>1.363916361391606E-2</v>
      </c>
      <c r="Q652" s="8">
        <v>1.568361535768072E-2</v>
      </c>
      <c r="R652" s="9">
        <v>14.34</v>
      </c>
    </row>
    <row r="653" spans="1:18" s="6" customFormat="1" ht="15" customHeight="1" x14ac:dyDescent="0.25">
      <c r="A653" t="s">
        <v>4570</v>
      </c>
      <c r="B653" t="s">
        <v>5307</v>
      </c>
      <c r="C653" t="s">
        <v>15</v>
      </c>
      <c r="D653" t="s">
        <v>5513</v>
      </c>
      <c r="E653" s="14">
        <v>1</v>
      </c>
      <c r="F653" s="5">
        <v>43409</v>
      </c>
      <c r="G653" s="6">
        <v>33.06</v>
      </c>
      <c r="H653" s="7">
        <v>11331.137092650008</v>
      </c>
      <c r="I653" s="6">
        <v>4.0857028890535068</v>
      </c>
      <c r="J653" s="7">
        <v>19288.848367428345</v>
      </c>
      <c r="K653" s="7">
        <v>18133.840592545574</v>
      </c>
      <c r="L653" s="6" t="s">
        <v>17</v>
      </c>
      <c r="M653" s="6" t="s">
        <v>17</v>
      </c>
      <c r="N653" s="6">
        <v>0.43649210781241093</v>
      </c>
      <c r="O653" s="6" t="s">
        <v>17</v>
      </c>
      <c r="P653" s="8">
        <v>0.10857594877681714</v>
      </c>
      <c r="Q653" s="8">
        <v>2.1957908290126334E-2</v>
      </c>
      <c r="R653" s="9">
        <v>12.254999999999999</v>
      </c>
    </row>
    <row r="654" spans="1:18" s="6" customFormat="1" ht="15" customHeight="1" x14ac:dyDescent="0.25">
      <c r="A654" t="s">
        <v>4571</v>
      </c>
      <c r="B654" t="s">
        <v>5307</v>
      </c>
      <c r="C654" t="s">
        <v>15</v>
      </c>
      <c r="D654" t="s">
        <v>5513</v>
      </c>
      <c r="E654" s="14">
        <v>1</v>
      </c>
      <c r="F654" s="5">
        <v>43409</v>
      </c>
      <c r="G654" s="6">
        <v>13.57</v>
      </c>
      <c r="H654" s="7">
        <v>15296.187914568989</v>
      </c>
      <c r="I654" s="6">
        <v>2.0360867406058603</v>
      </c>
      <c r="J654" s="7">
        <v>19348.893671025773</v>
      </c>
      <c r="K654" s="7">
        <v>18081.340986427153</v>
      </c>
      <c r="L654" s="6" t="s">
        <v>17</v>
      </c>
      <c r="M654" s="6" t="s">
        <v>17</v>
      </c>
      <c r="N654" s="6">
        <v>0.38624951718810352</v>
      </c>
      <c r="O654" s="6" t="s">
        <v>17</v>
      </c>
      <c r="P654" s="8">
        <v>5.1150291735685791E-2</v>
      </c>
      <c r="Q654" s="8">
        <v>1.9914045998957E-3</v>
      </c>
      <c r="R654" s="9">
        <v>9.3850000000000016</v>
      </c>
    </row>
    <row r="655" spans="1:18" s="6" customFormat="1" ht="15" customHeight="1" x14ac:dyDescent="0.25">
      <c r="A655" t="s">
        <v>3688</v>
      </c>
      <c r="B655" t="s">
        <v>5305</v>
      </c>
      <c r="C655" t="s">
        <v>3689</v>
      </c>
      <c r="D655" t="s">
        <v>5516</v>
      </c>
      <c r="E655" s="14">
        <v>3</v>
      </c>
      <c r="F655" s="5">
        <v>43409</v>
      </c>
      <c r="G655" s="6" t="s">
        <v>17</v>
      </c>
      <c r="H655" s="7"/>
      <c r="I655" s="6">
        <v>2.6711305506056844</v>
      </c>
      <c r="J655" s="7">
        <v>21476.321615637997</v>
      </c>
      <c r="K655" s="7">
        <v>20291.186580206318</v>
      </c>
      <c r="L655" s="6" t="s">
        <v>17</v>
      </c>
      <c r="M655" s="6" t="s">
        <v>17</v>
      </c>
      <c r="N655" s="6" t="s">
        <v>17</v>
      </c>
      <c r="O655" s="6" t="s">
        <v>17</v>
      </c>
      <c r="P655" s="8">
        <v>4.1938269035610059E-3</v>
      </c>
      <c r="Q655" s="8">
        <v>5.1145830350759633E-2</v>
      </c>
      <c r="R655" s="9">
        <v>7.4049999999999994</v>
      </c>
    </row>
    <row r="656" spans="1:18" s="6" customFormat="1" ht="15" customHeight="1" x14ac:dyDescent="0.25">
      <c r="A656" t="s">
        <v>3690</v>
      </c>
      <c r="B656" t="s">
        <v>5305</v>
      </c>
      <c r="C656" t="s">
        <v>3524</v>
      </c>
      <c r="D656" t="s">
        <v>5514</v>
      </c>
      <c r="E656" s="14">
        <v>5</v>
      </c>
      <c r="F656" s="5">
        <v>43409</v>
      </c>
      <c r="G656" s="6" t="s">
        <v>17</v>
      </c>
      <c r="H656" s="7"/>
      <c r="I656" s="6">
        <v>16.180574555403556</v>
      </c>
      <c r="J656" s="7">
        <v>17823.255813953489</v>
      </c>
      <c r="K656" s="7">
        <v>16700.445282044995</v>
      </c>
      <c r="L656" s="6" t="s">
        <v>17</v>
      </c>
      <c r="M656" s="6" t="s">
        <v>17</v>
      </c>
      <c r="N656" s="6" t="s">
        <v>17</v>
      </c>
      <c r="O656" s="6" t="s">
        <v>17</v>
      </c>
      <c r="P656" s="8">
        <v>0.184499314004158</v>
      </c>
      <c r="Q656" s="8">
        <v>9.952134028359351E-2</v>
      </c>
      <c r="R656" s="9">
        <v>8.625</v>
      </c>
    </row>
    <row r="657" spans="1:18" s="6" customFormat="1" ht="15" customHeight="1" x14ac:dyDescent="0.25">
      <c r="A657" t="s">
        <v>3691</v>
      </c>
      <c r="B657" t="s">
        <v>5305</v>
      </c>
      <c r="C657" t="s">
        <v>3547</v>
      </c>
      <c r="D657" t="s">
        <v>5513</v>
      </c>
      <c r="E657" s="14">
        <v>1</v>
      </c>
      <c r="F657" s="5">
        <v>43409</v>
      </c>
      <c r="G657" s="6" t="s">
        <v>17</v>
      </c>
      <c r="H657" s="7"/>
      <c r="I657" s="6">
        <v>2.914210870988867</v>
      </c>
      <c r="J657" s="7">
        <v>19954.158480681072</v>
      </c>
      <c r="K657" s="7">
        <v>18712.196681922745</v>
      </c>
      <c r="L657" s="6" t="s">
        <v>17</v>
      </c>
      <c r="M657" s="6" t="s">
        <v>17</v>
      </c>
      <c r="N657" s="6" t="s">
        <v>17</v>
      </c>
      <c r="O657" s="6" t="s">
        <v>17</v>
      </c>
      <c r="P657" s="8">
        <v>1.2957125662457776E-2</v>
      </c>
      <c r="Q657" s="8">
        <v>1.4684742417452146E-2</v>
      </c>
      <c r="R657" s="9">
        <v>8.379999999999999</v>
      </c>
    </row>
    <row r="658" spans="1:18" s="6" customFormat="1" ht="15" customHeight="1" x14ac:dyDescent="0.25">
      <c r="A658" t="s">
        <v>3692</v>
      </c>
      <c r="B658" t="s">
        <v>5305</v>
      </c>
      <c r="C658" t="s">
        <v>3566</v>
      </c>
      <c r="D658" t="s">
        <v>5513</v>
      </c>
      <c r="E658" s="14">
        <v>1</v>
      </c>
      <c r="F658" s="5">
        <v>43409</v>
      </c>
      <c r="G658" s="6" t="s">
        <v>17</v>
      </c>
      <c r="H658" s="7"/>
      <c r="I658" s="6">
        <v>9.9155886866915139</v>
      </c>
      <c r="J658" s="7">
        <v>19279.763209822406</v>
      </c>
      <c r="K658" s="7">
        <v>18019.504707573589</v>
      </c>
      <c r="L658" s="6" t="s">
        <v>17</v>
      </c>
      <c r="M658" s="6" t="s">
        <v>17</v>
      </c>
      <c r="N658" s="6" t="s">
        <v>17</v>
      </c>
      <c r="O658" s="6" t="s">
        <v>17</v>
      </c>
      <c r="P658" s="8">
        <v>0.144358234224466</v>
      </c>
      <c r="Q658" s="8">
        <v>7.9455958845873392E-2</v>
      </c>
      <c r="R658" s="9">
        <v>8.7800000000000011</v>
      </c>
    </row>
    <row r="659" spans="1:18" s="6" customFormat="1" ht="15" customHeight="1" x14ac:dyDescent="0.25">
      <c r="A659" t="s">
        <v>3693</v>
      </c>
      <c r="B659" t="s">
        <v>5305</v>
      </c>
      <c r="C659" t="s">
        <v>3547</v>
      </c>
      <c r="D659" t="s">
        <v>5513</v>
      </c>
      <c r="E659" s="14">
        <v>1</v>
      </c>
      <c r="F659" s="5">
        <v>43409</v>
      </c>
      <c r="G659" s="6" t="s">
        <v>17</v>
      </c>
      <c r="H659" s="7"/>
      <c r="I659" s="6">
        <v>5.2493006417640284</v>
      </c>
      <c r="J659" s="7">
        <v>19487.68580988426</v>
      </c>
      <c r="K659" s="7">
        <v>18228.221768764924</v>
      </c>
      <c r="L659" s="6" t="s">
        <v>17</v>
      </c>
      <c r="M659" s="6" t="s">
        <v>17</v>
      </c>
      <c r="N659" s="6" t="s">
        <v>17</v>
      </c>
      <c r="O659" s="6" t="s">
        <v>17</v>
      </c>
      <c r="P659" s="8">
        <v>2.1191191173195276E-2</v>
      </c>
      <c r="Q659" s="8">
        <v>2.762379788670816E-2</v>
      </c>
      <c r="R659" s="9">
        <v>8.8450000000000006</v>
      </c>
    </row>
    <row r="660" spans="1:18" s="6" customFormat="1" ht="15" customHeight="1" x14ac:dyDescent="0.25">
      <c r="A660" t="s">
        <v>3694</v>
      </c>
      <c r="B660" t="s">
        <v>5305</v>
      </c>
      <c r="C660" t="s">
        <v>3566</v>
      </c>
      <c r="D660" t="s">
        <v>5513</v>
      </c>
      <c r="E660" s="14">
        <v>1</v>
      </c>
      <c r="F660" s="5">
        <v>43409</v>
      </c>
      <c r="G660" s="6" t="s">
        <v>17</v>
      </c>
      <c r="H660" s="7"/>
      <c r="I660" s="6">
        <v>8.5073726908951368</v>
      </c>
      <c r="J660" s="7">
        <v>18997.971824809516</v>
      </c>
      <c r="K660" s="7">
        <v>17737.774394756365</v>
      </c>
      <c r="L660" s="6" t="s">
        <v>17</v>
      </c>
      <c r="M660" s="6" t="s">
        <v>17</v>
      </c>
      <c r="N660" s="6" t="s">
        <v>17</v>
      </c>
      <c r="O660" s="6" t="s">
        <v>17</v>
      </c>
      <c r="P660" s="8">
        <v>4.8625960255099042E-2</v>
      </c>
      <c r="Q660" s="8">
        <v>3.5455383902894495E-2</v>
      </c>
      <c r="R660" s="9">
        <v>8.7850000000000001</v>
      </c>
    </row>
    <row r="661" spans="1:18" s="6" customFormat="1" ht="15" customHeight="1" x14ac:dyDescent="0.25">
      <c r="A661" t="s">
        <v>5027</v>
      </c>
      <c r="B661" t="s">
        <v>5308</v>
      </c>
      <c r="C661" t="s">
        <v>15</v>
      </c>
      <c r="D661" t="s">
        <v>5513</v>
      </c>
      <c r="E661" s="14">
        <v>1</v>
      </c>
      <c r="F661" s="5">
        <v>43410</v>
      </c>
      <c r="G661" s="6">
        <v>38.221414616943733</v>
      </c>
      <c r="H661" s="7">
        <v>10440.868526427163</v>
      </c>
      <c r="I661" s="7">
        <v>4.1543189551092086</v>
      </c>
      <c r="J661" s="7">
        <v>19633.410163538578</v>
      </c>
      <c r="K661" s="7">
        <v>18411.910235547031</v>
      </c>
      <c r="L661" s="6">
        <v>48.52472253813162</v>
      </c>
      <c r="M661" s="6">
        <v>5.5992498403691693</v>
      </c>
      <c r="N661" s="6">
        <v>0.3305696774195222</v>
      </c>
      <c r="O661" s="6">
        <v>41.343320154087912</v>
      </c>
      <c r="P661" s="8">
        <v>2.0696686641918208E-2</v>
      </c>
      <c r="Q661" s="8">
        <v>2.7122148240644971E-2</v>
      </c>
      <c r="R661" s="9">
        <v>8.89</v>
      </c>
    </row>
    <row r="662" spans="1:18" s="6" customFormat="1" ht="15" customHeight="1" x14ac:dyDescent="0.25">
      <c r="A662" t="s">
        <v>5319</v>
      </c>
      <c r="B662" t="s">
        <v>5398</v>
      </c>
      <c r="C662" t="s">
        <v>15</v>
      </c>
      <c r="D662" t="s">
        <v>5513</v>
      </c>
      <c r="E662" s="14">
        <v>1</v>
      </c>
      <c r="F662" s="5">
        <v>43412</v>
      </c>
      <c r="G662" s="6">
        <v>34.196137279447541</v>
      </c>
      <c r="H662" s="7">
        <v>11541.639768379197</v>
      </c>
      <c r="I662" s="6">
        <v>1.9745205701766249</v>
      </c>
      <c r="J662" s="7">
        <v>20094.668794460526</v>
      </c>
      <c r="K662" s="7">
        <v>18809.004350819647</v>
      </c>
      <c r="L662" s="6">
        <v>50.529380842564038</v>
      </c>
      <c r="M662" s="6">
        <v>5.9020001347546511</v>
      </c>
      <c r="N662" s="6">
        <v>0.20838894880005834</v>
      </c>
      <c r="O662" s="6">
        <v>41.366629858625416</v>
      </c>
      <c r="P662" s="8">
        <v>1.3825680347579458E-2</v>
      </c>
      <c r="Q662" s="8">
        <v>5.2539647316379489E-3</v>
      </c>
      <c r="R662" s="9">
        <v>7.5725000000000007</v>
      </c>
    </row>
    <row r="663" spans="1:18" s="6" customFormat="1" ht="15" customHeight="1" x14ac:dyDescent="0.25">
      <c r="A663" t="s">
        <v>5320</v>
      </c>
      <c r="B663" t="s">
        <v>5398</v>
      </c>
      <c r="C663" t="s">
        <v>15</v>
      </c>
      <c r="D663" t="s">
        <v>5513</v>
      </c>
      <c r="E663" s="14">
        <v>1</v>
      </c>
      <c r="F663" s="5">
        <v>43412</v>
      </c>
      <c r="G663" s="6">
        <v>33.108641878265487</v>
      </c>
      <c r="H663" s="7">
        <v>11980.46086082982</v>
      </c>
      <c r="I663" s="6">
        <v>1.6124653890004887</v>
      </c>
      <c r="J663" s="7">
        <v>20378.956512297082</v>
      </c>
      <c r="K663" s="7">
        <v>19119.517589463194</v>
      </c>
      <c r="L663" s="6">
        <v>50.036124904467378</v>
      </c>
      <c r="M663" s="6">
        <v>5.7747133333570497</v>
      </c>
      <c r="N663" s="6">
        <v>0.27026559411596601</v>
      </c>
      <c r="O663" s="6">
        <v>42.285676275283663</v>
      </c>
      <c r="P663" s="8">
        <v>1.1235969730196053E-2</v>
      </c>
      <c r="Q663" s="8">
        <v>9.5185340452581899E-3</v>
      </c>
      <c r="R663" s="9">
        <v>7.9050000000000011</v>
      </c>
    </row>
    <row r="664" spans="1:18" s="6" customFormat="1" ht="15" customHeight="1" x14ac:dyDescent="0.25">
      <c r="A664" t="s">
        <v>5321</v>
      </c>
      <c r="B664" t="s">
        <v>5398</v>
      </c>
      <c r="C664" t="s">
        <v>15</v>
      </c>
      <c r="D664" t="s">
        <v>5513</v>
      </c>
      <c r="E664" s="14">
        <v>1</v>
      </c>
      <c r="F664" s="5">
        <v>43412</v>
      </c>
      <c r="G664" s="6">
        <v>37.797194777083796</v>
      </c>
      <c r="H664" s="7">
        <v>10779.211929789617</v>
      </c>
      <c r="I664" s="6">
        <v>3.2681336593317027</v>
      </c>
      <c r="J664" s="7">
        <v>20069.54631893507</v>
      </c>
      <c r="K664" s="7">
        <v>18813.616775409362</v>
      </c>
      <c r="L664" s="6">
        <v>49.315817443181402</v>
      </c>
      <c r="M664" s="6">
        <v>5.7617108510080923</v>
      </c>
      <c r="N664" s="6">
        <v>0.17876598160502585</v>
      </c>
      <c r="O664" s="6">
        <v>41.439360195635146</v>
      </c>
      <c r="P664" s="8">
        <v>1.6594394234805944E-2</v>
      </c>
      <c r="Q664" s="8">
        <v>1.9617475003829071E-2</v>
      </c>
      <c r="R664" s="9">
        <v>7.9750000000000005</v>
      </c>
    </row>
    <row r="665" spans="1:18" s="6" customFormat="1" ht="15" customHeight="1" x14ac:dyDescent="0.25">
      <c r="A665" t="s">
        <v>5322</v>
      </c>
      <c r="B665" t="s">
        <v>5398</v>
      </c>
      <c r="C665" t="s">
        <v>3500</v>
      </c>
      <c r="D665" t="s">
        <v>5514</v>
      </c>
      <c r="E665" s="14">
        <v>5</v>
      </c>
      <c r="F665" s="5">
        <v>43412</v>
      </c>
      <c r="G665" s="6">
        <v>41.702514986942674</v>
      </c>
      <c r="H665" s="7">
        <v>9000.6806530482336</v>
      </c>
      <c r="I665" s="6">
        <v>9.162374627270264</v>
      </c>
      <c r="J665" s="7">
        <v>18328.002168609379</v>
      </c>
      <c r="K665" s="7">
        <v>17186.801612342464</v>
      </c>
      <c r="L665" s="6">
        <v>46.328111281030978</v>
      </c>
      <c r="M665" s="6">
        <v>5.2310771293815508</v>
      </c>
      <c r="N665" s="6">
        <v>0.91313457823786859</v>
      </c>
      <c r="O665" s="6">
        <v>38.044352186952025</v>
      </c>
      <c r="P665" s="8">
        <v>0.23550289681089828</v>
      </c>
      <c r="Q665" s="8">
        <v>8.544730031641766E-2</v>
      </c>
      <c r="R665" s="9">
        <v>7.7750000000000004</v>
      </c>
    </row>
    <row r="666" spans="1:18" s="6" customFormat="1" ht="15" customHeight="1" x14ac:dyDescent="0.25">
      <c r="A666" t="s">
        <v>5028</v>
      </c>
      <c r="B666" t="s">
        <v>5308</v>
      </c>
      <c r="C666" t="s">
        <v>15</v>
      </c>
      <c r="D666" t="s">
        <v>5513</v>
      </c>
      <c r="E666" s="14">
        <v>1</v>
      </c>
      <c r="F666" s="5">
        <v>43412</v>
      </c>
      <c r="G666" s="6">
        <v>41.776599551958597</v>
      </c>
      <c r="H666" s="7">
        <v>9791.8433588422831</v>
      </c>
      <c r="I666" s="7">
        <v>3.719256148770246</v>
      </c>
      <c r="J666" s="7">
        <v>19809.129083274252</v>
      </c>
      <c r="K666" s="7">
        <v>18570.618690582429</v>
      </c>
      <c r="L666" s="6">
        <v>49.731021918402618</v>
      </c>
      <c r="M666" s="6">
        <v>5.6825811088855751</v>
      </c>
      <c r="N666" s="6">
        <v>0.3300402493291188</v>
      </c>
      <c r="O666" s="6">
        <v>40.503311483553553</v>
      </c>
      <c r="P666" s="8">
        <v>2.0990769423291682E-2</v>
      </c>
      <c r="Q666" s="8">
        <v>1.2798321635590255E-2</v>
      </c>
      <c r="R666" s="9">
        <v>8.3149999999999995</v>
      </c>
    </row>
    <row r="667" spans="1:18" s="6" customFormat="1" ht="15" customHeight="1" x14ac:dyDescent="0.25">
      <c r="A667" t="s">
        <v>5029</v>
      </c>
      <c r="B667" t="s">
        <v>5308</v>
      </c>
      <c r="C667" t="s">
        <v>15</v>
      </c>
      <c r="D667" t="s">
        <v>5513</v>
      </c>
      <c r="E667" s="14">
        <v>1</v>
      </c>
      <c r="F667" s="5">
        <v>43416</v>
      </c>
      <c r="G667" s="6">
        <v>34.6741299160946</v>
      </c>
      <c r="H667" s="7">
        <v>11533.436996502958</v>
      </c>
      <c r="I667" s="7">
        <v>3.093066695967476</v>
      </c>
      <c r="J667" s="7">
        <v>19904.406109218766</v>
      </c>
      <c r="K667" s="7">
        <v>18951.949624936402</v>
      </c>
      <c r="L667" s="6">
        <v>39.046883692735378</v>
      </c>
      <c r="M667" s="6">
        <v>4.2866641848117499</v>
      </c>
      <c r="N667" s="6">
        <v>0.28325218150065617</v>
      </c>
      <c r="O667" s="6">
        <v>53.249678150140014</v>
      </c>
      <c r="P667" s="8">
        <v>1.6108785914301791E-2</v>
      </c>
      <c r="Q667" s="8">
        <v>2.4346308930420571E-2</v>
      </c>
      <c r="R667" s="9">
        <v>8.99</v>
      </c>
    </row>
    <row r="668" spans="1:18" s="6" customFormat="1" ht="15" customHeight="1" x14ac:dyDescent="0.25">
      <c r="A668" t="s">
        <v>5286</v>
      </c>
      <c r="B668" t="s">
        <v>5309</v>
      </c>
      <c r="C668" t="s">
        <v>15</v>
      </c>
      <c r="D668" t="s">
        <v>5513</v>
      </c>
      <c r="E668" s="14">
        <v>1</v>
      </c>
      <c r="F668" s="5">
        <v>43416</v>
      </c>
      <c r="G668" s="6">
        <v>35.357310081427066</v>
      </c>
      <c r="H668" s="7">
        <v>11070.52053675449</v>
      </c>
      <c r="I668" s="6">
        <v>2.4876432567486826</v>
      </c>
      <c r="J668" s="7">
        <v>19658.899570908692</v>
      </c>
      <c r="K668" s="7">
        <v>18461.947726922837</v>
      </c>
      <c r="L668" s="6">
        <v>48.525685334531737</v>
      </c>
      <c r="M668" s="6">
        <v>5.4767180751130669</v>
      </c>
      <c r="N668" s="6">
        <v>0.22966218577389083</v>
      </c>
      <c r="O668" s="6">
        <v>43.260673372802842</v>
      </c>
      <c r="P668" s="8">
        <v>3.4705712484032086E-3</v>
      </c>
      <c r="Q668" s="8">
        <v>1.6147203781381538E-2</v>
      </c>
      <c r="R668" s="9">
        <v>7.9450000000000003</v>
      </c>
    </row>
    <row r="669" spans="1:18" s="6" customFormat="1" ht="15" customHeight="1" x14ac:dyDescent="0.25">
      <c r="A669" t="s">
        <v>3040</v>
      </c>
      <c r="B669" t="s">
        <v>5304</v>
      </c>
      <c r="C669" t="s">
        <v>3041</v>
      </c>
      <c r="D669" t="s">
        <v>237</v>
      </c>
      <c r="E669" s="14">
        <v>2</v>
      </c>
      <c r="F669" s="5">
        <v>43418</v>
      </c>
      <c r="G669" s="6">
        <v>18.038852913968547</v>
      </c>
      <c r="H669" s="7">
        <v>12625.599418309754</v>
      </c>
      <c r="I669" s="6">
        <v>13.833971638546736</v>
      </c>
      <c r="J669" s="7">
        <v>17046.889555946589</v>
      </c>
      <c r="K669" s="7">
        <v>15942.051886222172</v>
      </c>
      <c r="L669" s="6">
        <v>41.318205411629414</v>
      </c>
      <c r="M669" s="6">
        <v>5.0585875556948716</v>
      </c>
      <c r="N669" s="6">
        <v>0.38985854028198258</v>
      </c>
      <c r="O669" s="6">
        <v>38.866879467174634</v>
      </c>
      <c r="P669" s="8">
        <v>0.48970771994832318</v>
      </c>
      <c r="Q669" s="8">
        <v>4.2789666724039069E-2</v>
      </c>
      <c r="R669" s="9">
        <v>3.39</v>
      </c>
    </row>
    <row r="670" spans="1:18" s="6" customFormat="1" ht="15" customHeight="1" x14ac:dyDescent="0.25">
      <c r="A670" t="s">
        <v>5030</v>
      </c>
      <c r="B670" t="s">
        <v>5308</v>
      </c>
      <c r="C670" t="s">
        <v>15</v>
      </c>
      <c r="D670" t="s">
        <v>5513</v>
      </c>
      <c r="E670" s="14">
        <v>1</v>
      </c>
      <c r="F670" s="5">
        <v>43418</v>
      </c>
      <c r="G670" s="6">
        <v>35.769785833389953</v>
      </c>
      <c r="H670" s="7">
        <v>10857.88156229163</v>
      </c>
      <c r="I670" s="6">
        <v>3.2532878973430597</v>
      </c>
      <c r="J670" s="7">
        <v>19484.585485330921</v>
      </c>
      <c r="K670" s="7">
        <v>18265.138272417702</v>
      </c>
      <c r="L670" s="6">
        <v>48.190955781245833</v>
      </c>
      <c r="M670" s="6">
        <v>5.5847747205059717</v>
      </c>
      <c r="N670" s="6">
        <v>0.26533269949718302</v>
      </c>
      <c r="O670" s="6">
        <v>42.682188827821093</v>
      </c>
      <c r="P670" s="8">
        <v>1.8194403701242291E-2</v>
      </c>
      <c r="Q670" s="8">
        <v>5.2656698856151148E-3</v>
      </c>
      <c r="R670" s="9">
        <v>6.0949999999999998</v>
      </c>
    </row>
    <row r="671" spans="1:18" s="6" customFormat="1" ht="15" customHeight="1" x14ac:dyDescent="0.25">
      <c r="A671" t="s">
        <v>5031</v>
      </c>
      <c r="B671" t="s">
        <v>5308</v>
      </c>
      <c r="C671" t="s">
        <v>15</v>
      </c>
      <c r="D671" t="s">
        <v>5513</v>
      </c>
      <c r="E671" s="14">
        <v>1</v>
      </c>
      <c r="F671" s="5">
        <v>43423</v>
      </c>
      <c r="G671" s="6">
        <v>45.808525217473246</v>
      </c>
      <c r="H671" s="7">
        <v>9160.4755614289679</v>
      </c>
      <c r="I671" s="6">
        <v>3.5600762873490153</v>
      </c>
      <c r="J671" s="7">
        <v>20208.730663276117</v>
      </c>
      <c r="K671" s="7">
        <v>18968.994429002581</v>
      </c>
      <c r="L671" s="6">
        <v>48.707804688665931</v>
      </c>
      <c r="M671" s="6">
        <v>5.6840827932247775</v>
      </c>
      <c r="N671" s="6">
        <v>0.39540470162479735</v>
      </c>
      <c r="O671" s="6">
        <v>41.571927237424802</v>
      </c>
      <c r="P671" s="8">
        <v>4.8778119620320901E-2</v>
      </c>
      <c r="Q671" s="8">
        <v>3.1926172090355733E-2</v>
      </c>
      <c r="R671" s="9">
        <v>5.62</v>
      </c>
    </row>
    <row r="672" spans="1:18" s="6" customFormat="1" ht="15" customHeight="1" x14ac:dyDescent="0.25">
      <c r="A672" t="s">
        <v>5032</v>
      </c>
      <c r="B672" t="s">
        <v>5308</v>
      </c>
      <c r="C672" t="s">
        <v>15</v>
      </c>
      <c r="D672" t="s">
        <v>5513</v>
      </c>
      <c r="E672" s="14">
        <v>1</v>
      </c>
      <c r="F672" s="5">
        <v>43425</v>
      </c>
      <c r="G672" s="6">
        <v>36.869321489956377</v>
      </c>
      <c r="H672" s="7">
        <v>10484.471730896459</v>
      </c>
      <c r="I672" s="6">
        <v>5.6374311047208234</v>
      </c>
      <c r="J672" s="7">
        <v>19245.147375988494</v>
      </c>
      <c r="K672" s="7">
        <v>18034.321067980909</v>
      </c>
      <c r="L672" s="6">
        <v>50.350766834411679</v>
      </c>
      <c r="M672" s="6">
        <v>5.5613672320456242</v>
      </c>
      <c r="N672" s="6">
        <v>0.31392283728732323</v>
      </c>
      <c r="O672" s="6">
        <v>38.066303872089016</v>
      </c>
      <c r="P672" s="8">
        <v>2.8828208303446713E-2</v>
      </c>
      <c r="Q672" s="8">
        <v>4.1379911142085536E-2</v>
      </c>
      <c r="R672" s="9">
        <v>16.54</v>
      </c>
    </row>
    <row r="673" spans="1:18" s="6" customFormat="1" ht="15" customHeight="1" x14ac:dyDescent="0.25">
      <c r="A673" t="s">
        <v>3042</v>
      </c>
      <c r="B673" t="s">
        <v>5304</v>
      </c>
      <c r="C673" t="s">
        <v>3043</v>
      </c>
      <c r="D673" t="s">
        <v>5513</v>
      </c>
      <c r="E673" s="14">
        <v>1</v>
      </c>
      <c r="F673" s="5">
        <v>43430</v>
      </c>
      <c r="G673" s="6">
        <v>45.198389879240942</v>
      </c>
      <c r="H673" s="7">
        <v>9693.2334232300618</v>
      </c>
      <c r="I673" s="6">
        <v>3.4750826709984337</v>
      </c>
      <c r="J673" s="7">
        <v>20951.441666183207</v>
      </c>
      <c r="K673" s="7">
        <v>19702.76067470837</v>
      </c>
      <c r="L673" s="6">
        <v>51.929173167879377</v>
      </c>
      <c r="M673" s="6">
        <v>5.7380485577772529</v>
      </c>
      <c r="N673" s="6">
        <v>0.23670012183094508</v>
      </c>
      <c r="O673" s="6">
        <v>38.597159271300562</v>
      </c>
      <c r="P673" s="8">
        <v>5.7416645683673762E-3</v>
      </c>
      <c r="Q673" s="8">
        <v>1.8094545645060345E-2</v>
      </c>
      <c r="R673" s="9">
        <v>13.815000000000001</v>
      </c>
    </row>
    <row r="674" spans="1:18" s="6" customFormat="1" ht="15" customHeight="1" x14ac:dyDescent="0.25">
      <c r="A674" t="s">
        <v>3044</v>
      </c>
      <c r="B674" t="s">
        <v>5304</v>
      </c>
      <c r="C674" t="s">
        <v>3045</v>
      </c>
      <c r="D674" t="s">
        <v>5513</v>
      </c>
      <c r="E674" s="14">
        <v>1</v>
      </c>
      <c r="F674" s="5">
        <v>43430</v>
      </c>
      <c r="G674" s="6">
        <v>39.792146505162236</v>
      </c>
      <c r="H674" s="7">
        <v>9403.1894749864605</v>
      </c>
      <c r="I674" s="6">
        <v>10.286897367642709</v>
      </c>
      <c r="J674" s="7">
        <v>18344.868382135461</v>
      </c>
      <c r="K674" s="7">
        <v>17232.4888064597</v>
      </c>
      <c r="L674" s="6">
        <v>46.55627129451441</v>
      </c>
      <c r="M674" s="6">
        <v>5.0987675824175502</v>
      </c>
      <c r="N674" s="6">
        <v>0.58969720016747518</v>
      </c>
      <c r="O674" s="6">
        <v>37.436671158280987</v>
      </c>
      <c r="P674" s="8">
        <v>6.4370680631364169E-3</v>
      </c>
      <c r="Q674" s="8">
        <v>2.5258328913727267E-2</v>
      </c>
      <c r="R674" s="9">
        <v>15.475000000000001</v>
      </c>
    </row>
    <row r="675" spans="1:18" s="6" customFormat="1" ht="15" customHeight="1" x14ac:dyDescent="0.25">
      <c r="A675" t="s">
        <v>3046</v>
      </c>
      <c r="B675" t="s">
        <v>5304</v>
      </c>
      <c r="C675" t="s">
        <v>3043</v>
      </c>
      <c r="D675" t="s">
        <v>5513</v>
      </c>
      <c r="E675" s="14">
        <v>1</v>
      </c>
      <c r="F675" s="5">
        <v>43430</v>
      </c>
      <c r="G675" s="6">
        <v>49.508125522720007</v>
      </c>
      <c r="H675" s="7">
        <v>8068.8176366685093</v>
      </c>
      <c r="I675" s="6">
        <v>8.4566240753194357</v>
      </c>
      <c r="J675" s="7">
        <v>19491.145483075543</v>
      </c>
      <c r="K675" s="7">
        <v>18375.830248416602</v>
      </c>
      <c r="L675" s="6">
        <v>47.171995584055026</v>
      </c>
      <c r="M675" s="6">
        <v>5.1083035621956592</v>
      </c>
      <c r="N675" s="6">
        <v>0.56725317909098461</v>
      </c>
      <c r="O675" s="6">
        <v>38.59927027218751</v>
      </c>
      <c r="P675" s="8">
        <v>3.1644218081329181E-2</v>
      </c>
      <c r="Q675" s="8">
        <v>6.4909109070053789E-2</v>
      </c>
      <c r="R675" s="9">
        <v>10.780000000000001</v>
      </c>
    </row>
    <row r="676" spans="1:18" s="6" customFormat="1" ht="15" customHeight="1" x14ac:dyDescent="0.25">
      <c r="A676" t="s">
        <v>3047</v>
      </c>
      <c r="B676" t="s">
        <v>5304</v>
      </c>
      <c r="C676" t="s">
        <v>3048</v>
      </c>
      <c r="D676" t="s">
        <v>5513</v>
      </c>
      <c r="E676" s="14">
        <v>1</v>
      </c>
      <c r="F676" s="5">
        <v>43430</v>
      </c>
      <c r="G676" s="6">
        <v>41.04891852760106</v>
      </c>
      <c r="H676" s="7">
        <v>9600.1927838832999</v>
      </c>
      <c r="I676" s="6">
        <v>6.262650315513751</v>
      </c>
      <c r="J676" s="7">
        <v>19121.323967138942</v>
      </c>
      <c r="K676" s="7">
        <v>17986.129513971606</v>
      </c>
      <c r="L676" s="6">
        <v>48.497519545977688</v>
      </c>
      <c r="M676" s="6">
        <v>5.1987591088699716</v>
      </c>
      <c r="N676" s="6">
        <v>0.75342302655077986</v>
      </c>
      <c r="O676" s="6">
        <v>39.268789804857114</v>
      </c>
      <c r="P676" s="8">
        <v>3.7412338585960667E-3</v>
      </c>
      <c r="Q676" s="8">
        <v>1.5116964372101064E-2</v>
      </c>
      <c r="R676" s="9">
        <v>16.009999999999998</v>
      </c>
    </row>
    <row r="677" spans="1:18" s="6" customFormat="1" ht="15" customHeight="1" x14ac:dyDescent="0.25">
      <c r="A677" t="s">
        <v>3049</v>
      </c>
      <c r="B677" t="s">
        <v>5304</v>
      </c>
      <c r="C677" t="s">
        <v>3043</v>
      </c>
      <c r="D677" t="s">
        <v>5513</v>
      </c>
      <c r="E677" s="14">
        <v>1</v>
      </c>
      <c r="F677" s="5">
        <v>43430</v>
      </c>
      <c r="G677" s="6">
        <v>56.906729077392335</v>
      </c>
      <c r="H677" s="7">
        <v>6875.8012491938634</v>
      </c>
      <c r="I677" s="6">
        <v>5.340658095939288</v>
      </c>
      <c r="J677" s="7">
        <v>20369.258650959957</v>
      </c>
      <c r="K677" s="7">
        <v>19181.724811281423</v>
      </c>
      <c r="L677" s="6">
        <v>50.947203169006073</v>
      </c>
      <c r="M677" s="6">
        <v>5.4524439549882464</v>
      </c>
      <c r="N677" s="6">
        <v>0.57852145160718349</v>
      </c>
      <c r="O677" s="6">
        <v>37.578019085928602</v>
      </c>
      <c r="P677" s="8">
        <v>7.1927771042370137E-2</v>
      </c>
      <c r="Q677" s="8">
        <v>3.1226471488237689E-2</v>
      </c>
      <c r="R677" s="9">
        <v>11.715</v>
      </c>
    </row>
    <row r="678" spans="1:18" s="6" customFormat="1" ht="15" customHeight="1" x14ac:dyDescent="0.25">
      <c r="A678" t="s">
        <v>3050</v>
      </c>
      <c r="B678" t="s">
        <v>5304</v>
      </c>
      <c r="C678" t="s">
        <v>2972</v>
      </c>
      <c r="D678" s="6" t="s">
        <v>5513</v>
      </c>
      <c r="E678" s="14">
        <v>1</v>
      </c>
      <c r="F678" s="5">
        <v>43431</v>
      </c>
      <c r="G678" s="6">
        <v>31.664066648964422</v>
      </c>
      <c r="H678" s="7">
        <v>11941.502531331409</v>
      </c>
      <c r="I678" s="6">
        <v>1.7999000055552472</v>
      </c>
      <c r="J678" s="7">
        <v>19788.900616632411</v>
      </c>
      <c r="K678" s="7">
        <v>18606.690588755853</v>
      </c>
      <c r="L678" s="6">
        <v>49.57020460041376</v>
      </c>
      <c r="M678" s="6">
        <v>5.4083221299269937</v>
      </c>
      <c r="N678" s="6">
        <v>0.25701383390347121</v>
      </c>
      <c r="O678" s="6">
        <v>42.948076048658173</v>
      </c>
      <c r="P678" s="8">
        <v>4.8123895537453658E-3</v>
      </c>
      <c r="Q678" s="8">
        <v>1.1670991988610808E-2</v>
      </c>
      <c r="R678" s="9">
        <v>9.995000000000001</v>
      </c>
    </row>
    <row r="679" spans="1:18" s="6" customFormat="1" ht="15" customHeight="1" x14ac:dyDescent="0.25">
      <c r="A679" t="s">
        <v>3051</v>
      </c>
      <c r="B679" t="s">
        <v>5304</v>
      </c>
      <c r="C679" t="s">
        <v>2988</v>
      </c>
      <c r="D679" t="s">
        <v>5513</v>
      </c>
      <c r="E679" s="14">
        <v>1</v>
      </c>
      <c r="F679" s="5">
        <v>43431</v>
      </c>
      <c r="G679" s="6">
        <v>38.321875650090817</v>
      </c>
      <c r="H679" s="7">
        <v>10206.062843531901</v>
      </c>
      <c r="I679" s="6">
        <v>5.2838857893009523</v>
      </c>
      <c r="J679" s="7">
        <v>19272.508478284653</v>
      </c>
      <c r="K679" s="7">
        <v>18065.183374338503</v>
      </c>
      <c r="L679" s="6">
        <v>48.452675647771599</v>
      </c>
      <c r="M679" s="6">
        <v>5.5362752270636095</v>
      </c>
      <c r="N679" s="6">
        <v>0.4660752514041504</v>
      </c>
      <c r="O679" s="6">
        <v>40.193300702661311</v>
      </c>
      <c r="P679" s="8">
        <v>9.2729968891354896E-3</v>
      </c>
      <c r="Q679" s="8">
        <v>5.8514384909235488E-2</v>
      </c>
      <c r="R679" s="9">
        <v>8.59</v>
      </c>
    </row>
    <row r="680" spans="1:18" s="6" customFormat="1" ht="15" customHeight="1" x14ac:dyDescent="0.25">
      <c r="A680" t="s">
        <v>3052</v>
      </c>
      <c r="B680" t="s">
        <v>5304</v>
      </c>
      <c r="C680" t="s">
        <v>2995</v>
      </c>
      <c r="D680" t="s">
        <v>5513</v>
      </c>
      <c r="E680" s="14">
        <v>1</v>
      </c>
      <c r="F680" s="5">
        <v>43431</v>
      </c>
      <c r="G680" s="6">
        <v>39.096907315434635</v>
      </c>
      <c r="H680" s="7">
        <v>10722.42685026642</v>
      </c>
      <c r="I680" s="6">
        <v>2.9563972693239378</v>
      </c>
      <c r="J680" s="7">
        <v>20369.962563312049</v>
      </c>
      <c r="K680" s="7">
        <v>19174.008709974634</v>
      </c>
      <c r="L680" s="6">
        <v>50.488611787528662</v>
      </c>
      <c r="M680" s="6">
        <v>5.4811847388377499</v>
      </c>
      <c r="N680" s="6">
        <v>0.41720076426342911</v>
      </c>
      <c r="O680" s="6">
        <v>40.640863930789109</v>
      </c>
      <c r="P680" s="8">
        <v>5.8002461747860331E-3</v>
      </c>
      <c r="Q680" s="8">
        <v>9.9412630823322665E-3</v>
      </c>
      <c r="R680" s="9">
        <v>9.18</v>
      </c>
    </row>
    <row r="681" spans="1:18" s="6" customFormat="1" ht="15" customHeight="1" x14ac:dyDescent="0.25">
      <c r="A681" t="s">
        <v>3053</v>
      </c>
      <c r="B681" t="s">
        <v>5304</v>
      </c>
      <c r="C681" t="s">
        <v>2995</v>
      </c>
      <c r="D681" t="s">
        <v>5513</v>
      </c>
      <c r="E681" s="14">
        <v>1</v>
      </c>
      <c r="F681" s="5">
        <v>43431</v>
      </c>
      <c r="G681" s="6">
        <v>47.189731547220831</v>
      </c>
      <c r="H681" s="7">
        <v>9101.4656107810442</v>
      </c>
      <c r="I681" s="6">
        <v>1.4047118681561774</v>
      </c>
      <c r="J681" s="7">
        <v>20679.12841499834</v>
      </c>
      <c r="K681" s="7">
        <v>19417.266855306072</v>
      </c>
      <c r="L681" s="6">
        <v>50.998422587005059</v>
      </c>
      <c r="M681" s="6">
        <v>5.7890580817632822</v>
      </c>
      <c r="N681" s="6">
        <v>0.26338844862612287</v>
      </c>
      <c r="O681" s="6">
        <v>41.515904979001014</v>
      </c>
      <c r="P681" s="8">
        <v>1.0484513546755603E-2</v>
      </c>
      <c r="Q681" s="8">
        <v>1.8029521901589289E-2</v>
      </c>
      <c r="R681" s="9">
        <v>9.59</v>
      </c>
    </row>
    <row r="682" spans="1:18" s="6" customFormat="1" ht="15" customHeight="1" x14ac:dyDescent="0.25">
      <c r="A682" t="s">
        <v>3054</v>
      </c>
      <c r="B682" t="s">
        <v>5304</v>
      </c>
      <c r="C682" t="s">
        <v>2995</v>
      </c>
      <c r="D682" t="s">
        <v>5513</v>
      </c>
      <c r="E682" s="14">
        <v>1</v>
      </c>
      <c r="F682" s="5">
        <v>43431</v>
      </c>
      <c r="G682" s="6">
        <v>43.917162549134829</v>
      </c>
      <c r="H682" s="7">
        <v>9896.1368033092676</v>
      </c>
      <c r="I682" s="6">
        <v>2.5732666190135811</v>
      </c>
      <c r="J682" s="7">
        <v>20815.967449276955</v>
      </c>
      <c r="K682" s="7">
        <v>19558.627171805867</v>
      </c>
      <c r="L682" s="6">
        <v>51.536608362912865</v>
      </c>
      <c r="M682" s="6">
        <v>5.7741505654775604</v>
      </c>
      <c r="N682" s="6">
        <v>0.34899775786123177</v>
      </c>
      <c r="O682" s="6">
        <v>39.732911588074721</v>
      </c>
      <c r="P682" s="8">
        <v>6.4530013489151805E-3</v>
      </c>
      <c r="Q682" s="8">
        <v>2.7612105311118473E-2</v>
      </c>
      <c r="R682" s="9">
        <v>9.0650000000000013</v>
      </c>
    </row>
    <row r="683" spans="1:18" s="6" customFormat="1" ht="15" customHeight="1" x14ac:dyDescent="0.25">
      <c r="A683" t="s">
        <v>3055</v>
      </c>
      <c r="B683" t="s">
        <v>5304</v>
      </c>
      <c r="C683" t="s">
        <v>3056</v>
      </c>
      <c r="D683" t="s">
        <v>5513</v>
      </c>
      <c r="E683" s="14">
        <v>1</v>
      </c>
      <c r="F683" s="5">
        <v>43431</v>
      </c>
      <c r="G683" s="6">
        <v>39.510310713250362</v>
      </c>
      <c r="H683" s="7">
        <v>10219.58667305991</v>
      </c>
      <c r="I683" s="6">
        <v>2.4214266192948894</v>
      </c>
      <c r="J683" s="7">
        <v>19750.751571467616</v>
      </c>
      <c r="K683" s="7">
        <v>18490.462913048337</v>
      </c>
      <c r="L683" s="6">
        <v>49.583252465959795</v>
      </c>
      <c r="M683" s="6">
        <v>5.7801637922622424</v>
      </c>
      <c r="N683" s="6">
        <v>0.60336962793086468</v>
      </c>
      <c r="O683" s="6">
        <v>41.56900749860656</v>
      </c>
      <c r="P683" s="8">
        <v>1.476145801461717E-2</v>
      </c>
      <c r="Q683" s="8">
        <v>2.8018537931023359E-2</v>
      </c>
      <c r="R683" s="9">
        <v>8.5249999999999986</v>
      </c>
    </row>
    <row r="684" spans="1:18" s="6" customFormat="1" ht="15" customHeight="1" x14ac:dyDescent="0.25">
      <c r="A684" t="s">
        <v>3057</v>
      </c>
      <c r="B684" t="s">
        <v>5304</v>
      </c>
      <c r="C684" t="s">
        <v>2988</v>
      </c>
      <c r="D684" t="s">
        <v>5513</v>
      </c>
      <c r="E684" s="14">
        <v>1</v>
      </c>
      <c r="F684" s="5">
        <v>43431</v>
      </c>
      <c r="G684" s="6">
        <v>42.236552493776294</v>
      </c>
      <c r="H684" s="7">
        <v>9635.722209508589</v>
      </c>
      <c r="I684" s="6">
        <v>5.0655542312276518</v>
      </c>
      <c r="J684" s="7">
        <v>19650.01625311518</v>
      </c>
      <c r="K684" s="7">
        <v>18467.667093073298</v>
      </c>
      <c r="L684" s="6">
        <v>47.220662991317276</v>
      </c>
      <c r="M684" s="6">
        <v>5.4124922862001101</v>
      </c>
      <c r="N684" s="6">
        <v>0.59363926122598731</v>
      </c>
      <c r="O684" s="6">
        <v>41.679231876546751</v>
      </c>
      <c r="P684" s="8">
        <v>4.6490817690085983E-3</v>
      </c>
      <c r="Q684" s="8">
        <v>2.3770271713208623E-2</v>
      </c>
      <c r="R684" s="9">
        <v>7.7100000000000009</v>
      </c>
    </row>
    <row r="685" spans="1:18" s="6" customFormat="1" ht="15" customHeight="1" x14ac:dyDescent="0.25">
      <c r="A685" t="s">
        <v>3058</v>
      </c>
      <c r="B685" t="s">
        <v>5304</v>
      </c>
      <c r="C685" t="s">
        <v>2972</v>
      </c>
      <c r="D685" s="6" t="s">
        <v>5513</v>
      </c>
      <c r="E685" s="14">
        <v>1</v>
      </c>
      <c r="F685" s="5">
        <v>43431</v>
      </c>
      <c r="G685" s="6">
        <v>34.43475336466328</v>
      </c>
      <c r="H685" s="7">
        <v>11434.327024263179</v>
      </c>
      <c r="I685" s="6">
        <v>1.1318019625334523</v>
      </c>
      <c r="J685" s="7">
        <v>19957.627118644068</v>
      </c>
      <c r="K685" s="7">
        <v>18722.675012932727</v>
      </c>
      <c r="L685" s="6">
        <v>50.78471929497799</v>
      </c>
      <c r="M685" s="6">
        <v>5.6599013542263936</v>
      </c>
      <c r="N685" s="6">
        <v>0.18012763329444861</v>
      </c>
      <c r="O685" s="6">
        <v>42.221170297333543</v>
      </c>
      <c r="P685" s="8">
        <v>8.1743865775185838E-3</v>
      </c>
      <c r="Q685" s="8">
        <v>1.4105071056658898E-2</v>
      </c>
      <c r="R685" s="9">
        <v>10.32</v>
      </c>
    </row>
    <row r="686" spans="1:18" s="6" customFormat="1" ht="15" customHeight="1" x14ac:dyDescent="0.25">
      <c r="A686" t="s">
        <v>5033</v>
      </c>
      <c r="B686" t="s">
        <v>5308</v>
      </c>
      <c r="C686" t="s">
        <v>15</v>
      </c>
      <c r="D686" t="s">
        <v>5513</v>
      </c>
      <c r="E686" s="14">
        <v>1</v>
      </c>
      <c r="F686" s="5">
        <v>43430</v>
      </c>
      <c r="G686" s="6">
        <v>38.918887552878616</v>
      </c>
      <c r="H686" s="7">
        <v>10187.474460286019</v>
      </c>
      <c r="I686" s="6">
        <v>5.6072657528064536</v>
      </c>
      <c r="J686" s="7">
        <v>19455.068539515989</v>
      </c>
      <c r="K686" s="7">
        <v>18235.199781021285</v>
      </c>
      <c r="L686" s="6">
        <v>49.609477499702791</v>
      </c>
      <c r="M686" s="6">
        <v>5.6011703222458289</v>
      </c>
      <c r="N686" s="6">
        <v>0.27168889924663547</v>
      </c>
      <c r="O686" s="6">
        <v>38.853831243425994</v>
      </c>
      <c r="P686" s="8">
        <v>2.8327472228604027E-2</v>
      </c>
      <c r="Q686" s="8">
        <v>2.8238810343694472E-2</v>
      </c>
      <c r="R686" s="9">
        <v>11.365</v>
      </c>
    </row>
    <row r="687" spans="1:18" s="6" customFormat="1" ht="15" customHeight="1" x14ac:dyDescent="0.25">
      <c r="A687" t="s">
        <v>5034</v>
      </c>
      <c r="B687" t="s">
        <v>5308</v>
      </c>
      <c r="C687" t="s">
        <v>15</v>
      </c>
      <c r="D687" t="s">
        <v>5513</v>
      </c>
      <c r="E687" s="14">
        <v>1</v>
      </c>
      <c r="F687" s="5">
        <v>43432</v>
      </c>
      <c r="G687" s="6">
        <v>31.125111907407423</v>
      </c>
      <c r="H687" s="7">
        <v>11577.221677975846</v>
      </c>
      <c r="I687" s="6">
        <v>4.8936728800210032</v>
      </c>
      <c r="J687" s="7">
        <v>19165.135206090839</v>
      </c>
      <c r="K687" s="7">
        <v>17913.071808244003</v>
      </c>
      <c r="L687" s="6">
        <v>49.285069379966586</v>
      </c>
      <c r="M687" s="6">
        <v>5.7495972366141963</v>
      </c>
      <c r="N687" s="6">
        <v>0.29135103637725801</v>
      </c>
      <c r="O687" s="6">
        <v>39.707229260251388</v>
      </c>
      <c r="P687" s="8">
        <v>2.7235225028289452E-2</v>
      </c>
      <c r="Q687" s="8">
        <v>4.5844981741284076E-2</v>
      </c>
      <c r="R687" s="9">
        <v>4.7750000000000004</v>
      </c>
    </row>
    <row r="688" spans="1:18" s="6" customFormat="1" ht="15" customHeight="1" x14ac:dyDescent="0.25">
      <c r="A688" t="s">
        <v>3695</v>
      </c>
      <c r="B688" t="s">
        <v>5305</v>
      </c>
      <c r="C688" t="s">
        <v>3696</v>
      </c>
      <c r="D688" t="s">
        <v>5517</v>
      </c>
      <c r="E688" s="14">
        <v>5</v>
      </c>
      <c r="F688" s="5">
        <v>43434</v>
      </c>
      <c r="G688" s="6" t="s">
        <v>17</v>
      </c>
      <c r="H688" s="7"/>
      <c r="I688" s="6">
        <v>10.701146360970407</v>
      </c>
      <c r="J688" s="7">
        <v>20580.645161290322</v>
      </c>
      <c r="K688" s="7">
        <v>19357.916620466611</v>
      </c>
      <c r="L688" s="6" t="s">
        <v>17</v>
      </c>
      <c r="M688" s="6" t="s">
        <v>17</v>
      </c>
      <c r="N688" s="6" t="s">
        <v>17</v>
      </c>
      <c r="O688" s="6" t="s">
        <v>17</v>
      </c>
      <c r="P688" s="8">
        <v>0.11691654025574204</v>
      </c>
      <c r="Q688" s="8">
        <v>0.1682392871215618</v>
      </c>
      <c r="R688" s="9">
        <v>6.2249999999999996</v>
      </c>
    </row>
    <row r="689" spans="1:18" s="6" customFormat="1" ht="15" customHeight="1" x14ac:dyDescent="0.25">
      <c r="A689" t="s">
        <v>3698</v>
      </c>
      <c r="B689" t="s">
        <v>5305</v>
      </c>
      <c r="C689" t="s">
        <v>3524</v>
      </c>
      <c r="D689" t="s">
        <v>5514</v>
      </c>
      <c r="E689" s="14">
        <v>5</v>
      </c>
      <c r="F689" s="5">
        <v>43434</v>
      </c>
      <c r="G689" s="6" t="s">
        <v>17</v>
      </c>
      <c r="H689" s="7"/>
      <c r="I689" s="6">
        <v>6.4764965849738854</v>
      </c>
      <c r="J689" s="7">
        <v>19283.781974019013</v>
      </c>
      <c r="K689" s="7">
        <v>18225.594540861366</v>
      </c>
      <c r="L689" s="6" t="s">
        <v>17</v>
      </c>
      <c r="M689" s="6" t="s">
        <v>17</v>
      </c>
      <c r="N689" s="6" t="s">
        <v>17</v>
      </c>
      <c r="O689" s="6" t="s">
        <v>17</v>
      </c>
      <c r="P689" s="8">
        <v>0.11576447038398834</v>
      </c>
      <c r="Q689" s="8">
        <v>6.1847040722269805E-2</v>
      </c>
      <c r="R689" s="9">
        <v>6.6624999999999996</v>
      </c>
    </row>
    <row r="690" spans="1:18" s="6" customFormat="1" ht="15" customHeight="1" x14ac:dyDescent="0.25">
      <c r="A690" t="s">
        <v>3699</v>
      </c>
      <c r="B690" t="s">
        <v>5305</v>
      </c>
      <c r="C690" t="s">
        <v>3547</v>
      </c>
      <c r="D690" t="s">
        <v>5513</v>
      </c>
      <c r="E690" s="14">
        <v>1</v>
      </c>
      <c r="F690" s="5">
        <v>43434</v>
      </c>
      <c r="G690" s="6" t="s">
        <v>17</v>
      </c>
      <c r="H690" s="7"/>
      <c r="I690" s="6">
        <v>3.5765684131975912</v>
      </c>
      <c r="J690" s="7">
        <v>19819.839027770373</v>
      </c>
      <c r="K690" s="7">
        <v>18664.606354962143</v>
      </c>
      <c r="L690" s="6" t="s">
        <v>17</v>
      </c>
      <c r="M690" s="6" t="s">
        <v>17</v>
      </c>
      <c r="N690" s="6" t="s">
        <v>17</v>
      </c>
      <c r="O690" s="6" t="s">
        <v>17</v>
      </c>
      <c r="P690" s="8">
        <v>1.4481173215063202E-2</v>
      </c>
      <c r="Q690" s="8">
        <v>2.8457689198221562E-2</v>
      </c>
      <c r="R690" s="9">
        <v>6.1950000000000003</v>
      </c>
    </row>
    <row r="691" spans="1:18" s="6" customFormat="1" ht="15" customHeight="1" x14ac:dyDescent="0.25">
      <c r="A691" t="s">
        <v>3700</v>
      </c>
      <c r="B691" t="s">
        <v>5305</v>
      </c>
      <c r="C691" t="s">
        <v>3566</v>
      </c>
      <c r="D691" t="s">
        <v>5513</v>
      </c>
      <c r="E691" s="14">
        <v>1</v>
      </c>
      <c r="F691" s="5">
        <v>43434</v>
      </c>
      <c r="G691" s="6" t="s">
        <v>17</v>
      </c>
      <c r="H691" s="7"/>
      <c r="I691" s="6">
        <v>7.0943597968457626</v>
      </c>
      <c r="J691" s="7">
        <v>19130.713712910987</v>
      </c>
      <c r="K691" s="7">
        <v>17911.063680579467</v>
      </c>
      <c r="L691" s="6" t="s">
        <v>17</v>
      </c>
      <c r="M691" s="6" t="s">
        <v>17</v>
      </c>
      <c r="N691" s="6" t="s">
        <v>17</v>
      </c>
      <c r="O691" s="6" t="s">
        <v>17</v>
      </c>
      <c r="P691" s="8">
        <v>0.10397812714862997</v>
      </c>
      <c r="Q691" s="8">
        <v>8.4621723533835999E-2</v>
      </c>
      <c r="R691" s="9">
        <v>6.4749999999999996</v>
      </c>
    </row>
    <row r="692" spans="1:18" s="6" customFormat="1" ht="15" customHeight="1" x14ac:dyDescent="0.25">
      <c r="A692" t="s">
        <v>3701</v>
      </c>
      <c r="B692" t="s">
        <v>5305</v>
      </c>
      <c r="C692" t="s">
        <v>3547</v>
      </c>
      <c r="D692" t="s">
        <v>5513</v>
      </c>
      <c r="E692" s="14">
        <v>1</v>
      </c>
      <c r="F692" s="5">
        <v>43434</v>
      </c>
      <c r="G692" s="6" t="s">
        <v>17</v>
      </c>
      <c r="H692" s="7"/>
      <c r="I692" s="6">
        <v>5.1505123825789907</v>
      </c>
      <c r="J692" s="7">
        <v>19574.081981212639</v>
      </c>
      <c r="K692" s="7">
        <v>18329.869758200181</v>
      </c>
      <c r="L692" s="6" t="s">
        <v>17</v>
      </c>
      <c r="M692" s="6" t="s">
        <v>17</v>
      </c>
      <c r="N692" s="6" t="s">
        <v>17</v>
      </c>
      <c r="O692" s="6" t="s">
        <v>17</v>
      </c>
      <c r="P692" s="8">
        <v>2.6893040194382916E-2</v>
      </c>
      <c r="Q692" s="8">
        <v>5.0344325620491792E-2</v>
      </c>
      <c r="R692" s="9">
        <v>6.32</v>
      </c>
    </row>
    <row r="693" spans="1:18" s="6" customFormat="1" ht="15" customHeight="1" x14ac:dyDescent="0.25">
      <c r="A693" t="s">
        <v>3702</v>
      </c>
      <c r="B693" t="s">
        <v>5305</v>
      </c>
      <c r="C693" t="s">
        <v>3566</v>
      </c>
      <c r="D693" t="s">
        <v>5513</v>
      </c>
      <c r="E693" s="14">
        <v>1</v>
      </c>
      <c r="F693" s="5">
        <v>43434</v>
      </c>
      <c r="G693" s="6" t="s">
        <v>17</v>
      </c>
      <c r="H693" s="7"/>
      <c r="I693" s="6">
        <v>8.5703612786167884</v>
      </c>
      <c r="J693" s="7">
        <v>19005.283099418328</v>
      </c>
      <c r="K693" s="7">
        <v>17760.889940441612</v>
      </c>
      <c r="L693" s="6" t="s">
        <v>17</v>
      </c>
      <c r="M693" s="6" t="s">
        <v>17</v>
      </c>
      <c r="N693" s="6" t="s">
        <v>17</v>
      </c>
      <c r="O693" s="6" t="s">
        <v>17</v>
      </c>
      <c r="P693" s="8">
        <v>5.4099520453114565E-2</v>
      </c>
      <c r="Q693" s="8">
        <v>3.9319506740393674E-2</v>
      </c>
      <c r="R693" s="9">
        <v>6.3049999999999997</v>
      </c>
    </row>
    <row r="694" spans="1:18" s="6" customFormat="1" ht="15" customHeight="1" x14ac:dyDescent="0.25">
      <c r="A694" t="s">
        <v>3939</v>
      </c>
      <c r="B694" t="s">
        <v>5306</v>
      </c>
      <c r="C694" t="s">
        <v>15</v>
      </c>
      <c r="D694" t="s">
        <v>5513</v>
      </c>
      <c r="E694" s="14">
        <v>1</v>
      </c>
      <c r="F694" s="5">
        <v>43437</v>
      </c>
      <c r="G694" s="6">
        <v>40.78</v>
      </c>
      <c r="H694" s="7">
        <v>10006.140149439338</v>
      </c>
      <c r="I694" s="6">
        <v>2.5930427736296813</v>
      </c>
      <c r="J694" s="7">
        <v>19827.516351218379</v>
      </c>
      <c r="K694" s="7">
        <v>18578.850978452108</v>
      </c>
      <c r="L694" s="6">
        <v>49.481264390695657</v>
      </c>
      <c r="M694" s="6">
        <v>5.725395433948381</v>
      </c>
      <c r="N694" s="6">
        <v>0.34050627014344464</v>
      </c>
      <c r="O694" s="6">
        <v>41.830070832884715</v>
      </c>
      <c r="P694" s="8">
        <v>1.1707929867917938E-2</v>
      </c>
      <c r="Q694" s="8">
        <v>1.8012368830203331E-2</v>
      </c>
      <c r="R694" s="9">
        <v>13.614999999999998</v>
      </c>
    </row>
    <row r="695" spans="1:18" s="6" customFormat="1" ht="15" customHeight="1" x14ac:dyDescent="0.25">
      <c r="A695" t="s">
        <v>3940</v>
      </c>
      <c r="B695" t="s">
        <v>5306</v>
      </c>
      <c r="C695" t="s">
        <v>15</v>
      </c>
      <c r="D695" t="s">
        <v>5513</v>
      </c>
      <c r="E695" s="14">
        <v>1</v>
      </c>
      <c r="F695" s="5">
        <v>43437</v>
      </c>
      <c r="G695" s="6">
        <v>41.07</v>
      </c>
      <c r="H695" s="7">
        <v>10063.392747288552</v>
      </c>
      <c r="I695" s="6">
        <v>1.6989007113044499</v>
      </c>
      <c r="J695" s="7">
        <v>20058.785491740637</v>
      </c>
      <c r="K695" s="7">
        <v>18779.455026792042</v>
      </c>
      <c r="L695" s="6">
        <v>50.590059373346655</v>
      </c>
      <c r="M695" s="6">
        <v>5.8711910311302384</v>
      </c>
      <c r="N695" s="6">
        <v>0.55723747379146826</v>
      </c>
      <c r="O695" s="6">
        <v>41.27242270465598</v>
      </c>
      <c r="P695" s="8">
        <v>3.5944417737137058E-3</v>
      </c>
      <c r="Q695" s="8">
        <v>6.5942639975007907E-3</v>
      </c>
      <c r="R695" s="9">
        <v>14.945</v>
      </c>
    </row>
    <row r="696" spans="1:18" s="6" customFormat="1" ht="15" customHeight="1" x14ac:dyDescent="0.25">
      <c r="A696" t="s">
        <v>3941</v>
      </c>
      <c r="B696" t="s">
        <v>5306</v>
      </c>
      <c r="C696" t="s">
        <v>15</v>
      </c>
      <c r="D696" t="s">
        <v>5513</v>
      </c>
      <c r="E696" s="14">
        <v>1</v>
      </c>
      <c r="F696" s="5">
        <v>43437</v>
      </c>
      <c r="G696" s="6">
        <v>33.99</v>
      </c>
      <c r="H696" s="7">
        <v>12213.743324501271</v>
      </c>
      <c r="I696" s="6">
        <v>1.1665664461815994</v>
      </c>
      <c r="J696" s="7">
        <v>21042.693926638603</v>
      </c>
      <c r="K696" s="7">
        <v>19760.822639753482</v>
      </c>
      <c r="L696" s="6">
        <v>52.246609206921889</v>
      </c>
      <c r="M696" s="6">
        <v>5.8874413280265641</v>
      </c>
      <c r="N696" s="6">
        <v>0.15979599563484109</v>
      </c>
      <c r="O696" s="6">
        <v>40.535500351724693</v>
      </c>
      <c r="P696" s="8">
        <v>3.3781045008842141E-3</v>
      </c>
      <c r="Q696" s="8">
        <v>7.0856700953750382E-4</v>
      </c>
      <c r="R696" s="9">
        <v>16.850000000000001</v>
      </c>
    </row>
    <row r="697" spans="1:18" s="6" customFormat="1" ht="15" customHeight="1" x14ac:dyDescent="0.25">
      <c r="A697" t="s">
        <v>3942</v>
      </c>
      <c r="B697" t="s">
        <v>5306</v>
      </c>
      <c r="C697" t="s">
        <v>15</v>
      </c>
      <c r="D697" t="s">
        <v>5513</v>
      </c>
      <c r="E697" s="14">
        <v>1</v>
      </c>
      <c r="F697" s="5">
        <v>43437</v>
      </c>
      <c r="G697" s="6">
        <v>42.28</v>
      </c>
      <c r="H697" s="7">
        <v>8425.053368160532</v>
      </c>
      <c r="I697" s="6">
        <v>12.243881173320048</v>
      </c>
      <c r="J697" s="7">
        <v>17521.330260945386</v>
      </c>
      <c r="K697" s="7">
        <v>16385.921289259411</v>
      </c>
      <c r="L697" s="6">
        <v>47.000480587406116</v>
      </c>
      <c r="M697" s="6">
        <v>5.2168765022382697</v>
      </c>
      <c r="N697" s="6">
        <v>0.67928431029619896</v>
      </c>
      <c r="O697" s="6">
        <v>34.805438078475177</v>
      </c>
      <c r="P697" s="8">
        <v>5.7476605170183638E-3</v>
      </c>
      <c r="Q697" s="8">
        <v>4.8291687747180199E-2</v>
      </c>
      <c r="R697" s="9">
        <v>19.715</v>
      </c>
    </row>
    <row r="698" spans="1:18" s="6" customFormat="1" ht="15" customHeight="1" x14ac:dyDescent="0.25">
      <c r="A698" t="s">
        <v>3943</v>
      </c>
      <c r="B698" t="s">
        <v>5306</v>
      </c>
      <c r="C698" t="s">
        <v>15</v>
      </c>
      <c r="D698" t="s">
        <v>5513</v>
      </c>
      <c r="E698" s="14">
        <v>1</v>
      </c>
      <c r="F698" s="5">
        <v>43437</v>
      </c>
      <c r="G698" s="6">
        <v>39.549999999999997</v>
      </c>
      <c r="H698" s="7">
        <v>10042.743451689377</v>
      </c>
      <c r="I698" s="6">
        <v>3.527256069628951</v>
      </c>
      <c r="J698" s="7">
        <v>19461.749885478701</v>
      </c>
      <c r="K698" s="7">
        <v>18211.662451099055</v>
      </c>
      <c r="L698" s="6">
        <v>49.629182926758553</v>
      </c>
      <c r="M698" s="6">
        <v>5.7362112416747975</v>
      </c>
      <c r="N698" s="6">
        <v>0.32123949738195606</v>
      </c>
      <c r="O698" s="6">
        <v>40.758021622936191</v>
      </c>
      <c r="P698" s="8">
        <v>2.949403337624151E-3</v>
      </c>
      <c r="Q698" s="8">
        <v>2.51392382819331E-2</v>
      </c>
      <c r="R698" s="9">
        <v>12.68</v>
      </c>
    </row>
    <row r="699" spans="1:18" s="6" customFormat="1" ht="15" customHeight="1" x14ac:dyDescent="0.25">
      <c r="A699" t="s">
        <v>3944</v>
      </c>
      <c r="B699" t="s">
        <v>5306</v>
      </c>
      <c r="C699" t="s">
        <v>15</v>
      </c>
      <c r="D699" t="s">
        <v>5513</v>
      </c>
      <c r="E699" s="14">
        <v>1</v>
      </c>
      <c r="F699" s="5">
        <v>43437</v>
      </c>
      <c r="G699" s="6">
        <v>44.8</v>
      </c>
      <c r="H699" s="7">
        <v>9234.7953060409109</v>
      </c>
      <c r="I699" s="6">
        <v>7.7072322205124779</v>
      </c>
      <c r="J699" s="7">
        <v>19823.375928279922</v>
      </c>
      <c r="K699" s="7">
        <v>18712.426279059619</v>
      </c>
      <c r="L699" s="6">
        <v>50.0722357812813</v>
      </c>
      <c r="M699" s="6">
        <v>5.0955724721467313</v>
      </c>
      <c r="N699" s="6">
        <v>0.43513606608957311</v>
      </c>
      <c r="O699" s="6">
        <v>36.65132722237017</v>
      </c>
      <c r="P699" s="8">
        <v>1.2388761970617864E-2</v>
      </c>
      <c r="Q699" s="8">
        <v>2.6107475629118772E-2</v>
      </c>
      <c r="R699" s="9">
        <v>25.265000000000001</v>
      </c>
    </row>
    <row r="700" spans="1:18" s="6" customFormat="1" ht="15" customHeight="1" x14ac:dyDescent="0.25">
      <c r="A700" t="s">
        <v>3945</v>
      </c>
      <c r="B700" t="s">
        <v>5306</v>
      </c>
      <c r="C700" t="s">
        <v>15</v>
      </c>
      <c r="D700" t="s">
        <v>5513</v>
      </c>
      <c r="E700" s="14">
        <v>1</v>
      </c>
      <c r="F700" s="5">
        <v>43437</v>
      </c>
      <c r="G700" s="6">
        <v>36.01</v>
      </c>
      <c r="H700" s="7">
        <v>10980.928301753545</v>
      </c>
      <c r="I700" s="6">
        <v>3.4131349077968296</v>
      </c>
      <c r="J700" s="7">
        <v>19798.339264531434</v>
      </c>
      <c r="K700" s="7">
        <v>18535.16580989771</v>
      </c>
      <c r="L700" s="6">
        <v>49.549117385661752</v>
      </c>
      <c r="M700" s="6">
        <v>5.797407485907609</v>
      </c>
      <c r="N700" s="6">
        <v>0.34806278517163292</v>
      </c>
      <c r="O700" s="6">
        <v>40.856419869991356</v>
      </c>
      <c r="P700" s="8">
        <v>8.1175213217015343E-3</v>
      </c>
      <c r="Q700" s="8">
        <v>2.7740044149122473E-2</v>
      </c>
      <c r="R700" s="9">
        <v>7.27</v>
      </c>
    </row>
    <row r="701" spans="1:18" s="6" customFormat="1" ht="15" customHeight="1" x14ac:dyDescent="0.25">
      <c r="A701" t="s">
        <v>5035</v>
      </c>
      <c r="B701" t="s">
        <v>5308</v>
      </c>
      <c r="C701" t="s">
        <v>15</v>
      </c>
      <c r="D701" t="s">
        <v>5513</v>
      </c>
      <c r="E701" s="14">
        <v>1</v>
      </c>
      <c r="F701" s="5">
        <v>43437</v>
      </c>
      <c r="G701" s="6">
        <v>42.231598318956458</v>
      </c>
      <c r="H701" s="7">
        <v>9491.150407265759</v>
      </c>
      <c r="I701" s="6">
        <v>5.4295974701184537</v>
      </c>
      <c r="J701" s="7">
        <v>19446.856407782601</v>
      </c>
      <c r="K701" s="7">
        <v>18215.61277097078</v>
      </c>
      <c r="L701" s="6">
        <v>49.587924358787838</v>
      </c>
      <c r="M701" s="6">
        <v>5.654265610654333</v>
      </c>
      <c r="N701" s="6">
        <v>0.31802183273480905</v>
      </c>
      <c r="O701" s="6">
        <v>38.942570955978745</v>
      </c>
      <c r="P701" s="8">
        <v>3.4697380169994366E-2</v>
      </c>
      <c r="Q701" s="8">
        <v>3.2922391555832063E-2</v>
      </c>
      <c r="R701" s="9">
        <v>6.7149999999999999</v>
      </c>
    </row>
    <row r="702" spans="1:18" s="6" customFormat="1" ht="15" customHeight="1" x14ac:dyDescent="0.25">
      <c r="A702" t="s">
        <v>5036</v>
      </c>
      <c r="B702" t="s">
        <v>5308</v>
      </c>
      <c r="C702" t="s">
        <v>15</v>
      </c>
      <c r="D702" t="s">
        <v>5513</v>
      </c>
      <c r="E702" s="14">
        <v>1</v>
      </c>
      <c r="F702" s="5">
        <v>43437</v>
      </c>
      <c r="G702" s="6">
        <v>42.697289341810759</v>
      </c>
      <c r="H702" s="7">
        <v>9533.7195150548723</v>
      </c>
      <c r="I702" s="6">
        <v>3.7426341774167855</v>
      </c>
      <c r="J702" s="7">
        <v>19693.157084461433</v>
      </c>
      <c r="K702" s="7">
        <v>18457.790516693043</v>
      </c>
      <c r="L702" s="6">
        <v>49.161841144699814</v>
      </c>
      <c r="M702" s="6">
        <v>5.6656500979031392</v>
      </c>
      <c r="N702" s="6">
        <v>0.33639940791088008</v>
      </c>
      <c r="O702" s="6">
        <v>41.058121833768759</v>
      </c>
      <c r="P702" s="8">
        <v>1.1526436333247393E-2</v>
      </c>
      <c r="Q702" s="8">
        <v>2.3826901967373974E-2</v>
      </c>
      <c r="R702" s="9">
        <v>5.8149999999999995</v>
      </c>
    </row>
    <row r="703" spans="1:18" s="6" customFormat="1" ht="15" customHeight="1" x14ac:dyDescent="0.25">
      <c r="A703" t="s">
        <v>5037</v>
      </c>
      <c r="B703" t="s">
        <v>5308</v>
      </c>
      <c r="C703" t="s">
        <v>5038</v>
      </c>
      <c r="D703" t="s">
        <v>5513</v>
      </c>
      <c r="E703" s="14">
        <v>1</v>
      </c>
      <c r="F703" s="5">
        <v>43437</v>
      </c>
      <c r="G703" s="6">
        <v>21.225769842149724</v>
      </c>
      <c r="H703" s="7">
        <v>13526.208283133377</v>
      </c>
      <c r="I703" s="6">
        <v>4.7148654421187528</v>
      </c>
      <c r="J703" s="7">
        <v>19047.415634344296</v>
      </c>
      <c r="K703" s="7">
        <v>17829.122305903566</v>
      </c>
      <c r="L703" s="6">
        <v>47.513430877686979</v>
      </c>
      <c r="M703" s="6">
        <v>5.5822604503988451</v>
      </c>
      <c r="N703" s="6">
        <v>0.41978700653114775</v>
      </c>
      <c r="O703" s="6">
        <v>41.752289076089134</v>
      </c>
      <c r="P703" s="8">
        <v>1.246271997985904E-2</v>
      </c>
      <c r="Q703" s="8">
        <v>4.9044271952932879E-3</v>
      </c>
      <c r="R703" s="9">
        <v>6.3599999999999994</v>
      </c>
    </row>
    <row r="704" spans="1:18" s="6" customFormat="1" ht="15" customHeight="1" x14ac:dyDescent="0.25">
      <c r="A704" t="s">
        <v>5039</v>
      </c>
      <c r="B704" t="s">
        <v>5308</v>
      </c>
      <c r="C704" t="s">
        <v>15</v>
      </c>
      <c r="D704" t="s">
        <v>5513</v>
      </c>
      <c r="E704" s="14">
        <v>1</v>
      </c>
      <c r="F704" s="5">
        <v>43437</v>
      </c>
      <c r="G704" s="6">
        <v>35.065945758148217</v>
      </c>
      <c r="H704" s="7">
        <v>11033.620072015063</v>
      </c>
      <c r="I704" s="6">
        <v>6.221408966148215</v>
      </c>
      <c r="J704" s="7">
        <v>19530.703406705776</v>
      </c>
      <c r="K704" s="7">
        <v>18311.317945126877</v>
      </c>
      <c r="L704" s="6">
        <v>48.454429446988989</v>
      </c>
      <c r="M704" s="6">
        <v>5.5968046159303935</v>
      </c>
      <c r="N704" s="6">
        <v>0.43896443163798515</v>
      </c>
      <c r="O704" s="6">
        <v>39.240438166445216</v>
      </c>
      <c r="P704" s="8">
        <v>2.3116596275340608E-2</v>
      </c>
      <c r="Q704" s="8">
        <v>2.483777657385711E-2</v>
      </c>
      <c r="R704" s="9">
        <v>7.0949999999999998</v>
      </c>
    </row>
    <row r="705" spans="1:18" s="6" customFormat="1" ht="15" customHeight="1" x14ac:dyDescent="0.25">
      <c r="A705" t="s">
        <v>5040</v>
      </c>
      <c r="B705" t="s">
        <v>5308</v>
      </c>
      <c r="C705" t="s">
        <v>5041</v>
      </c>
      <c r="D705" t="s">
        <v>5513</v>
      </c>
      <c r="E705" s="14">
        <v>1</v>
      </c>
      <c r="F705" s="5">
        <v>43437</v>
      </c>
      <c r="G705" s="6">
        <v>18.216429138182651</v>
      </c>
      <c r="H705" s="7">
        <v>14401.398462294046</v>
      </c>
      <c r="I705" s="6">
        <v>5.5027354331545117</v>
      </c>
      <c r="J705" s="7">
        <v>19424.23115738036</v>
      </c>
      <c r="K705" s="7">
        <v>18153.310829658654</v>
      </c>
      <c r="L705" s="6">
        <v>48.749499027025983</v>
      </c>
      <c r="M705" s="6">
        <v>5.8390401221581358</v>
      </c>
      <c r="N705" s="6">
        <v>0.44755597618507265</v>
      </c>
      <c r="O705" s="6">
        <v>39.397461273502877</v>
      </c>
      <c r="P705" s="8">
        <v>2.232897308762307E-2</v>
      </c>
      <c r="Q705" s="8">
        <v>4.1379194885794716E-2</v>
      </c>
      <c r="R705" s="9">
        <v>5.8650000000000002</v>
      </c>
    </row>
    <row r="706" spans="1:18" s="6" customFormat="1" ht="15" customHeight="1" x14ac:dyDescent="0.25">
      <c r="A706" t="s">
        <v>4572</v>
      </c>
      <c r="B706" t="s">
        <v>5307</v>
      </c>
      <c r="C706" t="s">
        <v>15</v>
      </c>
      <c r="D706" t="s">
        <v>5513</v>
      </c>
      <c r="E706" s="14">
        <v>1</v>
      </c>
      <c r="F706" s="5">
        <v>43438</v>
      </c>
      <c r="G706" s="6">
        <v>47.24</v>
      </c>
      <c r="H706" s="7">
        <v>8530.3656980091037</v>
      </c>
      <c r="I706" s="6">
        <v>3.1722455042172832</v>
      </c>
      <c r="J706" s="7">
        <v>19653.068802716036</v>
      </c>
      <c r="K706" s="7">
        <v>18355.646129660927</v>
      </c>
      <c r="L706" s="6">
        <v>48.738003024342291</v>
      </c>
      <c r="M706" s="6">
        <v>5.9557468650356649</v>
      </c>
      <c r="N706" s="6">
        <v>0.32231762247030121</v>
      </c>
      <c r="O706" s="6">
        <v>41.694167745704661</v>
      </c>
      <c r="P706" s="8">
        <v>0.10538827251076954</v>
      </c>
      <c r="Q706" s="8">
        <v>1.2130965719022321E-2</v>
      </c>
      <c r="R706" s="9">
        <v>5.7450000000000001</v>
      </c>
    </row>
    <row r="707" spans="1:18" s="6" customFormat="1" ht="15" customHeight="1" x14ac:dyDescent="0.25">
      <c r="A707" t="s">
        <v>4573</v>
      </c>
      <c r="B707" t="s">
        <v>5307</v>
      </c>
      <c r="C707" t="s">
        <v>15</v>
      </c>
      <c r="D707" t="s">
        <v>5513</v>
      </c>
      <c r="E707" s="14">
        <v>1</v>
      </c>
      <c r="F707" s="5">
        <v>43438</v>
      </c>
      <c r="G707" s="6">
        <v>50.21</v>
      </c>
      <c r="H707" s="7">
        <v>8515.7396006682611</v>
      </c>
      <c r="I707" s="6">
        <v>2.9279279279279282</v>
      </c>
      <c r="J707" s="7">
        <v>20852.638352638354</v>
      </c>
      <c r="K707" s="7">
        <v>19566.920868986268</v>
      </c>
      <c r="L707" s="6">
        <v>50.990528168951407</v>
      </c>
      <c r="M707" s="6">
        <v>5.9078770538151426</v>
      </c>
      <c r="N707" s="6">
        <v>0.52601504883662564</v>
      </c>
      <c r="O707" s="6">
        <v>39.556450991805036</v>
      </c>
      <c r="P707" s="8">
        <v>6.5448881634848063E-2</v>
      </c>
      <c r="Q707" s="8">
        <v>2.5751927029011266E-2</v>
      </c>
      <c r="R707" s="9">
        <v>6.76</v>
      </c>
    </row>
    <row r="708" spans="1:18" s="6" customFormat="1" ht="15" customHeight="1" x14ac:dyDescent="0.25">
      <c r="A708" t="s">
        <v>4574</v>
      </c>
      <c r="B708" t="s">
        <v>5307</v>
      </c>
      <c r="C708" t="s">
        <v>15</v>
      </c>
      <c r="D708" t="s">
        <v>5513</v>
      </c>
      <c r="E708" s="14">
        <v>1</v>
      </c>
      <c r="F708" s="5">
        <v>43438</v>
      </c>
      <c r="G708" s="6">
        <v>47.17</v>
      </c>
      <c r="H708" s="7">
        <v>9211.3434503676654</v>
      </c>
      <c r="I708" s="6">
        <v>2.2936520755936036</v>
      </c>
      <c r="J708" s="7">
        <v>20849.620416733971</v>
      </c>
      <c r="K708" s="7">
        <v>19617.086031360337</v>
      </c>
      <c r="L708" s="6">
        <v>49.847917074536369</v>
      </c>
      <c r="M708" s="6">
        <v>5.6493697730317001</v>
      </c>
      <c r="N708" s="6">
        <v>0.22118710537382805</v>
      </c>
      <c r="O708" s="6">
        <v>41.951462315013295</v>
      </c>
      <c r="P708" s="8">
        <v>2.1798867302657714E-2</v>
      </c>
      <c r="Q708" s="8">
        <v>1.4612789148540722E-2</v>
      </c>
      <c r="R708" s="9">
        <v>7.1349999999999998</v>
      </c>
    </row>
    <row r="709" spans="1:18" s="6" customFormat="1" ht="15" customHeight="1" x14ac:dyDescent="0.25">
      <c r="A709" t="s">
        <v>4575</v>
      </c>
      <c r="B709" t="s">
        <v>5307</v>
      </c>
      <c r="C709" t="s">
        <v>15</v>
      </c>
      <c r="D709" t="s">
        <v>5513</v>
      </c>
      <c r="E709" s="14">
        <v>1</v>
      </c>
      <c r="F709" s="5">
        <v>43438</v>
      </c>
      <c r="G709" s="6">
        <v>50.77</v>
      </c>
      <c r="H709" s="7">
        <v>7797.2645356118637</v>
      </c>
      <c r="I709" s="6">
        <v>2.8913365812327894</v>
      </c>
      <c r="J709" s="7">
        <v>19590.129209913153</v>
      </c>
      <c r="K709" s="7">
        <v>18357.862351435841</v>
      </c>
      <c r="L709" s="6">
        <v>49.548158003089227</v>
      </c>
      <c r="M709" s="6">
        <v>5.6495473036312944</v>
      </c>
      <c r="N709" s="6">
        <v>0.20753553927110283</v>
      </c>
      <c r="O709" s="6">
        <v>41.583615269168057</v>
      </c>
      <c r="P709" s="8">
        <v>0.10122236055182808</v>
      </c>
      <c r="Q709" s="8">
        <v>1.8584943055689918E-2</v>
      </c>
      <c r="R709" s="9">
        <v>5.58</v>
      </c>
    </row>
    <row r="710" spans="1:18" s="6" customFormat="1" ht="15" customHeight="1" x14ac:dyDescent="0.25">
      <c r="A710" t="s">
        <v>5042</v>
      </c>
      <c r="B710" t="s">
        <v>5308</v>
      </c>
      <c r="C710" t="s">
        <v>15</v>
      </c>
      <c r="D710" t="s">
        <v>5513</v>
      </c>
      <c r="E710" s="14">
        <v>1</v>
      </c>
      <c r="F710" s="5">
        <v>43440</v>
      </c>
      <c r="G710" s="6">
        <v>34.231565903104482</v>
      </c>
      <c r="H710" s="7">
        <v>11247.08277806873</v>
      </c>
      <c r="I710" s="6">
        <v>2.9473684210526314</v>
      </c>
      <c r="J710" s="7">
        <v>19598.380566801618</v>
      </c>
      <c r="K710" s="7">
        <v>18372.582681958585</v>
      </c>
      <c r="L710" s="6">
        <v>48.150067476383263</v>
      </c>
      <c r="M710" s="6">
        <v>5.6135265949968867</v>
      </c>
      <c r="N710" s="6">
        <v>0.29500674763832657</v>
      </c>
      <c r="O710" s="6">
        <v>42.964419983227863</v>
      </c>
      <c r="P710" s="8">
        <v>3.4583945688550034E-2</v>
      </c>
      <c r="Q710" s="8">
        <v>0</v>
      </c>
      <c r="R710" s="9">
        <v>7.375</v>
      </c>
    </row>
    <row r="711" spans="1:18" s="6" customFormat="1" ht="15" customHeight="1" x14ac:dyDescent="0.25">
      <c r="A711" t="s">
        <v>5323</v>
      </c>
      <c r="B711" t="s">
        <v>5398</v>
      </c>
      <c r="C711" t="s">
        <v>15</v>
      </c>
      <c r="D711" t="s">
        <v>5513</v>
      </c>
      <c r="E711" s="14">
        <v>1</v>
      </c>
      <c r="F711" s="5">
        <v>43441</v>
      </c>
      <c r="G711" s="6">
        <v>38.058046439288724</v>
      </c>
      <c r="H711" s="7">
        <v>10502.953779827139</v>
      </c>
      <c r="I711" s="6">
        <v>1.8723046176501528</v>
      </c>
      <c r="J711" s="7">
        <v>19760.176711896496</v>
      </c>
      <c r="K711" s="7">
        <v>18457.138009270886</v>
      </c>
      <c r="L711" s="6">
        <v>50.715802699941499</v>
      </c>
      <c r="M711" s="6">
        <v>5.9844860568054363</v>
      </c>
      <c r="N711" s="6">
        <v>0.2893156736104634</v>
      </c>
      <c r="O711" s="6">
        <v>41.124136040760739</v>
      </c>
      <c r="P711" s="8">
        <v>1.4463209124486516E-2</v>
      </c>
      <c r="Q711" s="8">
        <v>0</v>
      </c>
      <c r="R711" s="9">
        <v>4.93</v>
      </c>
    </row>
    <row r="712" spans="1:18" s="6" customFormat="1" ht="15" customHeight="1" x14ac:dyDescent="0.25">
      <c r="A712" t="s">
        <v>5324</v>
      </c>
      <c r="B712" t="s">
        <v>5398</v>
      </c>
      <c r="C712" t="s">
        <v>15</v>
      </c>
      <c r="D712" t="s">
        <v>5513</v>
      </c>
      <c r="E712" s="14">
        <v>1</v>
      </c>
      <c r="F712" s="5">
        <v>43441</v>
      </c>
      <c r="G712" s="6">
        <v>44.586433460772412</v>
      </c>
      <c r="H712" s="7">
        <v>9420.9740648409097</v>
      </c>
      <c r="I712" s="6">
        <v>0.91199748414487136</v>
      </c>
      <c r="J712" s="7">
        <v>20262.068242570364</v>
      </c>
      <c r="K712" s="7">
        <v>18966.872718519811</v>
      </c>
      <c r="L712" s="6">
        <v>49.979735849975896</v>
      </c>
      <c r="M712" s="6">
        <v>5.9409356111351563</v>
      </c>
      <c r="N712" s="6">
        <v>0.14173831710847928</v>
      </c>
      <c r="O712" s="6">
        <v>43.01949589248003</v>
      </c>
      <c r="P712" s="8">
        <v>1.1181182064640935E-2</v>
      </c>
      <c r="Q712" s="8">
        <v>0</v>
      </c>
      <c r="R712" s="9">
        <v>4.6050000000000004</v>
      </c>
    </row>
    <row r="713" spans="1:18" s="6" customFormat="1" ht="15" customHeight="1" x14ac:dyDescent="0.25">
      <c r="A713" t="s">
        <v>5325</v>
      </c>
      <c r="B713" t="s">
        <v>5398</v>
      </c>
      <c r="C713" t="s">
        <v>15</v>
      </c>
      <c r="D713" t="s">
        <v>5513</v>
      </c>
      <c r="E713" s="14">
        <v>1</v>
      </c>
      <c r="F713" s="5">
        <v>43441</v>
      </c>
      <c r="G713" s="6">
        <v>36.807401836416545</v>
      </c>
      <c r="H713" s="7">
        <v>11437.79853543939</v>
      </c>
      <c r="I713" s="6">
        <v>0.73015706256237856</v>
      </c>
      <c r="J713" s="7">
        <v>20848.873246835112</v>
      </c>
      <c r="K713" s="7">
        <v>19522.861412292106</v>
      </c>
      <c r="L713" s="6">
        <v>50.674950313926225</v>
      </c>
      <c r="M713" s="6">
        <v>6.0886189012683536</v>
      </c>
      <c r="N713" s="6">
        <v>9.1288757560009606E-2</v>
      </c>
      <c r="O713" s="6">
        <v>42.417340859767855</v>
      </c>
      <c r="P713" s="8">
        <v>3.6594106393597306E-3</v>
      </c>
      <c r="Q713" s="8">
        <v>0</v>
      </c>
      <c r="R713" s="9">
        <v>4.8149999999999995</v>
      </c>
    </row>
    <row r="714" spans="1:18" s="6" customFormat="1" ht="15" customHeight="1" x14ac:dyDescent="0.25">
      <c r="A714" t="s">
        <v>5326</v>
      </c>
      <c r="B714" t="s">
        <v>5398</v>
      </c>
      <c r="C714" t="s">
        <v>3500</v>
      </c>
      <c r="D714" t="s">
        <v>5514</v>
      </c>
      <c r="E714" s="14">
        <v>5</v>
      </c>
      <c r="F714" s="5">
        <v>43441</v>
      </c>
      <c r="G714" s="6">
        <v>64.462371468066635</v>
      </c>
      <c r="H714" s="7">
        <v>4319.6468346344491</v>
      </c>
      <c r="I714" s="6">
        <v>15.299592786503782</v>
      </c>
      <c r="J714" s="7">
        <v>17764.02771167169</v>
      </c>
      <c r="K714" s="7">
        <v>16586.538869082604</v>
      </c>
      <c r="L714" s="6">
        <v>45.881615722571958</v>
      </c>
      <c r="M714" s="6">
        <v>5.423935267366268</v>
      </c>
      <c r="N714" s="6">
        <v>0.84765465581429233</v>
      </c>
      <c r="O714" s="6">
        <v>32.314568911640052</v>
      </c>
      <c r="P714" s="8">
        <v>0.14153796581561429</v>
      </c>
      <c r="Q714" s="8">
        <v>9.1094690288026206E-2</v>
      </c>
      <c r="R714" s="9">
        <v>5.4550000000000001</v>
      </c>
    </row>
    <row r="715" spans="1:18" s="6" customFormat="1" ht="15" customHeight="1" x14ac:dyDescent="0.25">
      <c r="A715" t="s">
        <v>5287</v>
      </c>
      <c r="B715" t="s">
        <v>5309</v>
      </c>
      <c r="C715" t="s">
        <v>15</v>
      </c>
      <c r="D715" t="s">
        <v>5513</v>
      </c>
      <c r="E715" s="14">
        <v>1</v>
      </c>
      <c r="F715" s="5">
        <v>43441</v>
      </c>
      <c r="G715" s="6">
        <v>43.024584573578636</v>
      </c>
      <c r="H715" s="7">
        <v>9769.089130549859</v>
      </c>
      <c r="I715" s="6">
        <v>0.88440002093254477</v>
      </c>
      <c r="J715" s="7">
        <v>20272.123083363862</v>
      </c>
      <c r="K715" s="7">
        <v>18990.962418967662</v>
      </c>
      <c r="L715" s="6">
        <v>49.946398064830319</v>
      </c>
      <c r="M715" s="6">
        <v>5.8742969789305945</v>
      </c>
      <c r="N715" s="6">
        <v>0.10350238374576289</v>
      </c>
      <c r="O715" s="6">
        <v>43.190054450165348</v>
      </c>
      <c r="P715" s="8">
        <v>1.1205737337516809E-3</v>
      </c>
      <c r="Q715" s="8">
        <v>2.2752766167546672E-4</v>
      </c>
      <c r="R715" s="9">
        <v>4.4550000000000001</v>
      </c>
    </row>
    <row r="716" spans="1:18" s="6" customFormat="1" ht="15" customHeight="1" x14ac:dyDescent="0.25">
      <c r="A716" t="s">
        <v>5043</v>
      </c>
      <c r="B716" t="s">
        <v>5308</v>
      </c>
      <c r="C716" t="s">
        <v>15</v>
      </c>
      <c r="D716" t="s">
        <v>5513</v>
      </c>
      <c r="E716" s="14">
        <v>1</v>
      </c>
      <c r="F716" s="5">
        <v>43444</v>
      </c>
      <c r="G716" s="6">
        <v>38.680110699031175</v>
      </c>
      <c r="H716" s="7">
        <v>10474.435195287155</v>
      </c>
      <c r="I716" s="6">
        <v>1.9049634881998097</v>
      </c>
      <c r="J716" s="7">
        <v>19902.635199492011</v>
      </c>
      <c r="K716" s="7">
        <v>18622.65315518772</v>
      </c>
      <c r="L716" s="6">
        <v>49.476850117129509</v>
      </c>
      <c r="M716" s="6">
        <v>5.8709132985763217</v>
      </c>
      <c r="N716" s="6">
        <v>0.20832558667250164</v>
      </c>
      <c r="O716" s="6">
        <v>42.509477346319002</v>
      </c>
      <c r="P716" s="8">
        <v>9.0549887714543604E-3</v>
      </c>
      <c r="Q716" s="8">
        <v>2.0415174331406039E-2</v>
      </c>
      <c r="R716" s="9">
        <v>5.51</v>
      </c>
    </row>
    <row r="717" spans="1:18" s="6" customFormat="1" ht="15" customHeight="1" x14ac:dyDescent="0.25">
      <c r="A717" t="s">
        <v>3059</v>
      </c>
      <c r="B717" t="s">
        <v>5304</v>
      </c>
      <c r="C717" t="s">
        <v>3060</v>
      </c>
      <c r="D717" t="s">
        <v>5513</v>
      </c>
      <c r="E717" s="14">
        <v>1</v>
      </c>
      <c r="F717" s="5">
        <v>43418</v>
      </c>
      <c r="G717" s="6">
        <v>33.512813595240289</v>
      </c>
      <c r="H717" s="7">
        <v>11848.797484709174</v>
      </c>
      <c r="I717" s="6">
        <v>1.1906016225898219</v>
      </c>
      <c r="J717" s="7">
        <v>20380.360341376039</v>
      </c>
      <c r="K717" s="7">
        <v>19052.566676116781</v>
      </c>
      <c r="L717" s="6">
        <v>51.790885817858737</v>
      </c>
      <c r="M717" s="6">
        <v>6.1030392844982009</v>
      </c>
      <c r="N717" s="6">
        <v>0.15638333518430453</v>
      </c>
      <c r="O717" s="6">
        <v>40.754528025739312</v>
      </c>
      <c r="P717" s="8">
        <v>3.6622142969368241E-3</v>
      </c>
      <c r="Q717" s="8">
        <v>8.9969983268902267E-4</v>
      </c>
      <c r="R717" s="9">
        <v>5.09</v>
      </c>
    </row>
    <row r="718" spans="1:18" s="6" customFormat="1" ht="15" customHeight="1" x14ac:dyDescent="0.25">
      <c r="A718" t="s">
        <v>3061</v>
      </c>
      <c r="B718" t="s">
        <v>5304</v>
      </c>
      <c r="C718" t="s">
        <v>3060</v>
      </c>
      <c r="D718" t="s">
        <v>5513</v>
      </c>
      <c r="E718" s="14">
        <v>1</v>
      </c>
      <c r="F718" s="5">
        <v>43418</v>
      </c>
      <c r="G718" s="6">
        <v>32.483476748241713</v>
      </c>
      <c r="H718" s="7">
        <v>12159.901286047165</v>
      </c>
      <c r="I718" s="6">
        <v>1.7694694220960194</v>
      </c>
      <c r="J718" s="7">
        <v>20477.467529052952</v>
      </c>
      <c r="K718" s="7">
        <v>19185.633381483949</v>
      </c>
      <c r="L718" s="6">
        <v>51.577261593048995</v>
      </c>
      <c r="M718" s="6">
        <v>5.9343324690225048</v>
      </c>
      <c r="N718" s="6">
        <v>0.14959161355696074</v>
      </c>
      <c r="O718" s="6">
        <v>40.561405439477589</v>
      </c>
      <c r="P718" s="8">
        <v>3.7108146328500655E-3</v>
      </c>
      <c r="Q718" s="8">
        <v>4.2286481650803277E-3</v>
      </c>
      <c r="R718" s="9">
        <v>4.915</v>
      </c>
    </row>
    <row r="719" spans="1:18" s="6" customFormat="1" ht="15" customHeight="1" x14ac:dyDescent="0.25">
      <c r="A719" t="s">
        <v>5044</v>
      </c>
      <c r="B719" t="s">
        <v>5308</v>
      </c>
      <c r="C719" t="s">
        <v>15</v>
      </c>
      <c r="D719" t="s">
        <v>5513</v>
      </c>
      <c r="E719" s="14">
        <v>1</v>
      </c>
      <c r="F719" s="5">
        <v>43453</v>
      </c>
      <c r="G719" s="6">
        <v>37.371483524263823</v>
      </c>
      <c r="H719" s="7">
        <v>9852.7027415243683</v>
      </c>
      <c r="I719" s="6">
        <v>10.938018815716658</v>
      </c>
      <c r="J719" s="7">
        <v>18256.779192030994</v>
      </c>
      <c r="K719" s="7">
        <v>17189.754268238215</v>
      </c>
      <c r="L719" s="6">
        <v>44.667076824144473</v>
      </c>
      <c r="M719" s="6">
        <v>4.8796533469862506</v>
      </c>
      <c r="N719" s="6">
        <v>0.59885052851573484</v>
      </c>
      <c r="O719" s="6">
        <v>38.854253924352783</v>
      </c>
      <c r="P719" s="8">
        <v>1.7899154367538989E-2</v>
      </c>
      <c r="Q719" s="8">
        <v>4.4247405916559575E-2</v>
      </c>
      <c r="R719" s="9">
        <v>9.65</v>
      </c>
    </row>
    <row r="720" spans="1:18" s="6" customFormat="1" ht="15" customHeight="1" x14ac:dyDescent="0.25">
      <c r="A720" t="s">
        <v>3062</v>
      </c>
      <c r="B720" t="s">
        <v>5304</v>
      </c>
      <c r="C720" t="s">
        <v>3063</v>
      </c>
      <c r="D720" t="s">
        <v>62</v>
      </c>
      <c r="E720" s="14">
        <v>2</v>
      </c>
      <c r="F720" s="5">
        <v>43454</v>
      </c>
      <c r="G720" s="6">
        <v>14.544025157232705</v>
      </c>
      <c r="H720" s="7">
        <v>13986.158506873839</v>
      </c>
      <c r="I720" s="6">
        <v>8.4034525812930898</v>
      </c>
      <c r="J720" s="7">
        <v>18005.537158677595</v>
      </c>
      <c r="K720" s="7">
        <v>16782.289439506461</v>
      </c>
      <c r="L720" s="6">
        <v>44.204938329898987</v>
      </c>
      <c r="M720" s="6">
        <v>5.6096112474677566</v>
      </c>
      <c r="N720" s="6">
        <v>0.63699430118672529</v>
      </c>
      <c r="O720" s="6">
        <v>40.473271271906754</v>
      </c>
      <c r="P720" s="8">
        <v>0.62648344991527727</v>
      </c>
      <c r="Q720" s="8">
        <v>4.5248818331417438E-2</v>
      </c>
      <c r="R720" s="9">
        <v>7.8949999999999996</v>
      </c>
    </row>
    <row r="721" spans="1:18" s="6" customFormat="1" ht="15" customHeight="1" x14ac:dyDescent="0.25">
      <c r="A721" t="s">
        <v>3064</v>
      </c>
      <c r="B721" t="s">
        <v>5304</v>
      </c>
      <c r="C721" t="s">
        <v>3063</v>
      </c>
      <c r="D721" t="s">
        <v>62</v>
      </c>
      <c r="E721" s="14">
        <v>2</v>
      </c>
      <c r="F721" s="5">
        <v>43454</v>
      </c>
      <c r="G721" s="6">
        <v>26.245654692931623</v>
      </c>
      <c r="H721" s="7">
        <v>11760.271008436725</v>
      </c>
      <c r="I721" s="6">
        <v>8.3129451421736515</v>
      </c>
      <c r="J721" s="7">
        <v>18015.549393791116</v>
      </c>
      <c r="K721" s="7">
        <v>16814.537910889067</v>
      </c>
      <c r="L721" s="6">
        <v>44.214065917512293</v>
      </c>
      <c r="M721" s="6">
        <v>5.5036685889717454</v>
      </c>
      <c r="N721" s="6">
        <v>0.61129227521159679</v>
      </c>
      <c r="O721" s="6">
        <v>40.804968127595544</v>
      </c>
      <c r="P721" s="8">
        <v>0.51325802028945977</v>
      </c>
      <c r="Q721" s="8">
        <v>3.9801928245702584E-2</v>
      </c>
      <c r="R721" s="9">
        <v>8.0350000000000001</v>
      </c>
    </row>
    <row r="722" spans="1:18" s="6" customFormat="1" ht="15" customHeight="1" x14ac:dyDescent="0.25">
      <c r="A722" t="s">
        <v>3065</v>
      </c>
      <c r="B722" t="s">
        <v>5304</v>
      </c>
      <c r="C722" t="s">
        <v>3066</v>
      </c>
      <c r="D722" t="s">
        <v>62</v>
      </c>
      <c r="E722" s="14">
        <v>2</v>
      </c>
      <c r="F722" s="5">
        <v>43454</v>
      </c>
      <c r="G722" s="6">
        <v>13.933649289099542</v>
      </c>
      <c r="H722" s="7">
        <v>13947.235752409251</v>
      </c>
      <c r="I722" s="6">
        <v>10.720060364341922</v>
      </c>
      <c r="J722" s="7">
        <v>17829.039560202655</v>
      </c>
      <c r="K722" s="7">
        <v>16600.721055938066</v>
      </c>
      <c r="L722" s="6">
        <v>44.488473128963172</v>
      </c>
      <c r="M722" s="6">
        <v>5.6431326153895398</v>
      </c>
      <c r="N722" s="6">
        <v>0.53381199881895869</v>
      </c>
      <c r="O722" s="6">
        <v>38.023392099842084</v>
      </c>
      <c r="P722" s="8">
        <v>0.5241976976317746</v>
      </c>
      <c r="Q722" s="8">
        <v>6.6932095012540951E-2</v>
      </c>
      <c r="R722" s="9">
        <v>7.23</v>
      </c>
    </row>
    <row r="723" spans="1:18" s="6" customFormat="1" ht="15" customHeight="1" x14ac:dyDescent="0.25">
      <c r="A723" t="s">
        <v>3067</v>
      </c>
      <c r="B723" t="s">
        <v>5304</v>
      </c>
      <c r="C723" t="s">
        <v>3066</v>
      </c>
      <c r="D723" t="s">
        <v>62</v>
      </c>
      <c r="E723" s="14">
        <v>2</v>
      </c>
      <c r="F723" s="5">
        <v>43454</v>
      </c>
      <c r="G723" s="6">
        <v>20.90483619344775</v>
      </c>
      <c r="H723" s="7">
        <v>13013.259224866644</v>
      </c>
      <c r="I723" s="6">
        <v>9.5450345164972568</v>
      </c>
      <c r="J723" s="7">
        <v>18346.469533076044</v>
      </c>
      <c r="K723" s="7">
        <v>17098.345489427062</v>
      </c>
      <c r="L723" s="6">
        <v>44.752638240706943</v>
      </c>
      <c r="M723" s="6">
        <v>5.7326375068972988</v>
      </c>
      <c r="N723" s="6">
        <v>0.93597040925409669</v>
      </c>
      <c r="O723" s="6">
        <v>38.636985447465392</v>
      </c>
      <c r="P723" s="8">
        <v>0.33380524483139856</v>
      </c>
      <c r="Q723" s="8">
        <v>6.2928634347619083E-2</v>
      </c>
      <c r="R723" s="9">
        <v>8.0150000000000006</v>
      </c>
    </row>
    <row r="724" spans="1:18" s="6" customFormat="1" ht="15" customHeight="1" x14ac:dyDescent="0.25">
      <c r="A724" t="s">
        <v>3068</v>
      </c>
      <c r="B724" t="s">
        <v>5304</v>
      </c>
      <c r="C724" t="s">
        <v>3063</v>
      </c>
      <c r="D724" t="s">
        <v>62</v>
      </c>
      <c r="E724" s="14">
        <v>2</v>
      </c>
      <c r="F724" s="5">
        <v>43454</v>
      </c>
      <c r="G724" s="6">
        <v>53.960690887433003</v>
      </c>
      <c r="H724" s="7">
        <v>6756.9544318010476</v>
      </c>
      <c r="I724" s="6">
        <v>5.674931129476585</v>
      </c>
      <c r="J724" s="7">
        <v>18790.082644628099</v>
      </c>
      <c r="K724" s="7">
        <v>17539.824697275501</v>
      </c>
      <c r="L724" s="6">
        <v>46.367219392999587</v>
      </c>
      <c r="M724" s="6">
        <v>5.7349010365307613</v>
      </c>
      <c r="N724" s="6">
        <v>0.52582424359900615</v>
      </c>
      <c r="O724" s="6">
        <v>41.114110007368517</v>
      </c>
      <c r="P724" s="8">
        <v>0.51495822195402141</v>
      </c>
      <c r="Q724" s="8">
        <v>6.8055968071525835E-2</v>
      </c>
      <c r="R724" s="9">
        <v>9.25</v>
      </c>
    </row>
    <row r="725" spans="1:18" s="6" customFormat="1" ht="15" customHeight="1" x14ac:dyDescent="0.25">
      <c r="A725" t="s">
        <v>3069</v>
      </c>
      <c r="B725" t="s">
        <v>5304</v>
      </c>
      <c r="C725" t="s">
        <v>3063</v>
      </c>
      <c r="D725" t="s">
        <v>62</v>
      </c>
      <c r="E725" s="14">
        <v>2</v>
      </c>
      <c r="F725" s="5">
        <v>43454</v>
      </c>
      <c r="G725" s="6">
        <v>37.754508435136707</v>
      </c>
      <c r="H725" s="7">
        <v>9782.5020419757493</v>
      </c>
      <c r="I725" s="7">
        <v>7.3250421585160197</v>
      </c>
      <c r="J725" s="7">
        <v>18444.350758853288</v>
      </c>
      <c r="K725" s="7">
        <v>17197.783187061978</v>
      </c>
      <c r="L725" s="6">
        <v>45.049259517461628</v>
      </c>
      <c r="M725" s="6">
        <v>5.7181964999739483</v>
      </c>
      <c r="N725" s="6">
        <v>0.67653819702864904</v>
      </c>
      <c r="O725" s="6">
        <v>40.781304924016631</v>
      </c>
      <c r="P725" s="8">
        <v>0.36092919610693192</v>
      </c>
      <c r="Q725" s="8">
        <v>8.8729506896194091E-2</v>
      </c>
      <c r="R725" s="9">
        <v>5.1199999999999992</v>
      </c>
    </row>
    <row r="726" spans="1:18" s="6" customFormat="1" ht="15" customHeight="1" x14ac:dyDescent="0.25">
      <c r="A726" t="s">
        <v>3070</v>
      </c>
      <c r="B726" t="s">
        <v>5304</v>
      </c>
      <c r="C726" t="s">
        <v>3071</v>
      </c>
      <c r="D726" t="s">
        <v>237</v>
      </c>
      <c r="E726" s="14">
        <v>2</v>
      </c>
      <c r="F726" s="5">
        <v>43454</v>
      </c>
      <c r="G726" s="6">
        <v>14.641080312722101</v>
      </c>
      <c r="H726" s="7">
        <v>13860.074746497601</v>
      </c>
      <c r="I726" s="7">
        <v>7.5659978880675816</v>
      </c>
      <c r="J726" s="7">
        <v>17883.843717001055</v>
      </c>
      <c r="K726" s="7">
        <v>16656.438941150809</v>
      </c>
      <c r="L726" s="6">
        <v>44.740879894053329</v>
      </c>
      <c r="M726" s="6">
        <v>5.6267231164166009</v>
      </c>
      <c r="N726" s="6">
        <v>0.8275624682772581</v>
      </c>
      <c r="O726" s="6">
        <v>40.940100715027611</v>
      </c>
      <c r="P726" s="8">
        <v>0.26998983166296642</v>
      </c>
      <c r="Q726" s="8">
        <v>2.8746086494658925E-2</v>
      </c>
      <c r="R726" s="9">
        <v>5.3000000000000007</v>
      </c>
    </row>
    <row r="727" spans="1:18" s="6" customFormat="1" ht="15" customHeight="1" x14ac:dyDescent="0.25">
      <c r="A727" t="s">
        <v>3072</v>
      </c>
      <c r="B727" t="s">
        <v>5304</v>
      </c>
      <c r="C727" t="s">
        <v>3071</v>
      </c>
      <c r="D727" t="s">
        <v>237</v>
      </c>
      <c r="E727" s="14">
        <v>2</v>
      </c>
      <c r="F727" s="5">
        <v>43454</v>
      </c>
      <c r="G727" s="6">
        <v>24.276315789473689</v>
      </c>
      <c r="H727" s="7">
        <v>11816.747747606232</v>
      </c>
      <c r="I727" s="7">
        <v>8.9203614648840031</v>
      </c>
      <c r="J727" s="7">
        <v>17566.981979601547</v>
      </c>
      <c r="K727" s="7">
        <v>16388.291552008232</v>
      </c>
      <c r="L727" s="6">
        <v>44.452148179464146</v>
      </c>
      <c r="M727" s="6">
        <v>5.3996887121403665</v>
      </c>
      <c r="N727" s="6">
        <v>0.83087600627102831</v>
      </c>
      <c r="O727" s="6">
        <v>40.264727590140978</v>
      </c>
      <c r="P727" s="8">
        <v>0.1273167011614606</v>
      </c>
      <c r="Q727" s="8">
        <v>4.8813459380194777E-3</v>
      </c>
      <c r="R727" s="9">
        <v>5.3849999999999998</v>
      </c>
    </row>
    <row r="728" spans="1:18" s="6" customFormat="1" ht="15" customHeight="1" x14ac:dyDescent="0.25">
      <c r="A728" t="s">
        <v>3073</v>
      </c>
      <c r="B728" t="s">
        <v>5304</v>
      </c>
      <c r="C728" t="s">
        <v>3074</v>
      </c>
      <c r="D728" t="s">
        <v>237</v>
      </c>
      <c r="E728" s="14">
        <v>2</v>
      </c>
      <c r="F728" s="5">
        <v>43454</v>
      </c>
      <c r="G728" s="6">
        <v>20.916905444126066</v>
      </c>
      <c r="H728" s="7">
        <v>12932.968453788691</v>
      </c>
      <c r="I728" s="7">
        <v>7.0532419609910386</v>
      </c>
      <c r="J728" s="7">
        <v>18219.293621507644</v>
      </c>
      <c r="K728" s="7">
        <v>16999.800689754538</v>
      </c>
      <c r="L728" s="6">
        <v>45.719798745927392</v>
      </c>
      <c r="M728" s="6">
        <v>5.5912059151031777</v>
      </c>
      <c r="N728" s="6">
        <v>0.4859424797559489</v>
      </c>
      <c r="O728" s="6">
        <v>40.812853230509113</v>
      </c>
      <c r="P728" s="8">
        <v>0.27807292979762099</v>
      </c>
      <c r="Q728" s="8">
        <v>5.8884737915702152E-2</v>
      </c>
      <c r="R728" s="9">
        <v>5.15</v>
      </c>
    </row>
    <row r="729" spans="1:18" s="6" customFormat="1" ht="15" customHeight="1" x14ac:dyDescent="0.25">
      <c r="A729" t="s">
        <v>3075</v>
      </c>
      <c r="B729" t="s">
        <v>5304</v>
      </c>
      <c r="C729" t="s">
        <v>3074</v>
      </c>
      <c r="D729" t="s">
        <v>237</v>
      </c>
      <c r="E729" s="14">
        <v>2</v>
      </c>
      <c r="F729" s="5">
        <v>43454</v>
      </c>
      <c r="G729" s="6">
        <v>23.363949483352464</v>
      </c>
      <c r="H729" s="7">
        <v>12656.357677602373</v>
      </c>
      <c r="I729" s="7">
        <v>7.7246674028500815</v>
      </c>
      <c r="J729" s="7">
        <v>18448.756375874218</v>
      </c>
      <c r="K729" s="7">
        <v>17259.682452721594</v>
      </c>
      <c r="L729" s="6">
        <v>44.419924049648948</v>
      </c>
      <c r="M729" s="6">
        <v>5.4445405026483078</v>
      </c>
      <c r="N729" s="6">
        <v>0.69074352238614878</v>
      </c>
      <c r="O729" s="6">
        <v>41.487292090929571</v>
      </c>
      <c r="P729" s="8">
        <v>0.19742284766562371</v>
      </c>
      <c r="Q729" s="8">
        <v>3.540958387132094E-2</v>
      </c>
      <c r="R729" s="9">
        <v>4.915</v>
      </c>
    </row>
    <row r="730" spans="1:18" s="6" customFormat="1" ht="15" customHeight="1" x14ac:dyDescent="0.25">
      <c r="A730" t="s">
        <v>3076</v>
      </c>
      <c r="B730" t="s">
        <v>5304</v>
      </c>
      <c r="C730" t="s">
        <v>3071</v>
      </c>
      <c r="D730" t="s">
        <v>237</v>
      </c>
      <c r="E730" s="14">
        <v>2</v>
      </c>
      <c r="F730" s="5">
        <v>43454</v>
      </c>
      <c r="G730" s="6">
        <v>54.520202020202021</v>
      </c>
      <c r="H730" s="7">
        <v>5008.5669595432901</v>
      </c>
      <c r="I730" s="7">
        <v>26.423557971396907</v>
      </c>
      <c r="J730" s="7">
        <v>15010.818512850283</v>
      </c>
      <c r="K730" s="7">
        <v>13941.344897163481</v>
      </c>
      <c r="L730" s="6">
        <v>41.55440961380657</v>
      </c>
      <c r="M730" s="6">
        <v>4.9394382018217726</v>
      </c>
      <c r="N730" s="6">
        <v>1.4349944506073982</v>
      </c>
      <c r="O730" s="6">
        <v>25.221042124671115</v>
      </c>
      <c r="P730" s="8">
        <v>0.33515270993202556</v>
      </c>
      <c r="Q730" s="8">
        <v>9.1404927764196273E-2</v>
      </c>
      <c r="R730" s="9">
        <v>5.2549999999999999</v>
      </c>
    </row>
    <row r="731" spans="1:18" s="6" customFormat="1" ht="15" customHeight="1" x14ac:dyDescent="0.25">
      <c r="A731" t="s">
        <v>3077</v>
      </c>
      <c r="B731" t="s">
        <v>5304</v>
      </c>
      <c r="C731" t="s">
        <v>3071</v>
      </c>
      <c r="D731" t="s">
        <v>237</v>
      </c>
      <c r="E731" s="14">
        <v>2</v>
      </c>
      <c r="F731" s="5">
        <v>43454</v>
      </c>
      <c r="G731" s="6">
        <v>23.635500711912673</v>
      </c>
      <c r="H731" s="7">
        <v>11806.160301135234</v>
      </c>
      <c r="I731" s="7">
        <v>11.741867785939142</v>
      </c>
      <c r="J731" s="7">
        <v>17313.746065057712</v>
      </c>
      <c r="K731" s="7">
        <v>16216.403825041602</v>
      </c>
      <c r="L731" s="6">
        <v>41.395016316317466</v>
      </c>
      <c r="M731" s="6">
        <v>5.0158871028251557</v>
      </c>
      <c r="N731" s="6">
        <v>0.91786492625946969</v>
      </c>
      <c r="O731" s="6">
        <v>40.295881069505057</v>
      </c>
      <c r="P731" s="8">
        <v>0.55612551084740558</v>
      </c>
      <c r="Q731" s="8">
        <v>7.735728830630359E-2</v>
      </c>
      <c r="R731" s="9">
        <v>4.7</v>
      </c>
    </row>
    <row r="732" spans="1:18" s="6" customFormat="1" ht="15" customHeight="1" x14ac:dyDescent="0.25">
      <c r="A732" t="s">
        <v>3078</v>
      </c>
      <c r="B732" t="s">
        <v>5304</v>
      </c>
      <c r="C732" t="s">
        <v>3079</v>
      </c>
      <c r="D732" t="s">
        <v>1293</v>
      </c>
      <c r="E732" s="14">
        <v>2</v>
      </c>
      <c r="F732" s="5">
        <v>43454</v>
      </c>
      <c r="G732" s="6">
        <v>19.873817034700309</v>
      </c>
      <c r="H732" s="7">
        <v>13018.217064334513</v>
      </c>
      <c r="I732" s="7">
        <v>8.5875052587294896</v>
      </c>
      <c r="J732" s="7">
        <v>18011.148506520825</v>
      </c>
      <c r="K732" s="7">
        <v>16853.085863756063</v>
      </c>
      <c r="L732" s="6">
        <v>44.640917525106786</v>
      </c>
      <c r="M732" s="6">
        <v>5.3017621575867686</v>
      </c>
      <c r="N732" s="6">
        <v>0.7862926513427908</v>
      </c>
      <c r="O732" s="6">
        <v>40.49959850472063</v>
      </c>
      <c r="P732" s="8">
        <v>0.15902850985398584</v>
      </c>
      <c r="Q732" s="8">
        <v>2.489539265955076E-2</v>
      </c>
      <c r="R732" s="9">
        <v>4.92</v>
      </c>
    </row>
    <row r="733" spans="1:18" s="6" customFormat="1" ht="15" customHeight="1" x14ac:dyDescent="0.25">
      <c r="A733" t="s">
        <v>3080</v>
      </c>
      <c r="B733" t="s">
        <v>5304</v>
      </c>
      <c r="C733" t="s">
        <v>3079</v>
      </c>
      <c r="D733" t="s">
        <v>1293</v>
      </c>
      <c r="E733" s="14">
        <v>2</v>
      </c>
      <c r="F733" s="5">
        <v>43454</v>
      </c>
      <c r="G733" s="6">
        <v>26.430155210643015</v>
      </c>
      <c r="H733" s="7">
        <v>11479.162974353218</v>
      </c>
      <c r="I733" s="7">
        <v>11.738172663379837</v>
      </c>
      <c r="J733" s="7">
        <v>17597.818105528164</v>
      </c>
      <c r="K733" s="7">
        <v>16480.735688466852</v>
      </c>
      <c r="L733" s="6">
        <v>42.154516713825466</v>
      </c>
      <c r="M733" s="6">
        <v>5.1103631163048764</v>
      </c>
      <c r="N733" s="6">
        <v>0.99585362266405086</v>
      </c>
      <c r="O733" s="6">
        <v>39.833351104108424</v>
      </c>
      <c r="P733" s="8">
        <v>0.13972923895431197</v>
      </c>
      <c r="Q733" s="8">
        <v>2.8013540763043389E-2</v>
      </c>
      <c r="R733" s="9">
        <v>4.67</v>
      </c>
    </row>
    <row r="734" spans="1:18" s="6" customFormat="1" ht="15" customHeight="1" x14ac:dyDescent="0.25">
      <c r="A734" t="s">
        <v>3081</v>
      </c>
      <c r="B734" t="s">
        <v>5304</v>
      </c>
      <c r="C734" t="s">
        <v>3082</v>
      </c>
      <c r="D734" t="s">
        <v>1293</v>
      </c>
      <c r="E734" s="14">
        <v>2</v>
      </c>
      <c r="F734" s="5">
        <v>43454</v>
      </c>
      <c r="G734" s="6">
        <v>18.5781990521327</v>
      </c>
      <c r="H734" s="7">
        <v>13186.893483991711</v>
      </c>
      <c r="I734" s="7">
        <v>10.407576886240291</v>
      </c>
      <c r="J734" s="7">
        <v>17867.404490794932</v>
      </c>
      <c r="K734" s="7">
        <v>16753.202125275035</v>
      </c>
      <c r="L734" s="6">
        <v>42.893376691867687</v>
      </c>
      <c r="M734" s="6">
        <v>5.0946383257450103</v>
      </c>
      <c r="N734" s="6">
        <v>0.90131033943476735</v>
      </c>
      <c r="O734" s="6">
        <v>40.498830656571656</v>
      </c>
      <c r="P734" s="8">
        <v>0.17803043500058408</v>
      </c>
      <c r="Q734" s="8">
        <v>2.6236665140001093E-2</v>
      </c>
      <c r="R734" s="9">
        <v>6.0299999999999994</v>
      </c>
    </row>
    <row r="735" spans="1:18" s="6" customFormat="1" ht="15" customHeight="1" x14ac:dyDescent="0.25">
      <c r="A735" t="s">
        <v>3083</v>
      </c>
      <c r="B735" t="s">
        <v>5304</v>
      </c>
      <c r="C735" t="s">
        <v>3082</v>
      </c>
      <c r="D735" t="s">
        <v>1293</v>
      </c>
      <c r="E735" s="14">
        <v>2</v>
      </c>
      <c r="F735" s="5">
        <v>43454</v>
      </c>
      <c r="G735" s="6">
        <v>28.616550852811113</v>
      </c>
      <c r="H735" s="7">
        <v>11218.709170009739</v>
      </c>
      <c r="I735" s="7">
        <v>10.972886762360448</v>
      </c>
      <c r="J735" s="7">
        <v>17841.573631047315</v>
      </c>
      <c r="K735" s="7">
        <v>16695.482846128689</v>
      </c>
      <c r="L735" s="6">
        <v>43.79779687080196</v>
      </c>
      <c r="M735" s="6">
        <v>5.2509617900859693</v>
      </c>
      <c r="N735" s="6">
        <v>0.7550319265090063</v>
      </c>
      <c r="O735" s="6">
        <v>39.040834401467599</v>
      </c>
      <c r="P735" s="8">
        <v>0.15902130139129292</v>
      </c>
      <c r="Q735" s="8">
        <v>2.3466947383729963E-2</v>
      </c>
      <c r="R735" s="9">
        <v>5.95</v>
      </c>
    </row>
    <row r="736" spans="1:18" s="6" customFormat="1" ht="15" customHeight="1" x14ac:dyDescent="0.25">
      <c r="A736" t="s">
        <v>3946</v>
      </c>
      <c r="B736" t="s">
        <v>5306</v>
      </c>
      <c r="C736" t="s">
        <v>15</v>
      </c>
      <c r="D736" t="s">
        <v>5513</v>
      </c>
      <c r="E736" s="14">
        <v>1</v>
      </c>
      <c r="F736" s="5">
        <v>43455</v>
      </c>
      <c r="G736" s="6">
        <v>34.6</v>
      </c>
      <c r="H736" s="7">
        <v>11181.423786017394</v>
      </c>
      <c r="I736" s="6">
        <v>2.6168726491133794</v>
      </c>
      <c r="J736" s="7">
        <v>19631.380977968834</v>
      </c>
      <c r="K736" s="7">
        <v>18389.45227219785</v>
      </c>
      <c r="L736" s="6" t="s">
        <v>17</v>
      </c>
      <c r="M736" s="6" t="s">
        <v>17</v>
      </c>
      <c r="N736" s="6">
        <v>0.4245029554003224</v>
      </c>
      <c r="O736" s="6" t="s">
        <v>17</v>
      </c>
      <c r="P736" s="8">
        <v>4.2647080805392618E-3</v>
      </c>
      <c r="Q736" s="8">
        <v>1.0147462587299385E-3</v>
      </c>
      <c r="R736" s="9">
        <v>6.95</v>
      </c>
    </row>
    <row r="737" spans="1:18" s="6" customFormat="1" ht="15" customHeight="1" x14ac:dyDescent="0.25">
      <c r="A737" t="s">
        <v>3947</v>
      </c>
      <c r="B737" t="s">
        <v>5306</v>
      </c>
      <c r="C737" t="s">
        <v>15</v>
      </c>
      <c r="D737" t="s">
        <v>5513</v>
      </c>
      <c r="E737" s="14">
        <v>1</v>
      </c>
      <c r="F737" s="5">
        <v>43455</v>
      </c>
      <c r="G737" s="6">
        <v>45.44</v>
      </c>
      <c r="H737" s="7">
        <v>9394.9397351752996</v>
      </c>
      <c r="I737" s="6">
        <v>0.85547773084531897</v>
      </c>
      <c r="J737" s="7">
        <v>20529.326845960542</v>
      </c>
      <c r="K737" s="7">
        <v>19254.103620189333</v>
      </c>
      <c r="L737" s="6" t="s">
        <v>17</v>
      </c>
      <c r="M737" s="6" t="s">
        <v>17</v>
      </c>
      <c r="N737" s="6">
        <v>0.24701919478158585</v>
      </c>
      <c r="O737" s="6" t="s">
        <v>17</v>
      </c>
      <c r="P737" s="8">
        <v>2.1109190761118258E-3</v>
      </c>
      <c r="Q737" s="8">
        <v>8.2058811730662906E-4</v>
      </c>
      <c r="R737" s="9">
        <v>6.4849999999999994</v>
      </c>
    </row>
    <row r="738" spans="1:18" s="6" customFormat="1" ht="15" customHeight="1" x14ac:dyDescent="0.25">
      <c r="A738" t="s">
        <v>3948</v>
      </c>
      <c r="B738" t="s">
        <v>5306</v>
      </c>
      <c r="C738" t="s">
        <v>15</v>
      </c>
      <c r="D738" t="s">
        <v>5513</v>
      </c>
      <c r="E738" s="14">
        <v>1</v>
      </c>
      <c r="F738" s="5">
        <v>43455</v>
      </c>
      <c r="G738" s="6">
        <v>41.77</v>
      </c>
      <c r="H738" s="7">
        <v>9667.1452128496239</v>
      </c>
      <c r="I738" s="6">
        <v>4.5063658700022335</v>
      </c>
      <c r="J738" s="7">
        <v>19496.314496314499</v>
      </c>
      <c r="K738" s="7">
        <v>18354.089494847372</v>
      </c>
      <c r="L738" s="6" t="s">
        <v>17</v>
      </c>
      <c r="M738" s="6" t="s">
        <v>17</v>
      </c>
      <c r="N738" s="6">
        <v>0.47464820192092921</v>
      </c>
      <c r="O738" s="6" t="s">
        <v>17</v>
      </c>
      <c r="P738" s="8">
        <v>9.3749720312261246E-3</v>
      </c>
      <c r="Q738" s="8">
        <v>1.6352543934503635E-2</v>
      </c>
      <c r="R738" s="9">
        <v>10.46</v>
      </c>
    </row>
    <row r="739" spans="1:18" s="6" customFormat="1" ht="15" customHeight="1" x14ac:dyDescent="0.25">
      <c r="A739" t="s">
        <v>3949</v>
      </c>
      <c r="B739" t="s">
        <v>5306</v>
      </c>
      <c r="C739" t="s">
        <v>15</v>
      </c>
      <c r="D739" t="s">
        <v>5513</v>
      </c>
      <c r="E739" s="14">
        <v>1</v>
      </c>
      <c r="F739" s="5">
        <v>43455</v>
      </c>
      <c r="G739" s="6">
        <v>40.15</v>
      </c>
      <c r="H739" s="7">
        <v>9814.9455311470028</v>
      </c>
      <c r="I739" s="6">
        <v>4.2594126606632283</v>
      </c>
      <c r="J739" s="7">
        <v>19251.262592523315</v>
      </c>
      <c r="K739" s="7">
        <v>18038.111998574775</v>
      </c>
      <c r="L739" s="6" t="s">
        <v>17</v>
      </c>
      <c r="M739" s="6" t="s">
        <v>17</v>
      </c>
      <c r="N739" s="6">
        <v>0.58466718328300782</v>
      </c>
      <c r="O739" s="6" t="s">
        <v>17</v>
      </c>
      <c r="P739" s="8">
        <v>6.5803058021802578E-3</v>
      </c>
      <c r="Q739" s="8">
        <v>2.351417150329126E-2</v>
      </c>
      <c r="R739" s="9">
        <v>6.442499999999999</v>
      </c>
    </row>
    <row r="740" spans="1:18" s="6" customFormat="1" ht="15" customHeight="1" x14ac:dyDescent="0.25">
      <c r="A740" t="s">
        <v>3950</v>
      </c>
      <c r="B740" t="s">
        <v>5306</v>
      </c>
      <c r="C740" t="s">
        <v>15</v>
      </c>
      <c r="D740" t="s">
        <v>5513</v>
      </c>
      <c r="E740" s="14">
        <v>1</v>
      </c>
      <c r="F740" s="5">
        <v>43455</v>
      </c>
      <c r="G740" s="6">
        <v>46.94</v>
      </c>
      <c r="H740" s="7">
        <v>8689.9286533213563</v>
      </c>
      <c r="I740" s="6">
        <v>3.6537019179256403</v>
      </c>
      <c r="J740" s="7">
        <v>19710.703953712633</v>
      </c>
      <c r="K740" s="7">
        <v>18538.772810632032</v>
      </c>
      <c r="L740" s="6" t="s">
        <v>17</v>
      </c>
      <c r="M740" s="6" t="s">
        <v>17</v>
      </c>
      <c r="N740" s="6">
        <v>0.41144326583092256</v>
      </c>
      <c r="O740" s="6" t="s">
        <v>17</v>
      </c>
      <c r="P740" s="8">
        <v>2.2649037275694738E-2</v>
      </c>
      <c r="Q740" s="8">
        <v>4.1480946119017571E-2</v>
      </c>
      <c r="R740" s="9">
        <v>6.67</v>
      </c>
    </row>
    <row r="741" spans="1:18" s="6" customFormat="1" ht="15" customHeight="1" x14ac:dyDescent="0.25">
      <c r="A741" t="s">
        <v>3951</v>
      </c>
      <c r="B741" t="s">
        <v>5306</v>
      </c>
      <c r="C741" t="s">
        <v>15</v>
      </c>
      <c r="D741" t="s">
        <v>5513</v>
      </c>
      <c r="E741" s="14">
        <v>1</v>
      </c>
      <c r="F741" s="5">
        <v>43455</v>
      </c>
      <c r="G741" s="6">
        <v>45.41</v>
      </c>
      <c r="H741" s="7">
        <v>8876.8775157158725</v>
      </c>
      <c r="I741" s="6">
        <v>0.79744816586921863</v>
      </c>
      <c r="J741" s="7">
        <v>19551.066217732885</v>
      </c>
      <c r="K741" s="7">
        <v>18293.174236519273</v>
      </c>
      <c r="L741" s="6" t="s">
        <v>17</v>
      </c>
      <c r="M741" s="6" t="s">
        <v>17</v>
      </c>
      <c r="N741" s="6">
        <v>0.24927638962726684</v>
      </c>
      <c r="O741" s="6" t="s">
        <v>17</v>
      </c>
      <c r="P741" s="8">
        <v>9.4409616447927803E-4</v>
      </c>
      <c r="Q741" s="8">
        <v>5.1957401160798349E-3</v>
      </c>
      <c r="R741" s="9">
        <v>15.355</v>
      </c>
    </row>
    <row r="742" spans="1:18" s="6" customFormat="1" ht="15" customHeight="1" x14ac:dyDescent="0.25">
      <c r="A742" t="s">
        <v>3952</v>
      </c>
      <c r="B742" t="s">
        <v>5306</v>
      </c>
      <c r="C742" t="s">
        <v>15</v>
      </c>
      <c r="D742" t="s">
        <v>5513</v>
      </c>
      <c r="E742" s="14">
        <v>1</v>
      </c>
      <c r="F742" s="5">
        <v>43455</v>
      </c>
      <c r="G742" s="6">
        <v>38.159999999999997</v>
      </c>
      <c r="H742" s="7">
        <v>10371.579536478346</v>
      </c>
      <c r="I742" s="6">
        <v>2.7187020390265291</v>
      </c>
      <c r="J742" s="7">
        <v>19490.243367682528</v>
      </c>
      <c r="K742" s="7">
        <v>18279.153196116342</v>
      </c>
      <c r="L742" s="6" t="s">
        <v>17</v>
      </c>
      <c r="M742" s="6" t="s">
        <v>17</v>
      </c>
      <c r="N742" s="6">
        <v>0.28173646130234598</v>
      </c>
      <c r="O742" s="6" t="s">
        <v>17</v>
      </c>
      <c r="P742" s="8">
        <v>6.443446647180647E-3</v>
      </c>
      <c r="Q742" s="8">
        <v>2.2903168299758112E-2</v>
      </c>
      <c r="R742" s="9">
        <v>8.7800000000000011</v>
      </c>
    </row>
    <row r="743" spans="1:18" s="6" customFormat="1" ht="15" customHeight="1" x14ac:dyDescent="0.25">
      <c r="A743" t="s">
        <v>3703</v>
      </c>
      <c r="B743" t="s">
        <v>5305</v>
      </c>
      <c r="C743" t="s">
        <v>3704</v>
      </c>
      <c r="D743" t="s">
        <v>5513</v>
      </c>
      <c r="E743" s="14">
        <v>1</v>
      </c>
      <c r="F743" s="5">
        <v>43455</v>
      </c>
      <c r="G743" s="6" t="s">
        <v>17</v>
      </c>
      <c r="H743" s="7"/>
      <c r="I743" s="6">
        <v>6.0231660231660227</v>
      </c>
      <c r="J743" s="7">
        <v>19861.003861003861</v>
      </c>
      <c r="K743" s="7">
        <v>18748.203272018553</v>
      </c>
      <c r="L743" s="6" t="s">
        <v>17</v>
      </c>
      <c r="M743" s="6" t="s">
        <v>17</v>
      </c>
      <c r="N743" s="6" t="s">
        <v>17</v>
      </c>
      <c r="O743" s="6" t="s">
        <v>17</v>
      </c>
      <c r="P743" s="8">
        <v>4.9226392156421314E-2</v>
      </c>
      <c r="Q743" s="8">
        <v>5.3109909159471835E-2</v>
      </c>
      <c r="R743" s="9">
        <v>9.35</v>
      </c>
    </row>
    <row r="744" spans="1:18" s="6" customFormat="1" ht="15" customHeight="1" x14ac:dyDescent="0.25">
      <c r="A744" t="s">
        <v>3705</v>
      </c>
      <c r="B744" t="s">
        <v>5305</v>
      </c>
      <c r="C744" t="s">
        <v>3545</v>
      </c>
      <c r="D744" t="s">
        <v>5514</v>
      </c>
      <c r="E744" s="14">
        <v>5</v>
      </c>
      <c r="F744" s="5">
        <v>43455</v>
      </c>
      <c r="G744" s="6" t="s">
        <v>17</v>
      </c>
      <c r="H744" s="7"/>
      <c r="I744" s="6">
        <v>10.373971165000277</v>
      </c>
      <c r="J744" s="7">
        <v>18691.929514445121</v>
      </c>
      <c r="K744" s="7">
        <v>17557.566927195803</v>
      </c>
      <c r="L744" s="6" t="s">
        <v>17</v>
      </c>
      <c r="M744" s="6" t="s">
        <v>17</v>
      </c>
      <c r="N744" s="6" t="s">
        <v>17</v>
      </c>
      <c r="O744" s="6" t="s">
        <v>17</v>
      </c>
      <c r="P744" s="8">
        <v>0.1949801935463181</v>
      </c>
      <c r="Q744" s="8">
        <v>0.10466954796153788</v>
      </c>
      <c r="R744" s="9">
        <v>9.4849999999999994</v>
      </c>
    </row>
    <row r="745" spans="1:18" s="6" customFormat="1" ht="15" customHeight="1" x14ac:dyDescent="0.25">
      <c r="A745" t="s">
        <v>3706</v>
      </c>
      <c r="B745" t="s">
        <v>5305</v>
      </c>
      <c r="C745" t="s">
        <v>3707</v>
      </c>
      <c r="D745" t="s">
        <v>5513</v>
      </c>
      <c r="E745" s="14">
        <v>1</v>
      </c>
      <c r="F745" s="5">
        <v>43455</v>
      </c>
      <c r="G745" s="6" t="s">
        <v>17</v>
      </c>
      <c r="H745" s="7"/>
      <c r="I745" s="7">
        <v>4.3363561417971974</v>
      </c>
      <c r="J745" s="7">
        <v>19477.878538059911</v>
      </c>
      <c r="K745" s="7">
        <v>18290.595735905059</v>
      </c>
      <c r="L745" s="6" t="s">
        <v>17</v>
      </c>
      <c r="M745" s="6" t="s">
        <v>17</v>
      </c>
      <c r="N745" s="6" t="s">
        <v>17</v>
      </c>
      <c r="O745" s="6" t="s">
        <v>17</v>
      </c>
      <c r="P745" s="8">
        <v>2.2323057748833211E-2</v>
      </c>
      <c r="Q745" s="8">
        <v>3.9150364124550321E-2</v>
      </c>
      <c r="R745" s="9">
        <v>9.0249999999999986</v>
      </c>
    </row>
    <row r="746" spans="1:18" s="6" customFormat="1" ht="15" customHeight="1" x14ac:dyDescent="0.25">
      <c r="A746" t="s">
        <v>3708</v>
      </c>
      <c r="B746" t="s">
        <v>5305</v>
      </c>
      <c r="C746" t="s">
        <v>3709</v>
      </c>
      <c r="D746" t="s">
        <v>5513</v>
      </c>
      <c r="E746" s="14">
        <v>1</v>
      </c>
      <c r="F746" s="5">
        <v>43455</v>
      </c>
      <c r="G746" s="6" t="s">
        <v>17</v>
      </c>
      <c r="H746" s="7"/>
      <c r="I746" s="7">
        <v>16.211023276240667</v>
      </c>
      <c r="J746" s="7">
        <v>18233.421168203779</v>
      </c>
      <c r="K746" s="7">
        <v>17161.260817131624</v>
      </c>
      <c r="L746" s="6" t="s">
        <v>17</v>
      </c>
      <c r="M746" s="6" t="s">
        <v>17</v>
      </c>
      <c r="N746" s="6" t="s">
        <v>17</v>
      </c>
      <c r="O746" s="6" t="s">
        <v>17</v>
      </c>
      <c r="P746" s="8">
        <v>8.017970665805263E-2</v>
      </c>
      <c r="Q746" s="8">
        <v>9.3623819481047421E-2</v>
      </c>
      <c r="R746" s="9">
        <v>8.92</v>
      </c>
    </row>
    <row r="747" spans="1:18" s="6" customFormat="1" ht="15" customHeight="1" x14ac:dyDescent="0.25">
      <c r="A747" t="s">
        <v>3710</v>
      </c>
      <c r="B747" t="s">
        <v>5305</v>
      </c>
      <c r="C747" t="s">
        <v>3707</v>
      </c>
      <c r="D747" t="s">
        <v>5513</v>
      </c>
      <c r="E747" s="14">
        <v>1</v>
      </c>
      <c r="F747" s="5">
        <v>43455</v>
      </c>
      <c r="G747" s="6" t="s">
        <v>17</v>
      </c>
      <c r="H747" s="7"/>
      <c r="I747" s="7">
        <v>3.5405539342547212</v>
      </c>
      <c r="J747" s="7">
        <v>19743.406200099111</v>
      </c>
      <c r="K747" s="7">
        <v>18581.714606359561</v>
      </c>
      <c r="L747" s="6" t="s">
        <v>17</v>
      </c>
      <c r="M747" s="6" t="s">
        <v>17</v>
      </c>
      <c r="N747" s="6" t="s">
        <v>17</v>
      </c>
      <c r="O747" s="6" t="s">
        <v>17</v>
      </c>
      <c r="P747" s="8">
        <v>1.8106542505152878E-2</v>
      </c>
      <c r="Q747" s="8">
        <v>3.4905784470805355E-2</v>
      </c>
      <c r="R747" s="9">
        <v>9.1950000000000003</v>
      </c>
    </row>
    <row r="748" spans="1:18" s="6" customFormat="1" ht="15" customHeight="1" x14ac:dyDescent="0.25">
      <c r="A748" t="s">
        <v>3711</v>
      </c>
      <c r="B748" t="s">
        <v>5305</v>
      </c>
      <c r="C748" t="s">
        <v>3709</v>
      </c>
      <c r="D748" t="s">
        <v>5513</v>
      </c>
      <c r="E748" s="14">
        <v>1</v>
      </c>
      <c r="F748" s="5">
        <v>43455</v>
      </c>
      <c r="G748" s="6" t="s">
        <v>17</v>
      </c>
      <c r="H748" s="7"/>
      <c r="I748" s="7">
        <v>10.724318369595151</v>
      </c>
      <c r="J748" s="7">
        <v>18334.343156155326</v>
      </c>
      <c r="K748" s="7">
        <v>17219.805307491184</v>
      </c>
      <c r="L748" s="6" t="s">
        <v>17</v>
      </c>
      <c r="M748" s="6" t="s">
        <v>17</v>
      </c>
      <c r="N748" s="6" t="s">
        <v>17</v>
      </c>
      <c r="O748" s="6" t="s">
        <v>17</v>
      </c>
      <c r="P748" s="8">
        <v>3.9991917485082094E-2</v>
      </c>
      <c r="Q748" s="8">
        <v>8.0147337608539246E-2</v>
      </c>
      <c r="R748" s="9">
        <v>9.2249999999999996</v>
      </c>
    </row>
    <row r="749" spans="1:18" s="6" customFormat="1" ht="15" customHeight="1" x14ac:dyDescent="0.25">
      <c r="A749" t="s">
        <v>5045</v>
      </c>
      <c r="B749" t="s">
        <v>5308</v>
      </c>
      <c r="C749" t="s">
        <v>15</v>
      </c>
      <c r="D749" t="s">
        <v>5513</v>
      </c>
      <c r="E749" s="14">
        <v>1</v>
      </c>
      <c r="F749" s="5">
        <v>43472</v>
      </c>
      <c r="G749" s="6">
        <v>40.238770736364899</v>
      </c>
      <c r="H749" s="7">
        <v>10142.357886351518</v>
      </c>
      <c r="I749" s="6">
        <v>3.6908191552970595</v>
      </c>
      <c r="J749" s="7">
        <v>19838.017068000219</v>
      </c>
      <c r="K749" s="7">
        <v>18616.40262846927</v>
      </c>
      <c r="L749" s="6">
        <v>49.474831857117607</v>
      </c>
      <c r="M749" s="6">
        <v>5.6016122742947836</v>
      </c>
      <c r="N749" s="6">
        <v>0.23307920395625628</v>
      </c>
      <c r="O749" s="6">
        <v>40.957314453037533</v>
      </c>
      <c r="P749" s="8">
        <v>1.34911001462355E-2</v>
      </c>
      <c r="Q749" s="8">
        <v>2.8851956150527699E-2</v>
      </c>
      <c r="R749" s="9">
        <v>8.0150000000000006</v>
      </c>
    </row>
    <row r="750" spans="1:18" s="6" customFormat="1" ht="15" customHeight="1" x14ac:dyDescent="0.25">
      <c r="A750" t="s">
        <v>5046</v>
      </c>
      <c r="B750" t="s">
        <v>5308</v>
      </c>
      <c r="C750" t="s">
        <v>15</v>
      </c>
      <c r="D750" t="s">
        <v>5513</v>
      </c>
      <c r="E750" s="14">
        <v>1</v>
      </c>
      <c r="F750" s="5">
        <v>43472</v>
      </c>
      <c r="G750" s="6">
        <v>33.989398991426171</v>
      </c>
      <c r="H750" s="7">
        <v>11382.449240623704</v>
      </c>
      <c r="I750" s="6">
        <v>3.0172296838963502</v>
      </c>
      <c r="J750" s="7">
        <v>19697.734364401033</v>
      </c>
      <c r="K750" s="7">
        <v>18501.286265213639</v>
      </c>
      <c r="L750" s="6">
        <v>50.403585129029835</v>
      </c>
      <c r="M750" s="6">
        <v>5.4836316184529998</v>
      </c>
      <c r="N750" s="6">
        <v>0.16091152982104259</v>
      </c>
      <c r="O750" s="6">
        <v>40.865925659763469</v>
      </c>
      <c r="P750" s="8">
        <v>5.5711175613219505E-2</v>
      </c>
      <c r="Q750" s="8">
        <v>1.3005203423086692E-2</v>
      </c>
      <c r="R750" s="9">
        <v>7.8624999999999998</v>
      </c>
    </row>
    <row r="751" spans="1:18" s="6" customFormat="1" ht="15" customHeight="1" x14ac:dyDescent="0.25">
      <c r="A751" t="s">
        <v>5047</v>
      </c>
      <c r="B751" t="s">
        <v>5308</v>
      </c>
      <c r="C751" t="s">
        <v>15</v>
      </c>
      <c r="D751" t="s">
        <v>5513</v>
      </c>
      <c r="E751" s="14">
        <v>1</v>
      </c>
      <c r="F751" s="5">
        <v>43472</v>
      </c>
      <c r="G751" s="6">
        <v>33.351151351685481</v>
      </c>
      <c r="H751" s="7">
        <v>11280.277711873396</v>
      </c>
      <c r="I751" s="6">
        <v>4.6602151700275716</v>
      </c>
      <c r="J751" s="7">
        <v>19345.839865924201</v>
      </c>
      <c r="K751" s="7">
        <v>18147.419774971524</v>
      </c>
      <c r="L751" s="6">
        <v>48.979986377408373</v>
      </c>
      <c r="M751" s="6">
        <v>5.4937452569325043</v>
      </c>
      <c r="N751" s="6">
        <v>0.31539227378775742</v>
      </c>
      <c r="O751" s="6">
        <v>40.493792015715051</v>
      </c>
      <c r="P751" s="8">
        <v>3.0313659721855377E-2</v>
      </c>
      <c r="Q751" s="8">
        <v>2.6555246406888295E-2</v>
      </c>
      <c r="R751" s="9">
        <v>7.5150000000000006</v>
      </c>
    </row>
    <row r="752" spans="1:18" s="6" customFormat="1" ht="15" customHeight="1" x14ac:dyDescent="0.25">
      <c r="A752" t="s">
        <v>5048</v>
      </c>
      <c r="B752" t="s">
        <v>5308</v>
      </c>
      <c r="C752" t="s">
        <v>15</v>
      </c>
      <c r="D752" t="s">
        <v>5513</v>
      </c>
      <c r="E752" s="14">
        <v>1</v>
      </c>
      <c r="F752" s="5">
        <v>43472</v>
      </c>
      <c r="G752" s="6">
        <v>29.046424924950241</v>
      </c>
      <c r="H752" s="7">
        <v>11771.376149409065</v>
      </c>
      <c r="I752" s="6">
        <v>7.218855218855218</v>
      </c>
      <c r="J752" s="7">
        <v>18803.501683501683</v>
      </c>
      <c r="K752" s="7">
        <v>17590.347346309311</v>
      </c>
      <c r="L752" s="6">
        <v>48.868671598830332</v>
      </c>
      <c r="M752" s="6">
        <v>5.5727153528588982</v>
      </c>
      <c r="N752" s="6">
        <v>0.37087427563618036</v>
      </c>
      <c r="O752" s="6">
        <v>37.909299869006347</v>
      </c>
      <c r="P752" s="8">
        <v>2.0869755590987589E-2</v>
      </c>
      <c r="Q752" s="8">
        <v>3.8713929222033212E-2</v>
      </c>
      <c r="R752" s="9">
        <v>7.1875</v>
      </c>
    </row>
    <row r="753" spans="1:18" s="6" customFormat="1" ht="15" customHeight="1" x14ac:dyDescent="0.25">
      <c r="A753" t="s">
        <v>5049</v>
      </c>
      <c r="B753" t="s">
        <v>5308</v>
      </c>
      <c r="C753" t="s">
        <v>15</v>
      </c>
      <c r="D753" t="s">
        <v>5513</v>
      </c>
      <c r="E753" s="14">
        <v>1</v>
      </c>
      <c r="F753" s="5">
        <v>43472</v>
      </c>
      <c r="G753" s="6">
        <v>31.825814011178277</v>
      </c>
      <c r="H753" s="7">
        <v>11537.695903916663</v>
      </c>
      <c r="I753" s="6">
        <v>5.8870989430653795</v>
      </c>
      <c r="J753" s="7">
        <v>19256.111663932443</v>
      </c>
      <c r="K753" s="7">
        <v>18064.316224074944</v>
      </c>
      <c r="L753" s="6">
        <v>47.683153468461128</v>
      </c>
      <c r="M753" s="6">
        <v>5.4621547906318249</v>
      </c>
      <c r="N753" s="6">
        <v>0.38796966384588849</v>
      </c>
      <c r="O753" s="6">
        <v>40.519771942935037</v>
      </c>
      <c r="P753" s="8">
        <v>2.7065815194798875E-2</v>
      </c>
      <c r="Q753" s="8">
        <v>3.278537586594242E-2</v>
      </c>
      <c r="R753" s="9">
        <v>7.0424999999999995</v>
      </c>
    </row>
    <row r="754" spans="1:18" s="6" customFormat="1" ht="15" customHeight="1" x14ac:dyDescent="0.25">
      <c r="A754" t="s">
        <v>3084</v>
      </c>
      <c r="B754" t="s">
        <v>5304</v>
      </c>
      <c r="C754" t="s">
        <v>2985</v>
      </c>
      <c r="D754" t="s">
        <v>5513</v>
      </c>
      <c r="E754" s="14">
        <v>1</v>
      </c>
      <c r="F754" s="5">
        <v>43472</v>
      </c>
      <c r="G754" s="6">
        <v>47.117646704108992</v>
      </c>
      <c r="H754" s="7">
        <v>9187.861912503713</v>
      </c>
      <c r="I754" s="6">
        <v>1.7605437628837259</v>
      </c>
      <c r="J754" s="7">
        <v>20820.101398406594</v>
      </c>
      <c r="K754" s="7">
        <v>19550.843291023582</v>
      </c>
      <c r="L754" s="6">
        <v>51.479996536371111</v>
      </c>
      <c r="M754" s="6">
        <v>5.8272122701176325</v>
      </c>
      <c r="N754" s="6">
        <v>0.20916022438408152</v>
      </c>
      <c r="O754" s="6">
        <v>40.695419355675398</v>
      </c>
      <c r="P754" s="8">
        <v>6.2678576990913082E-3</v>
      </c>
      <c r="Q754" s="8">
        <v>2.139999286895819E-2</v>
      </c>
      <c r="R754" s="9">
        <v>10.254999999999999</v>
      </c>
    </row>
    <row r="755" spans="1:18" s="6" customFormat="1" ht="15" customHeight="1" x14ac:dyDescent="0.25">
      <c r="A755" t="s">
        <v>3085</v>
      </c>
      <c r="B755" t="s">
        <v>5304</v>
      </c>
      <c r="C755" t="s">
        <v>2988</v>
      </c>
      <c r="D755" t="s">
        <v>5513</v>
      </c>
      <c r="E755" s="14">
        <v>1</v>
      </c>
      <c r="F755" s="5">
        <v>43472</v>
      </c>
      <c r="G755" s="6">
        <v>44.573846591424811</v>
      </c>
      <c r="H755" s="7">
        <v>9024.9731128300446</v>
      </c>
      <c r="I755" s="6">
        <v>5.3522881739918438</v>
      </c>
      <c r="J755" s="7">
        <v>19502.718622564567</v>
      </c>
      <c r="K755" s="7">
        <v>18247.54481968758</v>
      </c>
      <c r="L755" s="6">
        <v>50.559812979781057</v>
      </c>
      <c r="M755" s="6">
        <v>5.7707239068551308</v>
      </c>
      <c r="N755" s="6">
        <v>0.25577378958912023</v>
      </c>
      <c r="O755" s="6">
        <v>38.02696351332262</v>
      </c>
      <c r="P755" s="8">
        <v>7.2839227444020235E-3</v>
      </c>
      <c r="Q755" s="8">
        <v>2.7153713715826599E-2</v>
      </c>
      <c r="R755" s="9">
        <v>11.719999999999999</v>
      </c>
    </row>
    <row r="756" spans="1:18" s="6" customFormat="1" ht="15" customHeight="1" x14ac:dyDescent="0.25">
      <c r="A756" t="s">
        <v>3086</v>
      </c>
      <c r="B756" t="s">
        <v>5304</v>
      </c>
      <c r="C756" t="s">
        <v>2988</v>
      </c>
      <c r="D756" t="s">
        <v>5513</v>
      </c>
      <c r="E756" s="14">
        <v>1</v>
      </c>
      <c r="F756" s="5">
        <v>43472</v>
      </c>
      <c r="G756" s="6">
        <v>43.439728163992868</v>
      </c>
      <c r="H756" s="7">
        <v>9545.6024842815514</v>
      </c>
      <c r="I756" s="6">
        <v>2.4770386863345397</v>
      </c>
      <c r="J756" s="7">
        <v>20007.792930698582</v>
      </c>
      <c r="K756" s="7">
        <v>18753.154288369991</v>
      </c>
      <c r="L756" s="6">
        <v>50.26608978738119</v>
      </c>
      <c r="M756" s="6">
        <v>5.7562657132313797</v>
      </c>
      <c r="N756" s="6">
        <v>0.18370584370128937</v>
      </c>
      <c r="O756" s="6">
        <v>41.265116632415662</v>
      </c>
      <c r="P756" s="8">
        <v>6.5867249237056003E-3</v>
      </c>
      <c r="Q756" s="8">
        <v>4.5196612012233475E-2</v>
      </c>
      <c r="R756" s="9">
        <v>10.175000000000001</v>
      </c>
    </row>
    <row r="757" spans="1:18" s="6" customFormat="1" ht="15" customHeight="1" x14ac:dyDescent="0.25">
      <c r="A757" t="s">
        <v>3087</v>
      </c>
      <c r="B757" t="s">
        <v>5304</v>
      </c>
      <c r="C757" t="s">
        <v>2988</v>
      </c>
      <c r="D757" t="s">
        <v>5513</v>
      </c>
      <c r="E757" s="14">
        <v>1</v>
      </c>
      <c r="F757" s="5">
        <v>43472</v>
      </c>
      <c r="G757" s="6">
        <v>46.602417634112328</v>
      </c>
      <c r="H757" s="7">
        <v>8855.7764390710963</v>
      </c>
      <c r="I757" s="6">
        <v>3.3024797166038158</v>
      </c>
      <c r="J757" s="7">
        <v>19936.007313449889</v>
      </c>
      <c r="K757" s="7">
        <v>18716.715362486462</v>
      </c>
      <c r="L757" s="6">
        <v>50.471629919939978</v>
      </c>
      <c r="M757" s="6">
        <v>5.592926674709422</v>
      </c>
      <c r="N757" s="6">
        <v>0.33524369549202604</v>
      </c>
      <c r="O757" s="6">
        <v>40.255894542115747</v>
      </c>
      <c r="P757" s="8">
        <v>1.1739624452838601E-2</v>
      </c>
      <c r="Q757" s="8">
        <v>3.008582668617794E-2</v>
      </c>
      <c r="R757" s="9">
        <v>12.49</v>
      </c>
    </row>
    <row r="758" spans="1:18" s="6" customFormat="1" ht="15" customHeight="1" x14ac:dyDescent="0.25">
      <c r="A758" t="s">
        <v>3088</v>
      </c>
      <c r="B758" t="s">
        <v>5304</v>
      </c>
      <c r="C758" t="s">
        <v>3039</v>
      </c>
      <c r="D758" t="s">
        <v>5513</v>
      </c>
      <c r="E758" s="14">
        <v>1</v>
      </c>
      <c r="F758" s="5">
        <v>43472</v>
      </c>
      <c r="G758" s="6">
        <v>39.248261079483441</v>
      </c>
      <c r="H758" s="7">
        <v>10426.636166318998</v>
      </c>
      <c r="I758" s="6">
        <v>2.3730900542900319</v>
      </c>
      <c r="J758" s="7">
        <v>19959.702244361109</v>
      </c>
      <c r="K758" s="7">
        <v>18740.979907401092</v>
      </c>
      <c r="L758" s="6">
        <v>48.986292899652717</v>
      </c>
      <c r="M758" s="6">
        <v>5.5810651152037014</v>
      </c>
      <c r="N758" s="6">
        <v>0.27465540775877678</v>
      </c>
      <c r="O758" s="6">
        <v>42.750743984480103</v>
      </c>
      <c r="P758" s="8">
        <v>6.7895128430236328E-3</v>
      </c>
      <c r="Q758" s="8">
        <v>2.7363025771650486E-2</v>
      </c>
      <c r="R758" s="9">
        <v>10.664999999999999</v>
      </c>
    </row>
    <row r="759" spans="1:18" s="6" customFormat="1" ht="15" customHeight="1" x14ac:dyDescent="0.25">
      <c r="A759" t="s">
        <v>3089</v>
      </c>
      <c r="B759" t="s">
        <v>5304</v>
      </c>
      <c r="C759" t="s">
        <v>2988</v>
      </c>
      <c r="D759" t="s">
        <v>5513</v>
      </c>
      <c r="E759" s="14">
        <v>1</v>
      </c>
      <c r="F759" s="5">
        <v>43472</v>
      </c>
      <c r="G759" s="6">
        <v>39.055646293140384</v>
      </c>
      <c r="H759" s="7">
        <v>10096.411029265993</v>
      </c>
      <c r="I759" s="6">
        <v>5.5130762411347511</v>
      </c>
      <c r="J759" s="7">
        <v>19320.700354609929</v>
      </c>
      <c r="K759" s="7">
        <v>18132.180909424616</v>
      </c>
      <c r="L759" s="6">
        <v>45.402240849797366</v>
      </c>
      <c r="M759" s="6">
        <v>5.4365048797746987</v>
      </c>
      <c r="N759" s="6">
        <v>0.42990517350557239</v>
      </c>
      <c r="O759" s="6">
        <v>43.186481947897136</v>
      </c>
      <c r="P759" s="8">
        <v>3.0735558840760966E-3</v>
      </c>
      <c r="Q759" s="8">
        <v>2.8717352006386927E-2</v>
      </c>
      <c r="R759" s="9">
        <v>9.76</v>
      </c>
    </row>
    <row r="760" spans="1:18" s="6" customFormat="1" ht="15" customHeight="1" x14ac:dyDescent="0.25">
      <c r="A760" t="s">
        <v>3090</v>
      </c>
      <c r="B760" t="s">
        <v>5304</v>
      </c>
      <c r="C760" t="s">
        <v>2985</v>
      </c>
      <c r="D760" t="s">
        <v>5513</v>
      </c>
      <c r="E760" s="14">
        <v>1</v>
      </c>
      <c r="F760" s="5">
        <v>43472</v>
      </c>
      <c r="G760" s="6">
        <v>46.401682978510394</v>
      </c>
      <c r="H760" s="7">
        <v>9050.3044233649834</v>
      </c>
      <c r="I760" s="6">
        <v>1.5345550894237141</v>
      </c>
      <c r="J760" s="7">
        <v>20313.534996688009</v>
      </c>
      <c r="K760" s="7">
        <v>19000.405431474424</v>
      </c>
      <c r="L760" s="6">
        <v>49.628514872962938</v>
      </c>
      <c r="M760" s="6">
        <v>6.0268413702797687</v>
      </c>
      <c r="N760" s="6">
        <v>0.16923103740804873</v>
      </c>
      <c r="O760" s="6">
        <v>42.623052012864918</v>
      </c>
      <c r="P760" s="8">
        <v>1.7145458587131482E-3</v>
      </c>
      <c r="Q760" s="8">
        <v>1.6091071201909245E-2</v>
      </c>
      <c r="R760" s="9">
        <v>9.42</v>
      </c>
    </row>
    <row r="761" spans="1:18" s="6" customFormat="1" ht="15" customHeight="1" x14ac:dyDescent="0.25">
      <c r="A761" t="s">
        <v>3091</v>
      </c>
      <c r="B761" t="s">
        <v>5304</v>
      </c>
      <c r="C761" t="s">
        <v>3039</v>
      </c>
      <c r="D761" t="s">
        <v>5513</v>
      </c>
      <c r="E761" s="14">
        <v>1</v>
      </c>
      <c r="F761" s="5">
        <v>43472</v>
      </c>
      <c r="G761" s="6">
        <v>46.719102752124272</v>
      </c>
      <c r="H761" s="7">
        <v>8739.7984920054168</v>
      </c>
      <c r="I761" s="6">
        <v>2.2024519908864053</v>
      </c>
      <c r="J761" s="7">
        <v>19893.67473147445</v>
      </c>
      <c r="K761" s="7">
        <v>18545.382459064662</v>
      </c>
      <c r="L761" s="6">
        <v>50.314502383954263</v>
      </c>
      <c r="M761" s="6">
        <v>6.1983613226242369</v>
      </c>
      <c r="N761" s="6">
        <v>0.20282718108699341</v>
      </c>
      <c r="O761" s="6">
        <v>41.047172505069476</v>
      </c>
      <c r="P761" s="8">
        <v>3.4805468700502473E-3</v>
      </c>
      <c r="Q761" s="8">
        <v>3.1204069508575492E-2</v>
      </c>
      <c r="R761" s="9">
        <v>7.83</v>
      </c>
    </row>
    <row r="762" spans="1:18" s="6" customFormat="1" ht="15" customHeight="1" x14ac:dyDescent="0.25">
      <c r="A762" t="s">
        <v>3092</v>
      </c>
      <c r="B762" t="s">
        <v>5304</v>
      </c>
      <c r="C762" t="s">
        <v>2995</v>
      </c>
      <c r="D762" t="s">
        <v>5513</v>
      </c>
      <c r="E762" s="14">
        <v>1</v>
      </c>
      <c r="F762" s="5">
        <v>43472</v>
      </c>
      <c r="G762" s="6">
        <v>41.119571577873785</v>
      </c>
      <c r="H762" s="7">
        <v>10526.784386461113</v>
      </c>
      <c r="I762" s="6">
        <v>1.6984895981761186</v>
      </c>
      <c r="J762" s="7">
        <v>20876.603020803646</v>
      </c>
      <c r="K762" s="7">
        <v>19584.326794360248</v>
      </c>
      <c r="L762" s="6">
        <v>50.731658963906476</v>
      </c>
      <c r="M762" s="6">
        <v>5.9330378532765815</v>
      </c>
      <c r="N762" s="6">
        <v>0.12115154543940154</v>
      </c>
      <c r="O762" s="6">
        <v>41.485840927194133</v>
      </c>
      <c r="P762" s="8">
        <v>1.0208197750790092E-2</v>
      </c>
      <c r="Q762" s="8">
        <v>1.9612914256501555E-2</v>
      </c>
      <c r="R762" s="9">
        <v>12.274999999999999</v>
      </c>
    </row>
    <row r="763" spans="1:18" s="6" customFormat="1" ht="15" customHeight="1" x14ac:dyDescent="0.25">
      <c r="A763" t="s">
        <v>3093</v>
      </c>
      <c r="B763" t="s">
        <v>5304</v>
      </c>
      <c r="C763" t="s">
        <v>2995</v>
      </c>
      <c r="D763" t="s">
        <v>5513</v>
      </c>
      <c r="E763" s="14">
        <v>1</v>
      </c>
      <c r="F763" s="5">
        <v>43472</v>
      </c>
      <c r="G763" s="6">
        <v>39.873094685636303</v>
      </c>
      <c r="H763" s="7">
        <v>10772.51347664986</v>
      </c>
      <c r="I763" s="6">
        <v>1.3526622116835525</v>
      </c>
      <c r="J763" s="7">
        <v>20918.301358051303</v>
      </c>
      <c r="K763" s="7">
        <v>19536.36748541224</v>
      </c>
      <c r="L763" s="6">
        <v>51.911551107893871</v>
      </c>
      <c r="M763" s="6">
        <v>6.3602873478086872</v>
      </c>
      <c r="N763" s="6">
        <v>0.10825251263495088</v>
      </c>
      <c r="O763" s="6">
        <v>40.242869279936968</v>
      </c>
      <c r="P763" s="8">
        <v>6.1889034563731302E-3</v>
      </c>
      <c r="Q763" s="8">
        <v>1.8188636585595937E-2</v>
      </c>
      <c r="R763" s="9">
        <v>7.22</v>
      </c>
    </row>
    <row r="764" spans="1:18" s="6" customFormat="1" ht="15" customHeight="1" x14ac:dyDescent="0.25">
      <c r="A764" t="s">
        <v>4576</v>
      </c>
      <c r="B764" t="s">
        <v>5307</v>
      </c>
      <c r="C764" t="s">
        <v>15</v>
      </c>
      <c r="D764" t="s">
        <v>5513</v>
      </c>
      <c r="E764" s="14">
        <v>1</v>
      </c>
      <c r="F764" s="5">
        <v>43472</v>
      </c>
      <c r="G764" s="6">
        <v>47.41</v>
      </c>
      <c r="H764" s="7">
        <v>9061.393966959613</v>
      </c>
      <c r="I764" s="6">
        <v>2.3499008353867423</v>
      </c>
      <c r="J764" s="7">
        <v>20683.935332652203</v>
      </c>
      <c r="K764" s="7">
        <v>19432.630285148531</v>
      </c>
      <c r="L764" s="6" t="s">
        <v>17</v>
      </c>
      <c r="M764" s="6" t="s">
        <v>17</v>
      </c>
      <c r="N764" s="6">
        <v>0.31011479055231689</v>
      </c>
      <c r="O764" s="6" t="s">
        <v>17</v>
      </c>
      <c r="P764" s="8">
        <v>6.6209419832043148E-2</v>
      </c>
      <c r="Q764" s="8">
        <v>3.9620892632990276E-2</v>
      </c>
      <c r="R764" s="9">
        <v>16.805</v>
      </c>
    </row>
    <row r="765" spans="1:18" s="6" customFormat="1" ht="15" customHeight="1" x14ac:dyDescent="0.25">
      <c r="A765" t="s">
        <v>4577</v>
      </c>
      <c r="B765" t="s">
        <v>5307</v>
      </c>
      <c r="C765" t="s">
        <v>15</v>
      </c>
      <c r="D765" t="s">
        <v>5513</v>
      </c>
      <c r="E765" s="14">
        <v>1</v>
      </c>
      <c r="F765" s="5">
        <v>43472</v>
      </c>
      <c r="G765" s="6">
        <v>47.96</v>
      </c>
      <c r="H765" s="7">
        <v>8939.3202391405757</v>
      </c>
      <c r="I765" s="6">
        <v>1.3263994390557441</v>
      </c>
      <c r="J765" s="7">
        <v>20673.133107397454</v>
      </c>
      <c r="K765" s="7">
        <v>19429.252573290883</v>
      </c>
      <c r="L765" s="6" t="s">
        <v>17</v>
      </c>
      <c r="M765" s="6" t="s">
        <v>17</v>
      </c>
      <c r="N765" s="6">
        <v>0.28047212808227184</v>
      </c>
      <c r="O765" s="6" t="s">
        <v>17</v>
      </c>
      <c r="P765" s="8">
        <v>2.879189956034112E-2</v>
      </c>
      <c r="Q765" s="8">
        <v>1.7508766952554149E-2</v>
      </c>
      <c r="R765" s="9">
        <v>14.43</v>
      </c>
    </row>
    <row r="766" spans="1:18" s="6" customFormat="1" ht="15" customHeight="1" x14ac:dyDescent="0.25">
      <c r="A766" t="s">
        <v>4578</v>
      </c>
      <c r="B766" t="s">
        <v>5307</v>
      </c>
      <c r="C766" t="s">
        <v>15</v>
      </c>
      <c r="D766" t="s">
        <v>5513</v>
      </c>
      <c r="E766" s="14">
        <v>1</v>
      </c>
      <c r="F766" s="5">
        <v>43472</v>
      </c>
      <c r="G766" s="6">
        <v>48.68</v>
      </c>
      <c r="H766" s="7">
        <v>8662.4315522138422</v>
      </c>
      <c r="I766" s="6">
        <v>1.9085262563523433</v>
      </c>
      <c r="J766" s="7">
        <v>20390.739695087519</v>
      </c>
      <c r="K766" s="7">
        <v>19196.578238920189</v>
      </c>
      <c r="L766" s="6" t="s">
        <v>17</v>
      </c>
      <c r="M766" s="6" t="s">
        <v>17</v>
      </c>
      <c r="N766" s="6">
        <v>0.24167137210615472</v>
      </c>
      <c r="O766" s="6" t="s">
        <v>17</v>
      </c>
      <c r="P766" s="8">
        <v>1.847440811116283E-2</v>
      </c>
      <c r="Q766" s="8">
        <v>1.2420895520201897E-2</v>
      </c>
      <c r="R766" s="9">
        <v>11.45</v>
      </c>
    </row>
    <row r="767" spans="1:18" s="6" customFormat="1" ht="15" customHeight="1" x14ac:dyDescent="0.25">
      <c r="A767" t="s">
        <v>4579</v>
      </c>
      <c r="B767" t="s">
        <v>5307</v>
      </c>
      <c r="C767" t="s">
        <v>15</v>
      </c>
      <c r="D767" t="s">
        <v>5513</v>
      </c>
      <c r="E767" s="14">
        <v>1</v>
      </c>
      <c r="F767" s="5">
        <v>43472</v>
      </c>
      <c r="G767" s="6">
        <v>47.56</v>
      </c>
      <c r="H767" s="7">
        <v>8881.8303064335923</v>
      </c>
      <c r="I767" s="6">
        <v>2.7543946521416194</v>
      </c>
      <c r="J767" s="7">
        <v>20337.954939341424</v>
      </c>
      <c r="K767" s="7">
        <v>19152.786244152543</v>
      </c>
      <c r="L767" s="6" t="s">
        <v>17</v>
      </c>
      <c r="M767" s="6" t="s">
        <v>17</v>
      </c>
      <c r="N767" s="6">
        <v>0.26739291903936618</v>
      </c>
      <c r="O767" s="6" t="s">
        <v>17</v>
      </c>
      <c r="P767" s="8">
        <v>3.6227763277092019E-2</v>
      </c>
      <c r="Q767" s="8">
        <v>4.1059044137242229E-5</v>
      </c>
      <c r="R767" s="9">
        <v>19.22</v>
      </c>
    </row>
    <row r="768" spans="1:18" s="6" customFormat="1" ht="15" customHeight="1" x14ac:dyDescent="0.25">
      <c r="A768" t="s">
        <v>4580</v>
      </c>
      <c r="B768" t="s">
        <v>5307</v>
      </c>
      <c r="C768" t="s">
        <v>15</v>
      </c>
      <c r="D768" t="s">
        <v>5513</v>
      </c>
      <c r="E768" s="14">
        <v>1</v>
      </c>
      <c r="F768" s="5">
        <v>43475</v>
      </c>
      <c r="G768" s="6">
        <v>45.121934148454415</v>
      </c>
      <c r="H768" s="7">
        <v>9144.6396277362473</v>
      </c>
      <c r="I768" s="6">
        <v>3.4477482531748866</v>
      </c>
      <c r="J768" s="7">
        <v>19939.817412148725</v>
      </c>
      <c r="K768" s="7">
        <v>18672.247864388595</v>
      </c>
      <c r="L768" s="6">
        <v>49.638874197617902</v>
      </c>
      <c r="M768" s="6">
        <v>5.818665244887808</v>
      </c>
      <c r="N768" s="6">
        <v>0.26292911417108744</v>
      </c>
      <c r="O768" s="6">
        <v>40.79804937949713</v>
      </c>
      <c r="P768" s="8">
        <v>1.6876638104197605E-2</v>
      </c>
      <c r="Q768" s="8">
        <v>1.6857172546983996E-2</v>
      </c>
      <c r="R768" s="9">
        <v>1.9649999999999999</v>
      </c>
    </row>
    <row r="769" spans="1:18" s="6" customFormat="1" ht="15" customHeight="1" x14ac:dyDescent="0.25">
      <c r="A769" t="s">
        <v>4581</v>
      </c>
      <c r="B769" t="s">
        <v>5307</v>
      </c>
      <c r="C769" t="s">
        <v>15</v>
      </c>
      <c r="D769" t="s">
        <v>5513</v>
      </c>
      <c r="E769" s="14">
        <v>1</v>
      </c>
      <c r="F769" s="5">
        <v>43475</v>
      </c>
      <c r="G769" s="6">
        <v>42.722212217620111</v>
      </c>
      <c r="H769" s="7">
        <v>9526.6194437534796</v>
      </c>
      <c r="I769" s="6">
        <v>4.0426182707993474</v>
      </c>
      <c r="J769" s="7">
        <v>19615.619902120718</v>
      </c>
      <c r="K769" s="7">
        <v>18454.489074177618</v>
      </c>
      <c r="L769" s="6" t="s">
        <v>17</v>
      </c>
      <c r="M769" s="6" t="s">
        <v>17</v>
      </c>
      <c r="N769" s="6">
        <v>0.37826264274061988</v>
      </c>
      <c r="O769" s="6" t="s">
        <v>17</v>
      </c>
      <c r="P769" s="8">
        <v>2.0826923188565657E-2</v>
      </c>
      <c r="Q769" s="8">
        <v>2.1093004669488092E-2</v>
      </c>
      <c r="R769" s="9">
        <v>1.92</v>
      </c>
    </row>
    <row r="770" spans="1:18" s="6" customFormat="1" ht="15" customHeight="1" x14ac:dyDescent="0.25">
      <c r="A770" t="s">
        <v>4582</v>
      </c>
      <c r="B770" t="s">
        <v>5307</v>
      </c>
      <c r="C770" t="s">
        <v>15</v>
      </c>
      <c r="D770" t="s">
        <v>5513</v>
      </c>
      <c r="E770" s="14">
        <v>1</v>
      </c>
      <c r="F770" s="5">
        <v>43475</v>
      </c>
      <c r="G770" s="6">
        <v>40.026818180806913</v>
      </c>
      <c r="H770" s="7">
        <v>10427.538050740162</v>
      </c>
      <c r="I770" s="6">
        <v>4.0434826780453115</v>
      </c>
      <c r="J770" s="7">
        <v>20172.7115716753</v>
      </c>
      <c r="K770" s="7">
        <v>19017.488939109837</v>
      </c>
      <c r="L770" s="6" t="s">
        <v>17</v>
      </c>
      <c r="M770" s="6" t="s">
        <v>17</v>
      </c>
      <c r="N770" s="6">
        <v>0.31291272985878288</v>
      </c>
      <c r="O770" s="6" t="s">
        <v>17</v>
      </c>
      <c r="P770" s="8">
        <v>1.6074968833274226E-2</v>
      </c>
      <c r="Q770" s="8">
        <v>2.0849396039886746E-2</v>
      </c>
      <c r="R770" s="9">
        <v>1.57</v>
      </c>
    </row>
    <row r="771" spans="1:18" s="6" customFormat="1" ht="15" customHeight="1" x14ac:dyDescent="0.25">
      <c r="A771" t="s">
        <v>4583</v>
      </c>
      <c r="B771" t="s">
        <v>5307</v>
      </c>
      <c r="C771" t="s">
        <v>15</v>
      </c>
      <c r="D771" t="s">
        <v>5513</v>
      </c>
      <c r="E771" s="14">
        <v>1</v>
      </c>
      <c r="F771" s="5">
        <v>43475</v>
      </c>
      <c r="G771" s="6">
        <v>39.397233238280791</v>
      </c>
      <c r="H771" s="7">
        <v>9981.2716662132007</v>
      </c>
      <c r="I771" s="6">
        <v>3.3213143060281345</v>
      </c>
      <c r="J771" s="7">
        <v>19312.884058707023</v>
      </c>
      <c r="K771" s="7">
        <v>18058.162455277881</v>
      </c>
      <c r="L771" s="6">
        <v>47.962321119440716</v>
      </c>
      <c r="M771" s="6">
        <v>5.7510648671997382</v>
      </c>
      <c r="N771" s="6">
        <v>0.40551330079808223</v>
      </c>
      <c r="O771" s="6">
        <v>42.526534960898125</v>
      </c>
      <c r="P771" s="8">
        <v>1.3688341714800449E-2</v>
      </c>
      <c r="Q771" s="8">
        <v>1.9563103920407027E-2</v>
      </c>
      <c r="R771" s="9">
        <v>1.5449999999999999</v>
      </c>
    </row>
    <row r="772" spans="1:18" s="6" customFormat="1" ht="15" customHeight="1" x14ac:dyDescent="0.25">
      <c r="A772" t="s">
        <v>5050</v>
      </c>
      <c r="B772" t="s">
        <v>5308</v>
      </c>
      <c r="C772" t="s">
        <v>15</v>
      </c>
      <c r="D772" t="s">
        <v>5513</v>
      </c>
      <c r="E772" s="14">
        <v>1</v>
      </c>
      <c r="F772" s="5">
        <v>43475</v>
      </c>
      <c r="G772" s="6">
        <v>33.997791998623583</v>
      </c>
      <c r="H772" s="7">
        <v>10977.968493774768</v>
      </c>
      <c r="I772" s="6">
        <v>7.5065206051121551</v>
      </c>
      <c r="J772" s="7">
        <v>19160.146061554511</v>
      </c>
      <c r="K772" s="7">
        <v>17891.120478961682</v>
      </c>
      <c r="L772" s="6">
        <v>49.262806468440282</v>
      </c>
      <c r="M772" s="6">
        <v>5.8395809675436876</v>
      </c>
      <c r="N772" s="6">
        <v>0.31410189532255262</v>
      </c>
      <c r="O772" s="6">
        <v>37.019024704752255</v>
      </c>
      <c r="P772" s="8">
        <v>2.7396496593357147E-2</v>
      </c>
      <c r="Q772" s="8">
        <v>3.0568862235708094E-2</v>
      </c>
      <c r="R772" s="9">
        <v>4.1500000000000004</v>
      </c>
    </row>
    <row r="773" spans="1:18" s="6" customFormat="1" ht="15" customHeight="1" x14ac:dyDescent="0.25">
      <c r="A773" t="s">
        <v>4584</v>
      </c>
      <c r="B773" t="s">
        <v>5307</v>
      </c>
      <c r="C773" t="s">
        <v>665</v>
      </c>
      <c r="D773" t="s">
        <v>5513</v>
      </c>
      <c r="E773" s="14">
        <v>1</v>
      </c>
      <c r="F773" s="5">
        <v>43476</v>
      </c>
      <c r="G773" s="6">
        <v>35.819388921950242</v>
      </c>
      <c r="H773" s="7">
        <v>11326.321072114653</v>
      </c>
      <c r="I773" s="6">
        <v>3.0299802971404226</v>
      </c>
      <c r="J773" s="7">
        <v>20369.56174450184</v>
      </c>
      <c r="K773" s="7">
        <v>19011.019899202642</v>
      </c>
      <c r="L773" s="6">
        <v>52.523367744286453</v>
      </c>
      <c r="M773" s="6">
        <v>6.2583757399757722</v>
      </c>
      <c r="N773" s="6">
        <v>0.20703404742966158</v>
      </c>
      <c r="O773" s="6">
        <v>37.936107547992215</v>
      </c>
      <c r="P773" s="8">
        <v>1.4809891312539947E-2</v>
      </c>
      <c r="Q773" s="8">
        <v>3.0324731862938801E-2</v>
      </c>
      <c r="R773" s="9">
        <v>6.1050000000000004</v>
      </c>
    </row>
    <row r="774" spans="1:18" s="6" customFormat="1" ht="15" customHeight="1" x14ac:dyDescent="0.25">
      <c r="A774" t="s">
        <v>4585</v>
      </c>
      <c r="B774" t="s">
        <v>5307</v>
      </c>
      <c r="C774" t="s">
        <v>665</v>
      </c>
      <c r="D774" t="s">
        <v>5513</v>
      </c>
      <c r="E774" s="14">
        <v>1</v>
      </c>
      <c r="F774" s="5">
        <v>43476</v>
      </c>
      <c r="G774" s="6">
        <v>42.044812308811089</v>
      </c>
      <c r="H774" s="7">
        <v>9891.3260395339566</v>
      </c>
      <c r="I774" s="6">
        <v>4.418127989068549</v>
      </c>
      <c r="J774" s="7">
        <v>20136.643133682534</v>
      </c>
      <c r="K774" s="7">
        <v>18839.522809272479</v>
      </c>
      <c r="L774" s="6">
        <v>53.711284445456613</v>
      </c>
      <c r="M774" s="6">
        <v>5.9777118566777601</v>
      </c>
      <c r="N774" s="6">
        <v>0.36181963106353909</v>
      </c>
      <c r="O774" s="6">
        <v>35.450515897727968</v>
      </c>
      <c r="P774" s="8">
        <v>3.5467120132260874E-2</v>
      </c>
      <c r="Q774" s="8">
        <v>4.507305987330594E-2</v>
      </c>
      <c r="R774" s="9">
        <v>12.18</v>
      </c>
    </row>
    <row r="775" spans="1:18" s="6" customFormat="1" ht="15" customHeight="1" x14ac:dyDescent="0.25">
      <c r="A775" t="s">
        <v>4586</v>
      </c>
      <c r="B775" t="s">
        <v>5307</v>
      </c>
      <c r="C775" t="s">
        <v>665</v>
      </c>
      <c r="D775" t="s">
        <v>5513</v>
      </c>
      <c r="E775" s="14">
        <v>1</v>
      </c>
      <c r="F775" s="5">
        <v>43476</v>
      </c>
      <c r="G775" s="6">
        <v>42.402248937434493</v>
      </c>
      <c r="H775" s="7">
        <v>9733.6404318875702</v>
      </c>
      <c r="I775" s="7">
        <v>2.9138152266894779</v>
      </c>
      <c r="J775" s="7">
        <v>19964.713430282292</v>
      </c>
      <c r="K775" s="7">
        <v>18697.826173335663</v>
      </c>
      <c r="L775" s="6">
        <v>50.496832422112298</v>
      </c>
      <c r="M775" s="6">
        <v>5.8168678606351234</v>
      </c>
      <c r="N775" s="6">
        <v>0.33052794145515541</v>
      </c>
      <c r="O775" s="6">
        <v>40.354343208365265</v>
      </c>
      <c r="P775" s="8">
        <v>6.3327144889318371E-2</v>
      </c>
      <c r="Q775" s="8">
        <v>2.4286195853362846E-2</v>
      </c>
      <c r="R775" s="9">
        <v>6.48</v>
      </c>
    </row>
    <row r="776" spans="1:18" s="6" customFormat="1" ht="15" customHeight="1" x14ac:dyDescent="0.25">
      <c r="A776" t="s">
        <v>4587</v>
      </c>
      <c r="B776" t="s">
        <v>5307</v>
      </c>
      <c r="C776" t="s">
        <v>665</v>
      </c>
      <c r="D776" t="s">
        <v>5513</v>
      </c>
      <c r="E776" s="14">
        <v>1</v>
      </c>
      <c r="F776" s="5">
        <v>43476</v>
      </c>
      <c r="G776" s="6">
        <v>30.902040506801683</v>
      </c>
      <c r="H776" s="7">
        <v>12209.121846561933</v>
      </c>
      <c r="I776" s="7">
        <v>2.4267153441425964</v>
      </c>
      <c r="J776" s="7">
        <v>20082.680124557071</v>
      </c>
      <c r="K776" s="7">
        <v>18761.854606457982</v>
      </c>
      <c r="L776" s="6">
        <v>51.972238415022261</v>
      </c>
      <c r="M776" s="6">
        <v>6.0756129439065409</v>
      </c>
      <c r="N776" s="6">
        <v>0.26991471177098597</v>
      </c>
      <c r="O776" s="6">
        <v>39.205649540880074</v>
      </c>
      <c r="P776" s="8">
        <v>1.4811214657496316E-2</v>
      </c>
      <c r="Q776" s="8">
        <v>3.5057829620043168E-2</v>
      </c>
      <c r="R776" s="9">
        <v>6.87</v>
      </c>
    </row>
    <row r="777" spans="1:18" s="6" customFormat="1" ht="15" customHeight="1" x14ac:dyDescent="0.25">
      <c r="A777" t="s">
        <v>5051</v>
      </c>
      <c r="B777" t="s">
        <v>5308</v>
      </c>
      <c r="C777" t="s">
        <v>15</v>
      </c>
      <c r="D777" t="s">
        <v>5513</v>
      </c>
      <c r="E777" s="14">
        <v>1</v>
      </c>
      <c r="F777" s="5">
        <v>43479</v>
      </c>
      <c r="G777" s="6">
        <v>34.732554589713516</v>
      </c>
      <c r="H777" s="7">
        <v>10107.563567423695</v>
      </c>
      <c r="I777" s="6">
        <v>8.5212900505902205</v>
      </c>
      <c r="J777" s="7">
        <v>18043.844856661046</v>
      </c>
      <c r="K777" s="7">
        <v>16786.438946978706</v>
      </c>
      <c r="L777" s="6">
        <v>48.236542667757504</v>
      </c>
      <c r="M777" s="6">
        <v>5.7846616309472756</v>
      </c>
      <c r="N777" s="6">
        <v>0.38949668575626539</v>
      </c>
      <c r="O777" s="6">
        <v>36.986392808402279</v>
      </c>
      <c r="P777" s="8">
        <v>2.6870653198353477E-2</v>
      </c>
      <c r="Q777" s="8">
        <v>5.4745503348099175E-2</v>
      </c>
      <c r="R777" s="9">
        <v>5.12</v>
      </c>
    </row>
    <row r="778" spans="1:18" s="6" customFormat="1" ht="15" customHeight="1" x14ac:dyDescent="0.25">
      <c r="A778" t="s">
        <v>5288</v>
      </c>
      <c r="B778" t="s">
        <v>5309</v>
      </c>
      <c r="C778" t="s">
        <v>15</v>
      </c>
      <c r="D778" t="s">
        <v>5513</v>
      </c>
      <c r="E778" s="14">
        <v>1</v>
      </c>
      <c r="F778" s="5">
        <v>43479</v>
      </c>
      <c r="G778" s="6">
        <v>35.664882726532667</v>
      </c>
      <c r="H778" s="7">
        <v>11132.926040773646</v>
      </c>
      <c r="I778" s="6">
        <v>1.356252956946854</v>
      </c>
      <c r="J778" s="7">
        <v>19987.383693423752</v>
      </c>
      <c r="K778" s="7">
        <v>18658.89056323138</v>
      </c>
      <c r="L778" s="6">
        <v>51.377165856434665</v>
      </c>
      <c r="M778" s="6">
        <v>6.1054516553725282</v>
      </c>
      <c r="N778" s="6">
        <v>0.12684873459816379</v>
      </c>
      <c r="O778" s="6">
        <v>41.018512418307118</v>
      </c>
      <c r="P778" s="8">
        <v>2.3036067022805468E-3</v>
      </c>
      <c r="Q778" s="8">
        <v>1.3464771638395255E-2</v>
      </c>
      <c r="R778" s="9">
        <v>4.8849999999999998</v>
      </c>
    </row>
    <row r="779" spans="1:18" s="6" customFormat="1" ht="15" customHeight="1" x14ac:dyDescent="0.25">
      <c r="A779" t="s">
        <v>5327</v>
      </c>
      <c r="B779" t="s">
        <v>5398</v>
      </c>
      <c r="C779" t="s">
        <v>15</v>
      </c>
      <c r="D779" t="s">
        <v>5513</v>
      </c>
      <c r="E779" s="14">
        <v>1</v>
      </c>
      <c r="F779" s="5">
        <v>43479</v>
      </c>
      <c r="G779" s="6">
        <v>36.762146453089244</v>
      </c>
      <c r="H779" s="7">
        <v>10959.895967043563</v>
      </c>
      <c r="I779" s="6">
        <v>1.2573255194459245</v>
      </c>
      <c r="J779" s="7">
        <v>20044.752264251467</v>
      </c>
      <c r="K779" s="7">
        <v>18751.419505559435</v>
      </c>
      <c r="L779" s="6">
        <v>49.777103852756504</v>
      </c>
      <c r="M779" s="6">
        <v>5.9326931485853214</v>
      </c>
      <c r="N779" s="6">
        <v>0.11452171814452052</v>
      </c>
      <c r="O779" s="6">
        <v>42.904568984638274</v>
      </c>
      <c r="P779" s="8">
        <v>5.6011936483130855E-3</v>
      </c>
      <c r="Q779" s="8">
        <v>8.1855827811386384E-3</v>
      </c>
      <c r="R779" s="9">
        <v>6.15</v>
      </c>
    </row>
    <row r="780" spans="1:18" s="6" customFormat="1" ht="15" customHeight="1" x14ac:dyDescent="0.25">
      <c r="A780" t="s">
        <v>5328</v>
      </c>
      <c r="B780" t="s">
        <v>5398</v>
      </c>
      <c r="C780" t="s">
        <v>15</v>
      </c>
      <c r="D780" t="s">
        <v>5513</v>
      </c>
      <c r="E780" s="14">
        <v>1</v>
      </c>
      <c r="F780" s="5">
        <v>43479</v>
      </c>
      <c r="G780" s="6">
        <v>45.665725567055546</v>
      </c>
      <c r="H780" s="7">
        <v>6476.5083867108551</v>
      </c>
      <c r="I780" s="6">
        <v>51.686924292799915</v>
      </c>
      <c r="J780" s="7">
        <v>14750.095383441436</v>
      </c>
      <c r="K780" s="7">
        <v>13972.988765468261</v>
      </c>
      <c r="L780" s="6">
        <v>31.292685646334526</v>
      </c>
      <c r="M780" s="6">
        <v>3.6117774936295342</v>
      </c>
      <c r="N780" s="6">
        <v>0.17264472068214587</v>
      </c>
      <c r="O780" s="6">
        <v>13.1866475605527</v>
      </c>
      <c r="P780" s="8">
        <v>1.7239858368374064E-2</v>
      </c>
      <c r="Q780" s="8">
        <v>3.2080427632824961E-2</v>
      </c>
      <c r="R780" s="9">
        <v>8.2650000000000006</v>
      </c>
    </row>
    <row r="781" spans="1:18" s="6" customFormat="1" ht="15" customHeight="1" x14ac:dyDescent="0.25">
      <c r="A781" t="s">
        <v>5329</v>
      </c>
      <c r="B781" t="s">
        <v>5398</v>
      </c>
      <c r="C781" t="s">
        <v>15</v>
      </c>
      <c r="D781" t="s">
        <v>5513</v>
      </c>
      <c r="E781" s="14">
        <v>1</v>
      </c>
      <c r="F781" s="5">
        <v>43479</v>
      </c>
      <c r="G781" s="6">
        <v>36.535965976328228</v>
      </c>
      <c r="H781" s="7">
        <v>10793.451293899683</v>
      </c>
      <c r="I781" s="6">
        <v>3.8000319778287057</v>
      </c>
      <c r="J781" s="7">
        <v>19662.100943345948</v>
      </c>
      <c r="K781" s="7">
        <v>18413.618236657556</v>
      </c>
      <c r="L781" s="6">
        <v>48.928482267332242</v>
      </c>
      <c r="M781" s="6">
        <v>5.7270645330237313</v>
      </c>
      <c r="N781" s="6">
        <v>0.1667014629255546</v>
      </c>
      <c r="O781" s="6">
        <v>41.332814513016558</v>
      </c>
      <c r="P781" s="8">
        <v>1.9389646529317621E-2</v>
      </c>
      <c r="Q781" s="8">
        <v>2.5515599343889944E-2</v>
      </c>
      <c r="R781" s="9">
        <v>6.1850000000000005</v>
      </c>
    </row>
    <row r="782" spans="1:18" s="6" customFormat="1" ht="15" customHeight="1" x14ac:dyDescent="0.25">
      <c r="A782" t="s">
        <v>5052</v>
      </c>
      <c r="B782" t="s">
        <v>5308</v>
      </c>
      <c r="C782" t="s">
        <v>15</v>
      </c>
      <c r="D782" t="s">
        <v>5513</v>
      </c>
      <c r="E782" s="14">
        <v>1</v>
      </c>
      <c r="F782" s="5">
        <v>43481</v>
      </c>
      <c r="G782" s="6">
        <v>34.100364676535591</v>
      </c>
      <c r="H782" s="7">
        <v>10831.344076451347</v>
      </c>
      <c r="I782" s="6">
        <v>7.8642693272154922</v>
      </c>
      <c r="J782" s="7">
        <v>18857.17334471536</v>
      </c>
      <c r="K782" s="7">
        <v>17700.273951813277</v>
      </c>
      <c r="L782" s="6">
        <v>45.510087777903166</v>
      </c>
      <c r="M782" s="6">
        <v>5.2964392392628543</v>
      </c>
      <c r="N782" s="6">
        <v>0.15675468694153191</v>
      </c>
      <c r="O782" s="6">
        <v>41.086978226187171</v>
      </c>
      <c r="P782" s="8">
        <v>2.8471304512885955E-2</v>
      </c>
      <c r="Q782" s="8">
        <v>5.6999437976895433E-2</v>
      </c>
      <c r="R782" s="9">
        <v>6.2850000000000001</v>
      </c>
    </row>
    <row r="783" spans="1:18" s="6" customFormat="1" ht="15" customHeight="1" x14ac:dyDescent="0.25">
      <c r="A783" t="s">
        <v>5053</v>
      </c>
      <c r="B783" t="s">
        <v>5308</v>
      </c>
      <c r="C783" t="s">
        <v>15</v>
      </c>
      <c r="D783" t="s">
        <v>5513</v>
      </c>
      <c r="E783" s="14">
        <v>1</v>
      </c>
      <c r="F783" s="5">
        <v>43486</v>
      </c>
      <c r="G783" s="6">
        <v>28.830996560701564</v>
      </c>
      <c r="H783" s="7">
        <v>11494.870584076694</v>
      </c>
      <c r="I783" s="6">
        <v>8.8235294117647047</v>
      </c>
      <c r="J783" s="7">
        <v>18259.803921568629</v>
      </c>
      <c r="K783" s="7">
        <v>17141.186809591345</v>
      </c>
      <c r="L783" s="6">
        <v>45.220492231361789</v>
      </c>
      <c r="M783" s="6">
        <v>5.1178842307536003</v>
      </c>
      <c r="N783" s="6">
        <v>0.43465780358363476</v>
      </c>
      <c r="O783" s="6">
        <v>40.317939960631136</v>
      </c>
      <c r="P783" s="8">
        <v>4.0372941913529296E-2</v>
      </c>
      <c r="Q783" s="8">
        <v>4.5123419991603408E-2</v>
      </c>
      <c r="R783" s="9">
        <v>6.16</v>
      </c>
    </row>
    <row r="784" spans="1:18" s="6" customFormat="1" ht="15" customHeight="1" x14ac:dyDescent="0.25">
      <c r="A784" t="s">
        <v>5054</v>
      </c>
      <c r="B784" t="s">
        <v>5308</v>
      </c>
      <c r="C784" t="s">
        <v>15</v>
      </c>
      <c r="D784" t="s">
        <v>5513</v>
      </c>
      <c r="E784" s="14">
        <v>1</v>
      </c>
      <c r="F784" s="5">
        <v>43488</v>
      </c>
      <c r="G784" s="6">
        <v>33.743251237920234</v>
      </c>
      <c r="H784" s="7">
        <v>11402.30410418764</v>
      </c>
      <c r="I784" s="6">
        <v>3.5760102629890951</v>
      </c>
      <c r="J784" s="7">
        <v>19709.215308958734</v>
      </c>
      <c r="K784" s="7">
        <v>18453.443551591259</v>
      </c>
      <c r="L784" s="6">
        <v>49.922938493336183</v>
      </c>
      <c r="M784" s="6">
        <v>5.7646638073551664</v>
      </c>
      <c r="N784" s="6">
        <v>0.36971705509229569</v>
      </c>
      <c r="O784" s="6">
        <v>40.267904753296094</v>
      </c>
      <c r="P784" s="8">
        <v>5.0952032416788591E-2</v>
      </c>
      <c r="Q784" s="8">
        <v>4.7813595514386555E-2</v>
      </c>
      <c r="R784" s="9">
        <v>6.46</v>
      </c>
    </row>
    <row r="785" spans="1:18" s="6" customFormat="1" ht="15" customHeight="1" x14ac:dyDescent="0.25">
      <c r="A785" t="s">
        <v>3094</v>
      </c>
      <c r="B785" t="s">
        <v>5304</v>
      </c>
      <c r="C785" t="s">
        <v>3095</v>
      </c>
      <c r="D785" t="s">
        <v>237</v>
      </c>
      <c r="E785" s="14">
        <v>2</v>
      </c>
      <c r="F785" s="5">
        <v>43488</v>
      </c>
      <c r="G785" s="6">
        <v>29.742810425230306</v>
      </c>
      <c r="H785" s="7">
        <v>10923.481485929789</v>
      </c>
      <c r="I785" s="6">
        <v>10.06675567423231</v>
      </c>
      <c r="J785" s="7">
        <v>17769.826435246996</v>
      </c>
      <c r="K785" s="7">
        <v>16582.072831449939</v>
      </c>
      <c r="L785" s="6">
        <v>45.028927458833998</v>
      </c>
      <c r="M785" s="6">
        <v>5.4508304907830549</v>
      </c>
      <c r="N785" s="6">
        <v>0.79733551545429737</v>
      </c>
      <c r="O785" s="6">
        <v>38.061881550659216</v>
      </c>
      <c r="P785" s="8">
        <v>0.4980441860930831</v>
      </c>
      <c r="Q785" s="8">
        <v>9.6225123944039676E-2</v>
      </c>
      <c r="R785" s="9">
        <v>6.375</v>
      </c>
    </row>
    <row r="786" spans="1:18" s="6" customFormat="1" ht="15" customHeight="1" x14ac:dyDescent="0.25">
      <c r="A786" t="s">
        <v>3096</v>
      </c>
      <c r="B786" t="s">
        <v>5304</v>
      </c>
      <c r="C786" t="s">
        <v>3043</v>
      </c>
      <c r="D786" t="s">
        <v>5513</v>
      </c>
      <c r="E786" s="14">
        <v>1</v>
      </c>
      <c r="F786" s="5">
        <v>43488</v>
      </c>
      <c r="G786" s="6">
        <v>34.282741327311584</v>
      </c>
      <c r="H786" s="7">
        <v>11837.735027356899</v>
      </c>
      <c r="I786" s="6">
        <v>1.5689204333208817</v>
      </c>
      <c r="J786" s="7">
        <v>20557.126847750682</v>
      </c>
      <c r="K786" s="7">
        <v>19287.5701969152</v>
      </c>
      <c r="L786" s="6">
        <v>50.983587347188703</v>
      </c>
      <c r="M786" s="6">
        <v>5.8260112536216928</v>
      </c>
      <c r="N786" s="6">
        <v>0.23243876957643331</v>
      </c>
      <c r="O786" s="6">
        <v>41.363889751624683</v>
      </c>
      <c r="P786" s="8">
        <v>1.0241488313790872E-2</v>
      </c>
      <c r="Q786" s="8">
        <v>1.4910956353818703E-2</v>
      </c>
      <c r="R786" s="9">
        <v>6.3049999999999997</v>
      </c>
    </row>
    <row r="787" spans="1:18" s="6" customFormat="1" ht="15" customHeight="1" x14ac:dyDescent="0.25">
      <c r="A787" t="s">
        <v>3097</v>
      </c>
      <c r="B787" t="s">
        <v>5304</v>
      </c>
      <c r="C787" t="s">
        <v>3043</v>
      </c>
      <c r="D787" t="s">
        <v>5513</v>
      </c>
      <c r="E787" s="14">
        <v>1</v>
      </c>
      <c r="F787" s="5">
        <v>43488</v>
      </c>
      <c r="G787" s="6">
        <v>39.923274284423059</v>
      </c>
      <c r="H787" s="7">
        <v>10580.736705716285</v>
      </c>
      <c r="I787" s="6">
        <v>1.442436591774358</v>
      </c>
      <c r="J787" s="7">
        <v>20510.483135824976</v>
      </c>
      <c r="K787" s="7">
        <v>19235.506194520247</v>
      </c>
      <c r="L787" s="6">
        <v>51.434091875762817</v>
      </c>
      <c r="M787" s="6">
        <v>5.8528633870060824</v>
      </c>
      <c r="N787" s="6">
        <v>0.21725144770462546</v>
      </c>
      <c r="O787" s="6">
        <v>41.03191177984359</v>
      </c>
      <c r="P787" s="8">
        <v>9.0610658763654022E-3</v>
      </c>
      <c r="Q787" s="8">
        <v>1.2383852032161699E-2</v>
      </c>
      <c r="R787" s="9">
        <v>6.7549999999999999</v>
      </c>
    </row>
    <row r="788" spans="1:18" s="6" customFormat="1" ht="15" customHeight="1" x14ac:dyDescent="0.25">
      <c r="A788" t="s">
        <v>3098</v>
      </c>
      <c r="B788" t="s">
        <v>5304</v>
      </c>
      <c r="C788" t="s">
        <v>3043</v>
      </c>
      <c r="D788" t="s">
        <v>5513</v>
      </c>
      <c r="E788" s="14">
        <v>1</v>
      </c>
      <c r="F788" s="5">
        <v>43488</v>
      </c>
      <c r="G788" s="6">
        <v>44.622401262333454</v>
      </c>
      <c r="H788" s="7">
        <v>9513.9206460265141</v>
      </c>
      <c r="I788" s="6">
        <v>1.7112414572458696</v>
      </c>
      <c r="J788" s="7">
        <v>20413.280955712205</v>
      </c>
      <c r="K788" s="7">
        <v>19148.619930413661</v>
      </c>
      <c r="L788" s="6">
        <v>50.817814064079208</v>
      </c>
      <c r="M788" s="6">
        <v>5.8027640057764955</v>
      </c>
      <c r="N788" s="6">
        <v>0.26055377624998394</v>
      </c>
      <c r="O788" s="6">
        <v>41.382575314718785</v>
      </c>
      <c r="P788" s="8">
        <v>8.3677026998203279E-3</v>
      </c>
      <c r="Q788" s="8">
        <v>1.6683679229836719E-2</v>
      </c>
      <c r="R788" s="9">
        <v>7.085</v>
      </c>
    </row>
    <row r="789" spans="1:18" s="6" customFormat="1" ht="15" customHeight="1" x14ac:dyDescent="0.25">
      <c r="A789" t="s">
        <v>3099</v>
      </c>
      <c r="B789" t="s">
        <v>5304</v>
      </c>
      <c r="C789" t="s">
        <v>3043</v>
      </c>
      <c r="D789" t="s">
        <v>5513</v>
      </c>
      <c r="E789" s="14">
        <v>1</v>
      </c>
      <c r="F789" s="5">
        <v>43488</v>
      </c>
      <c r="G789" s="6">
        <v>43.792801275055979</v>
      </c>
      <c r="H789" s="7">
        <v>9695.6474124540637</v>
      </c>
      <c r="I789" s="6">
        <v>1.894770647112348</v>
      </c>
      <c r="J789" s="7">
        <v>20422.844296954449</v>
      </c>
      <c r="K789" s="7">
        <v>19153.250458692739</v>
      </c>
      <c r="L789" s="6">
        <v>51.846579883967124</v>
      </c>
      <c r="M789" s="6">
        <v>5.8306505854560715</v>
      </c>
      <c r="N789" s="6">
        <v>0.30972236382989216</v>
      </c>
      <c r="O789" s="6">
        <v>40.102507671081291</v>
      </c>
      <c r="P789" s="8">
        <v>4.3264042410364476E-3</v>
      </c>
      <c r="Q789" s="8">
        <v>1.14424443122419E-2</v>
      </c>
      <c r="R789" s="9">
        <v>6.585</v>
      </c>
    </row>
    <row r="790" spans="1:18" s="6" customFormat="1" ht="15" customHeight="1" x14ac:dyDescent="0.25">
      <c r="A790" t="s">
        <v>5055</v>
      </c>
      <c r="B790" t="s">
        <v>5308</v>
      </c>
      <c r="C790" t="s">
        <v>15</v>
      </c>
      <c r="D790" t="s">
        <v>5513</v>
      </c>
      <c r="E790" s="14">
        <v>1</v>
      </c>
      <c r="F790" s="5">
        <v>43493</v>
      </c>
      <c r="G790" s="6">
        <v>33.140768311413737</v>
      </c>
      <c r="H790" s="7">
        <v>11397.831695953244</v>
      </c>
      <c r="I790" s="6">
        <v>3.2012357515713217</v>
      </c>
      <c r="J790" s="7">
        <v>19506.764674549908</v>
      </c>
      <c r="K790" s="7">
        <v>18258.45191081526</v>
      </c>
      <c r="L790" s="6">
        <v>50.037597621209422</v>
      </c>
      <c r="M790" s="6">
        <v>5.7281966684731547</v>
      </c>
      <c r="N790" s="6">
        <v>0.15689819402155478</v>
      </c>
      <c r="O790" s="6">
        <v>40.829890161782565</v>
      </c>
      <c r="P790" s="8">
        <v>2.4093988602336063E-2</v>
      </c>
      <c r="Q790" s="8">
        <v>2.2087614339638503E-2</v>
      </c>
      <c r="R790" s="9">
        <v>6.13</v>
      </c>
    </row>
    <row r="791" spans="1:18" s="6" customFormat="1" ht="15" customHeight="1" x14ac:dyDescent="0.25">
      <c r="A791" t="s">
        <v>3712</v>
      </c>
      <c r="B791" t="s">
        <v>5305</v>
      </c>
      <c r="C791" t="s">
        <v>3713</v>
      </c>
      <c r="D791" t="s">
        <v>5513</v>
      </c>
      <c r="E791" s="14">
        <v>1</v>
      </c>
      <c r="F791" s="5">
        <v>43494</v>
      </c>
      <c r="G791" s="6" t="s">
        <v>17</v>
      </c>
      <c r="H791" s="7"/>
      <c r="I791" s="7">
        <v>7.2951034302173348</v>
      </c>
      <c r="J791" s="7">
        <v>18628.960460853628</v>
      </c>
      <c r="K791" s="7">
        <v>17359.799391169021</v>
      </c>
      <c r="L791" s="6">
        <v>47.42282822200238</v>
      </c>
      <c r="M791" s="6">
        <v>5.8325278050680271</v>
      </c>
      <c r="N791" s="6">
        <v>0.46242320929857011</v>
      </c>
      <c r="O791" s="6">
        <v>38.910913602162999</v>
      </c>
      <c r="P791" s="8">
        <v>3.4714645793142332E-2</v>
      </c>
      <c r="Q791" s="8">
        <v>4.1489085457544664E-2</v>
      </c>
      <c r="R791" s="9">
        <v>4.5250000000000004</v>
      </c>
    </row>
    <row r="792" spans="1:18" s="6" customFormat="1" ht="15" customHeight="1" x14ac:dyDescent="0.25">
      <c r="A792" t="s">
        <v>3714</v>
      </c>
      <c r="B792" t="s">
        <v>5305</v>
      </c>
      <c r="C792" t="s">
        <v>3715</v>
      </c>
      <c r="D792" t="s">
        <v>5513</v>
      </c>
      <c r="E792" s="14">
        <v>1</v>
      </c>
      <c r="F792" s="5">
        <v>43494</v>
      </c>
      <c r="G792" s="6" t="s">
        <v>17</v>
      </c>
      <c r="H792" s="7"/>
      <c r="I792" s="7">
        <v>7.8335694422582511</v>
      </c>
      <c r="J792" s="7">
        <v>19000.996904349653</v>
      </c>
      <c r="K792" s="7">
        <v>17750.326768344443</v>
      </c>
      <c r="L792" s="6">
        <v>47.80177263108429</v>
      </c>
      <c r="M792" s="6">
        <v>5.7491771543781507</v>
      </c>
      <c r="N792" s="6">
        <v>0.77745320949652885</v>
      </c>
      <c r="O792" s="6">
        <v>37.590976598209217</v>
      </c>
      <c r="P792" s="8">
        <v>0.16500979924807874</v>
      </c>
      <c r="Q792" s="8">
        <v>8.2041165325481905E-2</v>
      </c>
      <c r="R792" s="9">
        <v>4.7050000000000001</v>
      </c>
    </row>
    <row r="793" spans="1:18" s="6" customFormat="1" ht="15" customHeight="1" x14ac:dyDescent="0.25">
      <c r="A793" t="s">
        <v>3716</v>
      </c>
      <c r="B793" t="s">
        <v>5305</v>
      </c>
      <c r="C793" t="s">
        <v>3547</v>
      </c>
      <c r="D793" t="s">
        <v>5513</v>
      </c>
      <c r="E793" s="14">
        <v>1</v>
      </c>
      <c r="F793" s="5">
        <v>43494</v>
      </c>
      <c r="G793" s="6" t="s">
        <v>17</v>
      </c>
      <c r="H793" s="7"/>
      <c r="I793" s="7">
        <v>4.1525556192361801</v>
      </c>
      <c r="J793" s="7">
        <v>19493.565362371697</v>
      </c>
      <c r="K793" s="7">
        <v>18290.439861606686</v>
      </c>
      <c r="L793" s="6" t="s">
        <v>17</v>
      </c>
      <c r="M793" s="6" t="s">
        <v>17</v>
      </c>
      <c r="N793" s="6" t="s">
        <v>17</v>
      </c>
      <c r="O793" s="6" t="s">
        <v>17</v>
      </c>
      <c r="P793" s="8">
        <v>2.5880362867257756E-2</v>
      </c>
      <c r="Q793" s="8">
        <v>4.2360891025563174E-2</v>
      </c>
      <c r="R793" s="9">
        <v>4.0350000000000001</v>
      </c>
    </row>
    <row r="794" spans="1:18" s="6" customFormat="1" ht="15" customHeight="1" x14ac:dyDescent="0.25">
      <c r="A794" t="s">
        <v>3717</v>
      </c>
      <c r="B794" t="s">
        <v>5305</v>
      </c>
      <c r="C794" t="s">
        <v>3713</v>
      </c>
      <c r="D794" t="s">
        <v>5513</v>
      </c>
      <c r="E794" s="14">
        <v>1</v>
      </c>
      <c r="F794" s="5">
        <v>43494</v>
      </c>
      <c r="G794" s="6" t="s">
        <v>17</v>
      </c>
      <c r="H794" s="7"/>
      <c r="I794" s="7">
        <v>12.624076029567053</v>
      </c>
      <c r="J794" s="7">
        <v>18649.419218585004</v>
      </c>
      <c r="K794" s="7">
        <v>17474.629891789791</v>
      </c>
      <c r="L794" s="6">
        <v>45.737976384755676</v>
      </c>
      <c r="M794" s="6">
        <v>5.4004567657796008</v>
      </c>
      <c r="N794" s="6">
        <v>1.0785254871844099</v>
      </c>
      <c r="O794" s="6">
        <v>34.936975883791433</v>
      </c>
      <c r="P794" s="8">
        <v>0.10613799197278397</v>
      </c>
      <c r="Q794" s="8">
        <v>0.11585145694902679</v>
      </c>
      <c r="R794" s="9">
        <v>5.3000000000000007</v>
      </c>
    </row>
    <row r="795" spans="1:18" s="6" customFormat="1" ht="15" customHeight="1" x14ac:dyDescent="0.25">
      <c r="A795" t="s">
        <v>3718</v>
      </c>
      <c r="B795" t="s">
        <v>5305</v>
      </c>
      <c r="C795" t="s">
        <v>3547</v>
      </c>
      <c r="D795" t="s">
        <v>5513</v>
      </c>
      <c r="E795" s="14">
        <v>1</v>
      </c>
      <c r="F795" s="5">
        <v>43494</v>
      </c>
      <c r="G795" s="6" t="s">
        <v>17</v>
      </c>
      <c r="H795" s="7"/>
      <c r="I795" s="7">
        <v>4.8556361927635363</v>
      </c>
      <c r="J795" s="7">
        <v>19627.212447136219</v>
      </c>
      <c r="K795" s="7">
        <v>18423.960429167186</v>
      </c>
      <c r="L795" s="6" t="s">
        <v>17</v>
      </c>
      <c r="M795" s="6" t="s">
        <v>17</v>
      </c>
      <c r="N795" s="6" t="s">
        <v>17</v>
      </c>
      <c r="O795" s="6" t="s">
        <v>17</v>
      </c>
      <c r="P795" s="8">
        <v>3.083172168992572E-2</v>
      </c>
      <c r="Q795" s="8">
        <v>4.2854833242097573E-2</v>
      </c>
      <c r="R795" s="9">
        <v>4.2349999999999994</v>
      </c>
    </row>
    <row r="796" spans="1:18" s="6" customFormat="1" ht="15" customHeight="1" x14ac:dyDescent="0.25">
      <c r="A796" t="s">
        <v>3719</v>
      </c>
      <c r="B796" t="s">
        <v>5305</v>
      </c>
      <c r="C796" t="s">
        <v>3720</v>
      </c>
      <c r="D796" t="s">
        <v>5517</v>
      </c>
      <c r="E796" s="14">
        <v>5</v>
      </c>
      <c r="F796" s="5">
        <v>43494</v>
      </c>
      <c r="G796" s="6" t="s">
        <v>17</v>
      </c>
      <c r="H796" s="7"/>
      <c r="I796" s="7">
        <v>6.2248783583668281</v>
      </c>
      <c r="J796" s="7">
        <v>20153.374233128834</v>
      </c>
      <c r="K796" s="7">
        <v>18846.131199140185</v>
      </c>
      <c r="L796" s="6">
        <v>47.128436514276508</v>
      </c>
      <c r="M796" s="6">
        <v>6.0081462942308672</v>
      </c>
      <c r="N796" s="6">
        <v>2.6647095598798898</v>
      </c>
      <c r="O796" s="6">
        <v>37.728278381191082</v>
      </c>
      <c r="P796" s="8">
        <v>7.2149336564730313E-2</v>
      </c>
      <c r="Q796" s="8">
        <v>0.17340155549009581</v>
      </c>
      <c r="R796" s="9">
        <v>5.46</v>
      </c>
    </row>
    <row r="797" spans="1:18" s="6" customFormat="1" ht="15" customHeight="1" x14ac:dyDescent="0.25">
      <c r="A797" t="s">
        <v>3100</v>
      </c>
      <c r="B797" t="s">
        <v>5304</v>
      </c>
      <c r="C797" t="s">
        <v>2988</v>
      </c>
      <c r="D797" t="s">
        <v>5513</v>
      </c>
      <c r="E797" s="14">
        <v>1</v>
      </c>
      <c r="F797" s="5">
        <v>43495</v>
      </c>
      <c r="G797" s="6">
        <v>49.054159568427032</v>
      </c>
      <c r="H797" s="7">
        <v>7877.8683411704606</v>
      </c>
      <c r="I797" s="6">
        <v>4.335694355011805</v>
      </c>
      <c r="J797" s="7">
        <v>19117.836445589179</v>
      </c>
      <c r="K797" s="7">
        <v>17815.510319469078</v>
      </c>
      <c r="L797" s="6">
        <v>49.809440382295932</v>
      </c>
      <c r="M797" s="6">
        <v>5.9870772241956116</v>
      </c>
      <c r="N797" s="6">
        <v>0.3952287096749591</v>
      </c>
      <c r="O797" s="6">
        <v>39.440195222566793</v>
      </c>
      <c r="P797" s="8">
        <v>4.8059913521016706E-3</v>
      </c>
      <c r="Q797" s="8">
        <v>2.7558114902804055E-2</v>
      </c>
      <c r="R797" s="9">
        <v>6.82</v>
      </c>
    </row>
    <row r="798" spans="1:18" s="6" customFormat="1" ht="15" customHeight="1" x14ac:dyDescent="0.25">
      <c r="A798" t="s">
        <v>3101</v>
      </c>
      <c r="B798" t="s">
        <v>5304</v>
      </c>
      <c r="C798" t="s">
        <v>2995</v>
      </c>
      <c r="D798" t="s">
        <v>5513</v>
      </c>
      <c r="E798" s="14">
        <v>1</v>
      </c>
      <c r="F798" s="5">
        <v>43495</v>
      </c>
      <c r="G798" s="6">
        <v>49.072891018339206</v>
      </c>
      <c r="H798" s="7">
        <v>8671.9964466338606</v>
      </c>
      <c r="I798" s="6">
        <v>1.418239349078992</v>
      </c>
      <c r="J798" s="7">
        <v>20682.563001469094</v>
      </c>
      <c r="K798" s="7">
        <v>19382.304182565022</v>
      </c>
      <c r="L798" s="6">
        <v>51.189987345440393</v>
      </c>
      <c r="M798" s="6">
        <v>5.9714379981381898</v>
      </c>
      <c r="N798" s="6">
        <v>0.20307715029611226</v>
      </c>
      <c r="O798" s="6">
        <v>41.19651747363951</v>
      </c>
      <c r="P798" s="8">
        <v>4.9569869958127405E-3</v>
      </c>
      <c r="Q798" s="8">
        <v>1.5783696410988049E-2</v>
      </c>
      <c r="R798" s="9">
        <v>11.51</v>
      </c>
    </row>
    <row r="799" spans="1:18" s="6" customFormat="1" ht="15" customHeight="1" x14ac:dyDescent="0.25">
      <c r="A799" t="s">
        <v>3102</v>
      </c>
      <c r="B799" t="s">
        <v>5304</v>
      </c>
      <c r="C799" t="s">
        <v>2995</v>
      </c>
      <c r="D799" t="s">
        <v>5513</v>
      </c>
      <c r="E799" s="14">
        <v>1</v>
      </c>
      <c r="F799" s="5">
        <v>43495</v>
      </c>
      <c r="G799" s="6">
        <v>46.41477779859175</v>
      </c>
      <c r="H799" s="7">
        <v>9218.4759719041758</v>
      </c>
      <c r="I799" s="6">
        <v>1.2973088881741182</v>
      </c>
      <c r="J799" s="7">
        <v>20663.664629570063</v>
      </c>
      <c r="K799" s="7">
        <v>19319.485052451095</v>
      </c>
      <c r="L799" s="6">
        <v>52.259535902007578</v>
      </c>
      <c r="M799" s="6">
        <v>6.1828068669353184</v>
      </c>
      <c r="N799" s="6">
        <v>0.21337230157501058</v>
      </c>
      <c r="O799" s="6">
        <v>40.021577642541438</v>
      </c>
      <c r="P799" s="8">
        <v>1.1251977365169518E-2</v>
      </c>
      <c r="Q799" s="8">
        <v>1.4146421401372199E-2</v>
      </c>
      <c r="R799" s="9">
        <v>6.73</v>
      </c>
    </row>
    <row r="800" spans="1:18" s="6" customFormat="1" ht="15" customHeight="1" x14ac:dyDescent="0.25">
      <c r="A800" t="s">
        <v>3103</v>
      </c>
      <c r="B800" t="s">
        <v>5304</v>
      </c>
      <c r="C800" t="s">
        <v>3043</v>
      </c>
      <c r="D800" t="s">
        <v>5513</v>
      </c>
      <c r="E800" s="14">
        <v>1</v>
      </c>
      <c r="F800" s="5">
        <v>43495</v>
      </c>
      <c r="G800" s="6">
        <v>43.798677319726067</v>
      </c>
      <c r="H800" s="7">
        <v>9799.6784423386853</v>
      </c>
      <c r="I800" s="6">
        <v>1.3385869271873483</v>
      </c>
      <c r="J800" s="7">
        <v>20685.486047390295</v>
      </c>
      <c r="K800" s="7">
        <v>19340.612659770613</v>
      </c>
      <c r="L800" s="6">
        <v>52.235456595661795</v>
      </c>
      <c r="M800" s="6">
        <v>6.1861256733960044</v>
      </c>
      <c r="N800" s="6">
        <v>0.24816894731778064</v>
      </c>
      <c r="O800" s="6">
        <v>39.973730708992434</v>
      </c>
      <c r="P800" s="8">
        <v>5.3460074522252866E-3</v>
      </c>
      <c r="Q800" s="8">
        <v>1.2585139992407901E-2</v>
      </c>
      <c r="R800" s="9">
        <v>7.3650000000000002</v>
      </c>
    </row>
    <row r="801" spans="1:18" s="6" customFormat="1" ht="15" customHeight="1" x14ac:dyDescent="0.25">
      <c r="A801" t="s">
        <v>3104</v>
      </c>
      <c r="B801" t="s">
        <v>5304</v>
      </c>
      <c r="C801" t="s">
        <v>15</v>
      </c>
      <c r="D801" t="s">
        <v>5513</v>
      </c>
      <c r="E801" s="14">
        <v>1</v>
      </c>
      <c r="F801" s="5">
        <v>43495</v>
      </c>
      <c r="G801" s="6">
        <v>40.321062329317897</v>
      </c>
      <c r="H801" s="7">
        <v>10332.758018473549</v>
      </c>
      <c r="I801" s="6">
        <v>2.3477226008871575</v>
      </c>
      <c r="J801" s="7">
        <v>20296.440549605108</v>
      </c>
      <c r="K801" s="7">
        <v>18964.482299655232</v>
      </c>
      <c r="L801" s="6">
        <v>51.545370814006532</v>
      </c>
      <c r="M801" s="6">
        <v>6.1262397659370551</v>
      </c>
      <c r="N801" s="6">
        <v>0.2017829022048431</v>
      </c>
      <c r="O801" s="6">
        <v>39.760931620333402</v>
      </c>
      <c r="P801" s="8">
        <v>9.4072901798320872E-3</v>
      </c>
      <c r="Q801" s="8">
        <v>8.5450064511777592E-3</v>
      </c>
      <c r="R801" s="9">
        <v>7.57</v>
      </c>
    </row>
    <row r="802" spans="1:18" s="6" customFormat="1" ht="15" customHeight="1" x14ac:dyDescent="0.25">
      <c r="A802" t="s">
        <v>3105</v>
      </c>
      <c r="B802" t="s">
        <v>5304</v>
      </c>
      <c r="C802" t="s">
        <v>3048</v>
      </c>
      <c r="D802" t="s">
        <v>5513</v>
      </c>
      <c r="E802" s="14">
        <v>1</v>
      </c>
      <c r="F802" s="5">
        <v>43495</v>
      </c>
      <c r="G802" s="6">
        <v>42.249474528256272</v>
      </c>
      <c r="H802" s="7">
        <v>9054.318640260446</v>
      </c>
      <c r="I802" s="6">
        <v>7.7211973931293496</v>
      </c>
      <c r="J802" s="7">
        <v>18697.669280901358</v>
      </c>
      <c r="K802" s="7">
        <v>17465.595716390275</v>
      </c>
      <c r="L802" s="6">
        <v>48.164052431974675</v>
      </c>
      <c r="M802" s="6">
        <v>5.6612746786077359</v>
      </c>
      <c r="N802" s="6">
        <v>0.35715600721676061</v>
      </c>
      <c r="O802" s="6">
        <v>38.081691130939667</v>
      </c>
      <c r="P802" s="8">
        <v>9.3491850011585993E-4</v>
      </c>
      <c r="Q802" s="8">
        <v>1.3693439631696959E-2</v>
      </c>
      <c r="R802" s="9">
        <v>9.4700000000000006</v>
      </c>
    </row>
    <row r="803" spans="1:18" s="6" customFormat="1" ht="15" customHeight="1" x14ac:dyDescent="0.25">
      <c r="A803" t="s">
        <v>3106</v>
      </c>
      <c r="B803" t="s">
        <v>5304</v>
      </c>
      <c r="C803" t="s">
        <v>3043</v>
      </c>
      <c r="D803" t="s">
        <v>5513</v>
      </c>
      <c r="E803" s="14">
        <v>1</v>
      </c>
      <c r="F803" s="5">
        <v>43495</v>
      </c>
      <c r="G803" s="6">
        <v>46.177284118556031</v>
      </c>
      <c r="H803" s="7">
        <v>8965.7134335863648</v>
      </c>
      <c r="I803" s="6">
        <v>5.8746091821622519</v>
      </c>
      <c r="J803" s="7">
        <v>20015.358455378202</v>
      </c>
      <c r="K803" s="7">
        <v>18753.837147193564</v>
      </c>
      <c r="L803" s="6">
        <v>50.055203786597723</v>
      </c>
      <c r="M803" s="6">
        <v>5.8008076230732177</v>
      </c>
      <c r="N803" s="6">
        <v>0.51180622563824785</v>
      </c>
      <c r="O803" s="6">
        <v>37.725606984988509</v>
      </c>
      <c r="P803" s="8">
        <v>5.0271662047610757E-3</v>
      </c>
      <c r="Q803" s="8">
        <v>2.6939031335288178E-2</v>
      </c>
      <c r="R803" s="9">
        <v>8.8449999999999989</v>
      </c>
    </row>
    <row r="804" spans="1:18" s="6" customFormat="1" ht="15" customHeight="1" x14ac:dyDescent="0.25">
      <c r="A804" t="s">
        <v>3107</v>
      </c>
      <c r="B804" t="s">
        <v>5304</v>
      </c>
      <c r="C804" t="s">
        <v>3043</v>
      </c>
      <c r="D804" t="s">
        <v>5513</v>
      </c>
      <c r="E804" s="14">
        <v>1</v>
      </c>
      <c r="F804" s="5">
        <v>43495</v>
      </c>
      <c r="G804" s="6">
        <v>46.108428946683048</v>
      </c>
      <c r="H804" s="7">
        <v>8230.8127461250697</v>
      </c>
      <c r="I804" s="6">
        <v>11.345035841282385</v>
      </c>
      <c r="J804" s="7">
        <v>18555.060111757073</v>
      </c>
      <c r="K804" s="7">
        <v>17363.089407868749</v>
      </c>
      <c r="L804" s="6">
        <v>47.748668391642887</v>
      </c>
      <c r="M804" s="6">
        <v>5.4839858946657651</v>
      </c>
      <c r="N804" s="6">
        <v>0.53888177575507323</v>
      </c>
      <c r="O804" s="6">
        <v>34.797239524556488</v>
      </c>
      <c r="P804" s="8">
        <v>3.9926482506981893E-2</v>
      </c>
      <c r="Q804" s="8">
        <v>4.626208959040809E-2</v>
      </c>
      <c r="R804" s="9">
        <v>11.415000000000001</v>
      </c>
    </row>
    <row r="805" spans="1:18" s="6" customFormat="1" ht="15" customHeight="1" x14ac:dyDescent="0.25">
      <c r="A805" t="s">
        <v>5056</v>
      </c>
      <c r="B805" t="s">
        <v>5308</v>
      </c>
      <c r="C805" t="s">
        <v>15</v>
      </c>
      <c r="D805" t="s">
        <v>5513</v>
      </c>
      <c r="E805" s="14">
        <v>1</v>
      </c>
      <c r="F805" s="5">
        <v>43495</v>
      </c>
      <c r="G805" s="6">
        <v>20.918414245006765</v>
      </c>
      <c r="H805" s="7">
        <v>14111.867192434074</v>
      </c>
      <c r="I805" s="6">
        <v>3.4238745849436607</v>
      </c>
      <c r="J805" s="7">
        <v>19725.654564258886</v>
      </c>
      <c r="K805" s="7">
        <v>18490.908993331988</v>
      </c>
      <c r="L805" s="6">
        <v>49.49388994895498</v>
      </c>
      <c r="M805" s="6">
        <v>5.6629289700722216</v>
      </c>
      <c r="N805" s="6">
        <v>0.32414974443171057</v>
      </c>
      <c r="O805" s="6">
        <v>41.015904602531691</v>
      </c>
      <c r="P805" s="8">
        <v>5.0588775308071036E-2</v>
      </c>
      <c r="Q805" s="8">
        <v>2.8663373757667632E-2</v>
      </c>
      <c r="R805" s="9">
        <v>8.1449999999999996</v>
      </c>
    </row>
    <row r="806" spans="1:18" s="6" customFormat="1" ht="15" customHeight="1" x14ac:dyDescent="0.25">
      <c r="A806" t="s">
        <v>3953</v>
      </c>
      <c r="B806" t="s">
        <v>5306</v>
      </c>
      <c r="C806" t="s">
        <v>15</v>
      </c>
      <c r="D806" t="s">
        <v>5513</v>
      </c>
      <c r="E806" s="14">
        <v>1</v>
      </c>
      <c r="F806" s="5">
        <v>43495</v>
      </c>
      <c r="G806" s="6">
        <v>47.2</v>
      </c>
      <c r="H806" s="7">
        <v>8648.2245402794524</v>
      </c>
      <c r="I806" s="6">
        <v>1.8691588785046731</v>
      </c>
      <c r="J806" s="7">
        <v>19808.737231036732</v>
      </c>
      <c r="K806" s="7">
        <v>18563.1070838626</v>
      </c>
      <c r="L806" s="6" t="s">
        <v>17</v>
      </c>
      <c r="M806" s="6" t="s">
        <v>17</v>
      </c>
      <c r="N806" s="6">
        <v>0.27820039121930018</v>
      </c>
      <c r="O806" s="6" t="s">
        <v>17</v>
      </c>
      <c r="P806" s="8">
        <v>5.1732682052059416E-3</v>
      </c>
      <c r="Q806" s="8">
        <v>1.1052902061279206E-2</v>
      </c>
      <c r="R806" s="9">
        <v>7.98</v>
      </c>
    </row>
    <row r="807" spans="1:18" s="6" customFormat="1" ht="15" customHeight="1" x14ac:dyDescent="0.25">
      <c r="A807" t="s">
        <v>3954</v>
      </c>
      <c r="B807" t="s">
        <v>5306</v>
      </c>
      <c r="C807" t="s">
        <v>15</v>
      </c>
      <c r="D807" t="s">
        <v>5513</v>
      </c>
      <c r="E807" s="14">
        <v>1</v>
      </c>
      <c r="F807" s="5">
        <v>43495</v>
      </c>
      <c r="G807" s="6">
        <v>40.340000000000003</v>
      </c>
      <c r="H807" s="7">
        <v>10117.252046337282</v>
      </c>
      <c r="I807" s="6">
        <v>3.2727755946618071</v>
      </c>
      <c r="J807" s="7">
        <v>19790.420866791956</v>
      </c>
      <c r="K807" s="7">
        <v>18610.054050179824</v>
      </c>
      <c r="L807" s="6" t="s">
        <v>17</v>
      </c>
      <c r="M807" s="6" t="s">
        <v>17</v>
      </c>
      <c r="N807" s="6">
        <v>0.46813599863317956</v>
      </c>
      <c r="O807" s="6" t="s">
        <v>17</v>
      </c>
      <c r="P807" s="8">
        <v>3.3543971157968251E-3</v>
      </c>
      <c r="Q807" s="8">
        <v>3.6095112259445908E-2</v>
      </c>
      <c r="R807" s="9">
        <v>12.205</v>
      </c>
    </row>
    <row r="808" spans="1:18" s="6" customFormat="1" ht="15" customHeight="1" x14ac:dyDescent="0.25">
      <c r="A808" t="s">
        <v>3955</v>
      </c>
      <c r="B808" t="s">
        <v>5306</v>
      </c>
      <c r="C808" t="s">
        <v>15</v>
      </c>
      <c r="D808" t="s">
        <v>5513</v>
      </c>
      <c r="E808" s="14">
        <v>1</v>
      </c>
      <c r="F808" s="5">
        <v>43495</v>
      </c>
      <c r="G808" s="6">
        <v>47.33</v>
      </c>
      <c r="H808" s="7">
        <v>8728.7455397044014</v>
      </c>
      <c r="I808" s="6">
        <v>1.6183156527386882</v>
      </c>
      <c r="J808" s="7">
        <v>19989.175146135527</v>
      </c>
      <c r="K808" s="7">
        <v>18767.832617627493</v>
      </c>
      <c r="L808" s="6" t="s">
        <v>17</v>
      </c>
      <c r="M808" s="6" t="s">
        <v>17</v>
      </c>
      <c r="N808" s="6">
        <v>0.22732193115392943</v>
      </c>
      <c r="O808" s="6" t="s">
        <v>17</v>
      </c>
      <c r="P808" s="8">
        <v>2.956209220338128E-3</v>
      </c>
      <c r="Q808" s="8">
        <v>1.6389867446092343E-2</v>
      </c>
      <c r="R808" s="9">
        <v>7.62</v>
      </c>
    </row>
    <row r="809" spans="1:18" s="6" customFormat="1" ht="15" customHeight="1" x14ac:dyDescent="0.25">
      <c r="A809" t="s">
        <v>3956</v>
      </c>
      <c r="B809" t="s">
        <v>5306</v>
      </c>
      <c r="C809" t="s">
        <v>15</v>
      </c>
      <c r="D809" t="s">
        <v>5513</v>
      </c>
      <c r="E809" s="14">
        <v>1</v>
      </c>
      <c r="F809" s="5">
        <v>43495</v>
      </c>
      <c r="G809" s="6">
        <v>38.24</v>
      </c>
      <c r="H809" s="7">
        <v>10563.607222009856</v>
      </c>
      <c r="I809" s="6">
        <v>3.0703683342495882</v>
      </c>
      <c r="J809" s="7">
        <v>19824.079164376031</v>
      </c>
      <c r="K809" s="7">
        <v>18616.92102009368</v>
      </c>
      <c r="L809" s="6" t="s">
        <v>17</v>
      </c>
      <c r="M809" s="6" t="s">
        <v>17</v>
      </c>
      <c r="N809" s="6">
        <v>0.42550852116547555</v>
      </c>
      <c r="O809" s="6" t="s">
        <v>17</v>
      </c>
      <c r="P809" s="8">
        <v>2.0595429005337419E-3</v>
      </c>
      <c r="Q809" s="8">
        <v>1.3175714391702845E-2</v>
      </c>
      <c r="R809" s="9">
        <v>9.0500000000000007</v>
      </c>
    </row>
    <row r="810" spans="1:18" s="6" customFormat="1" ht="15" customHeight="1" x14ac:dyDescent="0.25">
      <c r="A810" t="s">
        <v>3957</v>
      </c>
      <c r="B810" t="s">
        <v>5306</v>
      </c>
      <c r="C810" t="s">
        <v>15</v>
      </c>
      <c r="D810" t="s">
        <v>5513</v>
      </c>
      <c r="E810" s="14">
        <v>1</v>
      </c>
      <c r="F810" s="5">
        <v>43495</v>
      </c>
      <c r="G810" s="6">
        <v>46.24</v>
      </c>
      <c r="H810" s="7">
        <v>8732.1605264176287</v>
      </c>
      <c r="I810" s="6">
        <v>4.526166902404527</v>
      </c>
      <c r="J810" s="7">
        <v>19573.495811119577</v>
      </c>
      <c r="K810" s="7">
        <v>18344.128955389937</v>
      </c>
      <c r="L810" s="6" t="s">
        <v>17</v>
      </c>
      <c r="M810" s="6" t="s">
        <v>17</v>
      </c>
      <c r="N810" s="6">
        <v>0.50810575563050819</v>
      </c>
      <c r="O810" s="6" t="s">
        <v>17</v>
      </c>
      <c r="P810" s="8">
        <v>1.6429039406808885E-2</v>
      </c>
      <c r="Q810" s="8">
        <v>2.9532936936884878E-2</v>
      </c>
      <c r="R810" s="9">
        <v>8.09</v>
      </c>
    </row>
    <row r="811" spans="1:18" s="6" customFormat="1" ht="15" customHeight="1" x14ac:dyDescent="0.25">
      <c r="A811" t="s">
        <v>3958</v>
      </c>
      <c r="B811" t="s">
        <v>5306</v>
      </c>
      <c r="C811" t="s">
        <v>15</v>
      </c>
      <c r="D811" t="s">
        <v>5513</v>
      </c>
      <c r="E811" s="14">
        <v>1</v>
      </c>
      <c r="F811" s="5">
        <v>43495</v>
      </c>
      <c r="G811" s="6">
        <v>44.74</v>
      </c>
      <c r="H811" s="7">
        <v>8793.9397015932554</v>
      </c>
      <c r="I811" s="7">
        <v>9.1838955386289438</v>
      </c>
      <c r="J811" s="7">
        <v>19039.17301414581</v>
      </c>
      <c r="K811" s="7">
        <v>17891.671917468793</v>
      </c>
      <c r="L811" s="6" t="s">
        <v>17</v>
      </c>
      <c r="M811" s="6" t="s">
        <v>17</v>
      </c>
      <c r="N811" s="6">
        <v>0.81501632208922736</v>
      </c>
      <c r="O811" s="6" t="s">
        <v>17</v>
      </c>
      <c r="P811" s="8">
        <v>7.591283008981263E-2</v>
      </c>
      <c r="Q811" s="8">
        <v>5.3361337061078311E-2</v>
      </c>
      <c r="R811" s="9">
        <v>8.1</v>
      </c>
    </row>
    <row r="812" spans="1:18" s="6" customFormat="1" ht="15" customHeight="1" x14ac:dyDescent="0.25">
      <c r="A812" t="s">
        <v>3959</v>
      </c>
      <c r="B812" t="s">
        <v>5306</v>
      </c>
      <c r="C812" t="s">
        <v>15</v>
      </c>
      <c r="D812" t="s">
        <v>5513</v>
      </c>
      <c r="E812" s="14">
        <v>1</v>
      </c>
      <c r="F812" s="5">
        <v>43495</v>
      </c>
      <c r="G812" s="6">
        <v>43.91</v>
      </c>
      <c r="H812" s="7">
        <v>9116.731370923042</v>
      </c>
      <c r="I812" s="7">
        <v>7.2775448721438805</v>
      </c>
      <c r="J812" s="7">
        <v>19267.163935318778</v>
      </c>
      <c r="K812" s="7">
        <v>18166.255430420824</v>
      </c>
      <c r="L812" s="6" t="s">
        <v>17</v>
      </c>
      <c r="M812" s="6" t="s">
        <v>17</v>
      </c>
      <c r="N812" s="6">
        <v>0.38874067621277286</v>
      </c>
      <c r="O812" s="6" t="s">
        <v>17</v>
      </c>
      <c r="P812" s="8">
        <v>4.9895370711104378E-2</v>
      </c>
      <c r="Q812" s="8">
        <v>8.2660945100976158E-2</v>
      </c>
      <c r="R812" s="9">
        <v>8.1649999999999991</v>
      </c>
    </row>
    <row r="813" spans="1:18" s="6" customFormat="1" ht="15" customHeight="1" x14ac:dyDescent="0.25">
      <c r="A813" t="s">
        <v>4588</v>
      </c>
      <c r="B813" t="s">
        <v>5307</v>
      </c>
      <c r="C813" t="s">
        <v>15</v>
      </c>
      <c r="D813" t="s">
        <v>5513</v>
      </c>
      <c r="E813" s="14">
        <v>1</v>
      </c>
      <c r="F813" s="5">
        <v>43500</v>
      </c>
      <c r="G813" s="6">
        <v>44.28</v>
      </c>
      <c r="H813" s="7">
        <v>9182.7796328535951</v>
      </c>
      <c r="I813" s="7">
        <v>3.5452834135118172</v>
      </c>
      <c r="J813" s="7">
        <v>19592.135536498638</v>
      </c>
      <c r="K813" s="7">
        <v>18421.643992917438</v>
      </c>
      <c r="L813" s="6" t="s">
        <v>17</v>
      </c>
      <c r="M813" s="6" t="s">
        <v>17</v>
      </c>
      <c r="N813" s="6">
        <v>0.35975737293453247</v>
      </c>
      <c r="O813" s="6" t="s">
        <v>17</v>
      </c>
      <c r="P813" s="8">
        <v>9.3984250241064674E-2</v>
      </c>
      <c r="Q813" s="8">
        <v>5.8594821997831241E-3</v>
      </c>
      <c r="R813" s="9">
        <v>4.38</v>
      </c>
    </row>
    <row r="814" spans="1:18" s="6" customFormat="1" ht="15" customHeight="1" x14ac:dyDescent="0.25">
      <c r="A814" t="s">
        <v>4589</v>
      </c>
      <c r="B814" t="s">
        <v>5307</v>
      </c>
      <c r="C814" t="s">
        <v>15</v>
      </c>
      <c r="D814" t="s">
        <v>5513</v>
      </c>
      <c r="E814" s="14">
        <v>1</v>
      </c>
      <c r="F814" s="5">
        <v>43500</v>
      </c>
      <c r="G814" s="6">
        <v>48.61</v>
      </c>
      <c r="H814" s="7">
        <v>8976.6142477538633</v>
      </c>
      <c r="I814" s="7">
        <v>1.3555403772395311</v>
      </c>
      <c r="J814" s="7">
        <v>21026.112541375507</v>
      </c>
      <c r="K814" s="7">
        <v>19778.471585432697</v>
      </c>
      <c r="L814" s="6" t="s">
        <v>17</v>
      </c>
      <c r="M814" s="6" t="s">
        <v>17</v>
      </c>
      <c r="N814" s="6">
        <v>0.28897178584563654</v>
      </c>
      <c r="O814" s="6" t="s">
        <v>17</v>
      </c>
      <c r="P814" s="8">
        <v>2.0699508157929317E-2</v>
      </c>
      <c r="Q814" s="8">
        <v>1.2755885511860824E-2</v>
      </c>
      <c r="R814" s="9">
        <v>4.835</v>
      </c>
    </row>
    <row r="815" spans="1:18" s="6" customFormat="1" ht="15" customHeight="1" x14ac:dyDescent="0.25">
      <c r="A815" t="s">
        <v>4590</v>
      </c>
      <c r="B815" t="s">
        <v>5307</v>
      </c>
      <c r="C815" t="s">
        <v>15</v>
      </c>
      <c r="D815" t="s">
        <v>5513</v>
      </c>
      <c r="E815" s="14">
        <v>1</v>
      </c>
      <c r="F815" s="5">
        <v>43500</v>
      </c>
      <c r="G815" s="6">
        <v>44.95</v>
      </c>
      <c r="H815" s="7">
        <v>9188.7914231870509</v>
      </c>
      <c r="I815" s="7">
        <v>2.3617932908349877</v>
      </c>
      <c r="J815" s="7">
        <v>19921.62190406521</v>
      </c>
      <c r="K815" s="7">
        <v>18686.503039395189</v>
      </c>
      <c r="L815" s="6" t="s">
        <v>17</v>
      </c>
      <c r="M815" s="6" t="s">
        <v>17</v>
      </c>
      <c r="N815" s="6">
        <v>0.34068345699655139</v>
      </c>
      <c r="O815" s="6" t="s">
        <v>17</v>
      </c>
      <c r="P815" s="8">
        <v>8.5425292107257411E-2</v>
      </c>
      <c r="Q815" s="8">
        <v>2.2731491501220238E-2</v>
      </c>
      <c r="R815" s="9">
        <v>4.3099999999999996</v>
      </c>
    </row>
    <row r="816" spans="1:18" s="6" customFormat="1" ht="15" customHeight="1" x14ac:dyDescent="0.25">
      <c r="A816" t="s">
        <v>4591</v>
      </c>
      <c r="B816" t="s">
        <v>5307</v>
      </c>
      <c r="C816" t="s">
        <v>15</v>
      </c>
      <c r="D816" t="s">
        <v>5513</v>
      </c>
      <c r="E816" s="14">
        <v>1</v>
      </c>
      <c r="F816" s="5">
        <v>43500</v>
      </c>
      <c r="G816" s="6">
        <v>41.32</v>
      </c>
      <c r="H816" s="7">
        <v>9871.1048313847823</v>
      </c>
      <c r="I816" s="7">
        <v>2.2425988996594186</v>
      </c>
      <c r="J816" s="7">
        <v>19812.41812942101</v>
      </c>
      <c r="K816" s="7">
        <v>18542.18205757461</v>
      </c>
      <c r="L816" s="6" t="s">
        <v>17</v>
      </c>
      <c r="M816" s="6" t="s">
        <v>17</v>
      </c>
      <c r="N816" s="6">
        <v>0.28504060780717844</v>
      </c>
      <c r="O816" s="6" t="s">
        <v>17</v>
      </c>
      <c r="P816" s="8">
        <v>7.6321200854179622E-2</v>
      </c>
      <c r="Q816" s="8">
        <v>0</v>
      </c>
      <c r="R816" s="9">
        <v>4.5750000000000002</v>
      </c>
    </row>
    <row r="817" spans="1:18" s="6" customFormat="1" ht="15" customHeight="1" x14ac:dyDescent="0.25">
      <c r="A817" t="s">
        <v>5057</v>
      </c>
      <c r="B817" t="s">
        <v>5308</v>
      </c>
      <c r="C817" t="s">
        <v>15</v>
      </c>
      <c r="D817" t="s">
        <v>5513</v>
      </c>
      <c r="E817" s="14">
        <v>1</v>
      </c>
      <c r="F817" s="5">
        <v>43501</v>
      </c>
      <c r="G817" s="6">
        <v>34.450302703009974</v>
      </c>
      <c r="H817" s="7">
        <v>10608.550105053218</v>
      </c>
      <c r="I817" s="6">
        <v>7.0427680505179664</v>
      </c>
      <c r="J817" s="7">
        <v>18643.634371004355</v>
      </c>
      <c r="K817" s="7">
        <v>17467.923533208344</v>
      </c>
      <c r="L817" s="6">
        <v>46.487487931529365</v>
      </c>
      <c r="M817" s="6">
        <v>5.3859383102500491</v>
      </c>
      <c r="N817" s="6">
        <v>0.32434830258591446</v>
      </c>
      <c r="O817" s="6">
        <v>40.694062148601503</v>
      </c>
      <c r="P817" s="8">
        <v>4.4316793703963346E-2</v>
      </c>
      <c r="Q817" s="8">
        <v>2.1078462811241205E-2</v>
      </c>
      <c r="R817" s="9">
        <v>4.1925000000000008</v>
      </c>
    </row>
    <row r="818" spans="1:18" s="6" customFormat="1" ht="15" customHeight="1" x14ac:dyDescent="0.25">
      <c r="A818" t="s">
        <v>5058</v>
      </c>
      <c r="B818" t="s">
        <v>5308</v>
      </c>
      <c r="C818" t="s">
        <v>15</v>
      </c>
      <c r="D818" t="s">
        <v>5513</v>
      </c>
      <c r="E818" s="14">
        <v>1</v>
      </c>
      <c r="F818" s="5">
        <v>43502</v>
      </c>
      <c r="G818" s="6">
        <v>30.684623098678472</v>
      </c>
      <c r="H818" s="7">
        <v>11224.215910284216</v>
      </c>
      <c r="I818" s="6">
        <v>8.0840362550426992</v>
      </c>
      <c r="J818" s="7">
        <v>18439.775763608741</v>
      </c>
      <c r="K818" s="7">
        <v>17274.43719974441</v>
      </c>
      <c r="L818" s="6">
        <v>45.71227317093016</v>
      </c>
      <c r="M818" s="6">
        <v>5.3378407639592798</v>
      </c>
      <c r="N818" s="6">
        <v>0.44799025869545189</v>
      </c>
      <c r="O818" s="6">
        <v>40.36295193151954</v>
      </c>
      <c r="P818" s="8">
        <v>3.3845734873093225E-2</v>
      </c>
      <c r="Q818" s="8">
        <v>2.1061884979776808E-2</v>
      </c>
      <c r="R818" s="9">
        <v>4.5649999999999995</v>
      </c>
    </row>
    <row r="819" spans="1:18" s="6" customFormat="1" ht="15" customHeight="1" x14ac:dyDescent="0.25">
      <c r="A819" t="s">
        <v>5330</v>
      </c>
      <c r="B819" t="s">
        <v>5398</v>
      </c>
      <c r="C819" t="s">
        <v>15</v>
      </c>
      <c r="D819" t="s">
        <v>5513</v>
      </c>
      <c r="E819" s="14">
        <v>1</v>
      </c>
      <c r="F819" s="5">
        <v>43503</v>
      </c>
      <c r="G819" s="6">
        <v>45.859190674777778</v>
      </c>
      <c r="H819" s="7">
        <v>9077.8846790334792</v>
      </c>
      <c r="I819" s="6">
        <v>2.2457694132532025</v>
      </c>
      <c r="J819" s="7">
        <v>20104.380831883598</v>
      </c>
      <c r="K819" s="7">
        <v>18836.483669754303</v>
      </c>
      <c r="L819" s="6">
        <v>49.942447612950261</v>
      </c>
      <c r="M819" s="6">
        <v>5.8168957574976368</v>
      </c>
      <c r="N819" s="6">
        <v>0.12855198870772266</v>
      </c>
      <c r="O819" s="6">
        <v>41.811300996662197</v>
      </c>
      <c r="P819" s="8">
        <v>2.9697949837849562E-2</v>
      </c>
      <c r="Q819" s="8">
        <v>2.5336281091144962E-2</v>
      </c>
      <c r="R819" s="9">
        <v>5.1550000000000002</v>
      </c>
    </row>
    <row r="820" spans="1:18" s="6" customFormat="1" ht="15" customHeight="1" x14ac:dyDescent="0.25">
      <c r="A820" t="s">
        <v>5331</v>
      </c>
      <c r="B820" t="s">
        <v>5398</v>
      </c>
      <c r="C820" t="s">
        <v>15</v>
      </c>
      <c r="D820" t="s">
        <v>5513</v>
      </c>
      <c r="E820" s="14">
        <v>1</v>
      </c>
      <c r="F820" s="5">
        <v>43503</v>
      </c>
      <c r="G820" s="6">
        <v>34.228236350127276</v>
      </c>
      <c r="H820" s="7">
        <v>11235.42594861766</v>
      </c>
      <c r="I820" s="6">
        <v>2.5057785249001885</v>
      </c>
      <c r="J820" s="7">
        <v>19593.401975204873</v>
      </c>
      <c r="K820" s="7">
        <v>18353.805786496694</v>
      </c>
      <c r="L820" s="6">
        <v>49.065806968973412</v>
      </c>
      <c r="M820" s="6">
        <v>5.6806124347543721</v>
      </c>
      <c r="N820" s="6">
        <v>0.34787399854621126</v>
      </c>
      <c r="O820" s="6">
        <v>42.364913568083388</v>
      </c>
      <c r="P820" s="8">
        <v>1.6160088455468534E-2</v>
      </c>
      <c r="Q820" s="8">
        <v>1.8854416286955045E-2</v>
      </c>
      <c r="R820" s="9">
        <v>4.82</v>
      </c>
    </row>
    <row r="821" spans="1:18" s="6" customFormat="1" ht="15" customHeight="1" x14ac:dyDescent="0.25">
      <c r="A821" t="s">
        <v>5332</v>
      </c>
      <c r="B821" t="s">
        <v>5398</v>
      </c>
      <c r="C821" t="s">
        <v>15</v>
      </c>
      <c r="D821" t="s">
        <v>5513</v>
      </c>
      <c r="E821" s="14">
        <v>1</v>
      </c>
      <c r="F821" s="5">
        <v>43503</v>
      </c>
      <c r="G821" s="6">
        <v>38.377596900439954</v>
      </c>
      <c r="H821" s="7">
        <v>10375.617606473032</v>
      </c>
      <c r="I821" s="6">
        <v>2.8897178584563648</v>
      </c>
      <c r="J821" s="7">
        <v>19612.252403719856</v>
      </c>
      <c r="K821" s="7">
        <v>18358.878800089427</v>
      </c>
      <c r="L821" s="6">
        <v>48.45460826668338</v>
      </c>
      <c r="M821" s="6">
        <v>5.7449301274396039</v>
      </c>
      <c r="N821" s="6">
        <v>0.1925348672848346</v>
      </c>
      <c r="O821" s="6">
        <v>42.681753367395977</v>
      </c>
      <c r="P821" s="8">
        <v>1.1429036856330198E-2</v>
      </c>
      <c r="Q821" s="8">
        <v>2.5026475883515496E-2</v>
      </c>
      <c r="R821" s="9">
        <v>4.835</v>
      </c>
    </row>
    <row r="822" spans="1:18" s="6" customFormat="1" ht="15" customHeight="1" x14ac:dyDescent="0.25">
      <c r="A822" t="s">
        <v>5059</v>
      </c>
      <c r="B822" t="s">
        <v>5308</v>
      </c>
      <c r="C822" t="s">
        <v>15</v>
      </c>
      <c r="D822" t="s">
        <v>5513</v>
      </c>
      <c r="E822" s="14">
        <v>1</v>
      </c>
      <c r="F822" s="5">
        <v>43507</v>
      </c>
      <c r="G822" s="6">
        <v>34.8951199690786</v>
      </c>
      <c r="H822" s="7">
        <v>10529.224142272418</v>
      </c>
      <c r="I822" s="6">
        <v>7.6719853518179439</v>
      </c>
      <c r="J822" s="7">
        <v>18588.54302903479</v>
      </c>
      <c r="K822" s="7">
        <v>17482.117957534509</v>
      </c>
      <c r="L822" s="6">
        <v>43.908714020044499</v>
      </c>
      <c r="M822" s="6">
        <v>5.0508734475934345</v>
      </c>
      <c r="N822" s="6">
        <v>0.31880373862393291</v>
      </c>
      <c r="O822" s="6">
        <v>42.968353662568688</v>
      </c>
      <c r="P822" s="8">
        <v>4.0083639274858009E-2</v>
      </c>
      <c r="Q822" s="8">
        <v>4.1186140076643389E-2</v>
      </c>
      <c r="R822" s="9">
        <v>4.4249999999999998</v>
      </c>
    </row>
    <row r="823" spans="1:18" s="6" customFormat="1" ht="15" customHeight="1" x14ac:dyDescent="0.25">
      <c r="A823" t="s">
        <v>5289</v>
      </c>
      <c r="B823" t="s">
        <v>5309</v>
      </c>
      <c r="C823" t="s">
        <v>15</v>
      </c>
      <c r="D823" t="s">
        <v>5513</v>
      </c>
      <c r="E823" s="14">
        <v>1</v>
      </c>
      <c r="F823" s="5">
        <v>43507</v>
      </c>
      <c r="G823" s="6">
        <v>40.177152509140178</v>
      </c>
      <c r="H823" s="7">
        <v>10311.00136267233</v>
      </c>
      <c r="I823" s="6">
        <v>1.3968423869413971</v>
      </c>
      <c r="J823" s="7">
        <v>20183.034519668181</v>
      </c>
      <c r="K823" s="7">
        <v>18876.61599557925</v>
      </c>
      <c r="L823" s="6">
        <v>49.924221606501945</v>
      </c>
      <c r="M823" s="6">
        <v>5.9957337296527182</v>
      </c>
      <c r="N823" s="6">
        <v>0.21287548703967474</v>
      </c>
      <c r="O823" s="6">
        <v>42.441907833741219</v>
      </c>
      <c r="P823" s="8">
        <v>4.0513995305700885E-3</v>
      </c>
      <c r="Q823" s="8">
        <v>2.4367556592477198E-2</v>
      </c>
      <c r="R823" s="9">
        <v>6.5750000000000002</v>
      </c>
    </row>
    <row r="824" spans="1:18" s="6" customFormat="1" ht="15" customHeight="1" x14ac:dyDescent="0.25">
      <c r="A824" t="s">
        <v>3108</v>
      </c>
      <c r="B824" t="s">
        <v>5304</v>
      </c>
      <c r="C824" t="s">
        <v>3109</v>
      </c>
      <c r="D824" t="s">
        <v>237</v>
      </c>
      <c r="E824" s="14">
        <v>2</v>
      </c>
      <c r="F824" s="5">
        <v>43509</v>
      </c>
      <c r="G824" s="6">
        <v>28.747251495582585</v>
      </c>
      <c r="H824" s="7">
        <v>11557.420233038321</v>
      </c>
      <c r="I824" s="6">
        <v>6.4757358790771677</v>
      </c>
      <c r="J824" s="7">
        <v>18404.667197029965</v>
      </c>
      <c r="K824" s="7">
        <v>17205.954639511689</v>
      </c>
      <c r="L824" s="6">
        <v>45.656738168397645</v>
      </c>
      <c r="M824" s="6">
        <v>5.4899911170641316</v>
      </c>
      <c r="N824" s="6">
        <v>0.67609156308768736</v>
      </c>
      <c r="O824" s="6">
        <v>41.494461533498601</v>
      </c>
      <c r="P824" s="8">
        <v>0.13540972337491944</v>
      </c>
      <c r="Q824" s="8">
        <v>7.1572015499844169E-2</v>
      </c>
      <c r="R824" s="9">
        <v>5.7249999999999996</v>
      </c>
    </row>
    <row r="825" spans="1:18" s="6" customFormat="1" ht="15" customHeight="1" x14ac:dyDescent="0.25">
      <c r="A825" t="s">
        <v>3110</v>
      </c>
      <c r="B825" t="s">
        <v>5304</v>
      </c>
      <c r="C825" t="s">
        <v>3111</v>
      </c>
      <c r="D825" t="s">
        <v>5513</v>
      </c>
      <c r="E825" s="14">
        <v>1</v>
      </c>
      <c r="F825" s="5">
        <v>43509</v>
      </c>
      <c r="G825" s="6">
        <v>28.968701426328543</v>
      </c>
      <c r="H825" s="7">
        <v>12747.333549548417</v>
      </c>
      <c r="I825" s="6">
        <v>2.3741434198456806</v>
      </c>
      <c r="J825" s="7">
        <v>20197.485566287163</v>
      </c>
      <c r="K825" s="7">
        <v>18942.408762861734</v>
      </c>
      <c r="L825" s="6">
        <v>50.824225604830751</v>
      </c>
      <c r="M825" s="6">
        <v>5.7599565517814391</v>
      </c>
      <c r="N825" s="6">
        <v>0.23797808024572545</v>
      </c>
      <c r="O825" s="6">
        <v>40.779550841517157</v>
      </c>
      <c r="P825" s="8">
        <v>5.9624606434480554E-3</v>
      </c>
      <c r="Q825" s="8">
        <v>1.8183041135804403E-2</v>
      </c>
      <c r="R825" s="9">
        <v>7.335</v>
      </c>
    </row>
    <row r="826" spans="1:18" s="6" customFormat="1" ht="15" customHeight="1" x14ac:dyDescent="0.25">
      <c r="A826" t="s">
        <v>3112</v>
      </c>
      <c r="B826" t="s">
        <v>5304</v>
      </c>
      <c r="C826" t="s">
        <v>3111</v>
      </c>
      <c r="D826" t="s">
        <v>5513</v>
      </c>
      <c r="E826" s="14">
        <v>1</v>
      </c>
      <c r="F826" s="5">
        <v>43509</v>
      </c>
      <c r="G826" s="6">
        <v>33.4899830220713</v>
      </c>
      <c r="H826" s="7">
        <v>11980.471983721707</v>
      </c>
      <c r="I826" s="6">
        <v>1.686529048733773</v>
      </c>
      <c r="J826" s="7">
        <v>20485.209619067886</v>
      </c>
      <c r="K826" s="7">
        <v>19243.164940400067</v>
      </c>
      <c r="L826" s="6">
        <v>50.273314520692779</v>
      </c>
      <c r="M826" s="6">
        <v>5.6935894277192256</v>
      </c>
      <c r="N826" s="6">
        <v>0.15984700494428258</v>
      </c>
      <c r="O826" s="6">
        <v>42.171405627305894</v>
      </c>
      <c r="P826" s="8">
        <v>4.0369413826949804E-3</v>
      </c>
      <c r="Q826" s="8">
        <v>1.1277429221349959E-2</v>
      </c>
      <c r="R826" s="9">
        <v>6.02</v>
      </c>
    </row>
    <row r="827" spans="1:18" s="6" customFormat="1" ht="15" customHeight="1" x14ac:dyDescent="0.25">
      <c r="A827" t="s">
        <v>3113</v>
      </c>
      <c r="B827" t="s">
        <v>5304</v>
      </c>
      <c r="C827" t="s">
        <v>3111</v>
      </c>
      <c r="D827" t="s">
        <v>5513</v>
      </c>
      <c r="E827" s="14">
        <v>1</v>
      </c>
      <c r="F827" s="5">
        <v>43509</v>
      </c>
      <c r="G827" s="6">
        <v>34.366405847041918</v>
      </c>
      <c r="H827" s="7">
        <v>11754.098271694087</v>
      </c>
      <c r="I827" s="6">
        <v>1.7811569544874519</v>
      </c>
      <c r="J827" s="7">
        <v>20399.829859634199</v>
      </c>
      <c r="K827" s="7">
        <v>19187.840813940446</v>
      </c>
      <c r="L827" s="6">
        <v>50.452977349529441</v>
      </c>
      <c r="M827" s="6">
        <v>5.5524795359901997</v>
      </c>
      <c r="N827" s="6">
        <v>0.2580960951076095</v>
      </c>
      <c r="O827" s="6">
        <v>41.933014100680928</v>
      </c>
      <c r="P827" s="8">
        <v>4.1506504601716045E-3</v>
      </c>
      <c r="Q827" s="8">
        <v>1.8125313744199328E-2</v>
      </c>
      <c r="R827" s="9">
        <v>5.96</v>
      </c>
    </row>
    <row r="828" spans="1:18" s="6" customFormat="1" ht="15" customHeight="1" x14ac:dyDescent="0.25">
      <c r="A828" t="s">
        <v>3114</v>
      </c>
      <c r="B828" t="s">
        <v>5304</v>
      </c>
      <c r="C828" t="s">
        <v>3111</v>
      </c>
      <c r="D828" t="s">
        <v>5513</v>
      </c>
      <c r="E828" s="14">
        <v>1</v>
      </c>
      <c r="F828" s="5">
        <v>43509</v>
      </c>
      <c r="G828" s="6">
        <v>29.055976022202266</v>
      </c>
      <c r="H828" s="7">
        <v>12632.143938493893</v>
      </c>
      <c r="I828" s="6">
        <v>2.7422691348856945</v>
      </c>
      <c r="J828" s="7">
        <v>20040.31188670238</v>
      </c>
      <c r="K828" s="7">
        <v>18806.349970917534</v>
      </c>
      <c r="L828" s="6">
        <v>49.871378996717141</v>
      </c>
      <c r="M828" s="6">
        <v>5.6578730210932804</v>
      </c>
      <c r="N828" s="6">
        <v>0.21262706246528448</v>
      </c>
      <c r="O828" s="6">
        <v>41.488948823602946</v>
      </c>
      <c r="P828" s="8">
        <v>3.483443082561401E-3</v>
      </c>
      <c r="Q828" s="8">
        <v>2.3419518153090232E-2</v>
      </c>
      <c r="R828" s="9">
        <v>5.7350000000000003</v>
      </c>
    </row>
    <row r="829" spans="1:18" s="6" customFormat="1" ht="15" customHeight="1" x14ac:dyDescent="0.25">
      <c r="A829" t="s">
        <v>5060</v>
      </c>
      <c r="B829" t="s">
        <v>5308</v>
      </c>
      <c r="C829" t="s">
        <v>15</v>
      </c>
      <c r="D829" t="s">
        <v>5513</v>
      </c>
      <c r="E829" s="14">
        <v>1</v>
      </c>
      <c r="F829" s="5">
        <v>43509</v>
      </c>
      <c r="G829" s="6">
        <v>34.981040882774003</v>
      </c>
      <c r="H829" s="7">
        <v>10712.539550027881</v>
      </c>
      <c r="I829" s="7">
        <v>6.4529778906167348</v>
      </c>
      <c r="J829" s="7">
        <v>18925.208928382523</v>
      </c>
      <c r="K829" s="7">
        <v>17790.389966008359</v>
      </c>
      <c r="L829" s="6">
        <v>44.66638562187476</v>
      </c>
      <c r="M829" s="6">
        <v>5.1831474971097915</v>
      </c>
      <c r="N829" s="6">
        <v>0.41998828453732606</v>
      </c>
      <c r="O829" s="6">
        <v>43.27384107479547</v>
      </c>
      <c r="P829" s="8">
        <v>5.2046309643073389E-3</v>
      </c>
      <c r="Q829" s="8">
        <v>0</v>
      </c>
      <c r="R829" s="9">
        <v>5.4700000000000006</v>
      </c>
    </row>
    <row r="830" spans="1:18" s="6" customFormat="1" ht="15" customHeight="1" x14ac:dyDescent="0.25">
      <c r="A830" t="s">
        <v>5061</v>
      </c>
      <c r="B830" t="s">
        <v>5308</v>
      </c>
      <c r="C830" t="s">
        <v>15</v>
      </c>
      <c r="D830" t="s">
        <v>5513</v>
      </c>
      <c r="E830" s="14">
        <v>1</v>
      </c>
      <c r="F830" s="5">
        <v>43514</v>
      </c>
      <c r="G830" s="6">
        <v>23.389601749269993</v>
      </c>
      <c r="H830" s="7">
        <v>13548.768450986166</v>
      </c>
      <c r="I830" s="7">
        <v>4.0701938187532738</v>
      </c>
      <c r="J830" s="7">
        <v>19636.458878994235</v>
      </c>
      <c r="K830" s="7">
        <v>18431.148700609036</v>
      </c>
      <c r="L830" s="6">
        <v>47.146300853598461</v>
      </c>
      <c r="M830" s="6">
        <v>5.5171992141386204</v>
      </c>
      <c r="N830" s="6">
        <v>0.33180178679098049</v>
      </c>
      <c r="O830" s="6">
        <v>42.868829644441114</v>
      </c>
      <c r="P830" s="8">
        <v>2.456542804567103E-2</v>
      </c>
      <c r="Q830" s="8">
        <v>4.1109254231878861E-2</v>
      </c>
      <c r="R830" s="9">
        <v>4.55</v>
      </c>
    </row>
    <row r="831" spans="1:18" s="6" customFormat="1" ht="15" customHeight="1" x14ac:dyDescent="0.25">
      <c r="A831" t="s">
        <v>5062</v>
      </c>
      <c r="B831" t="s">
        <v>5308</v>
      </c>
      <c r="C831" t="s">
        <v>15</v>
      </c>
      <c r="D831" t="s">
        <v>5513</v>
      </c>
      <c r="E831" s="14">
        <v>1</v>
      </c>
      <c r="F831" s="5">
        <v>43516</v>
      </c>
      <c r="G831" s="6">
        <v>34.560316907314927</v>
      </c>
      <c r="H831" s="7">
        <v>11066.5840554809</v>
      </c>
      <c r="I831" s="7">
        <v>4.8082456966462628</v>
      </c>
      <c r="J831" s="7">
        <v>19363.783812065089</v>
      </c>
      <c r="K831" s="7">
        <v>18201.329888252494</v>
      </c>
      <c r="L831" s="6">
        <v>45.193373744621589</v>
      </c>
      <c r="M831" s="6">
        <v>5.3099594487172865</v>
      </c>
      <c r="N831" s="6">
        <v>0.37919840148689621</v>
      </c>
      <c r="O831" s="6">
        <v>44.221462591997273</v>
      </c>
      <c r="P831" s="8">
        <v>2.2291323664383748E-2</v>
      </c>
      <c r="Q831" s="8">
        <v>6.5468792866315212E-2</v>
      </c>
      <c r="R831" s="9">
        <v>4.4350000000000005</v>
      </c>
    </row>
    <row r="832" spans="1:18" s="6" customFormat="1" ht="15" customHeight="1" x14ac:dyDescent="0.25">
      <c r="A832" t="s">
        <v>3721</v>
      </c>
      <c r="B832" t="s">
        <v>5305</v>
      </c>
      <c r="C832" t="s">
        <v>3722</v>
      </c>
      <c r="D832" t="s">
        <v>5513</v>
      </c>
      <c r="E832" s="14">
        <v>1</v>
      </c>
      <c r="F832" s="5">
        <v>43518</v>
      </c>
      <c r="G832" s="6" t="s">
        <v>17</v>
      </c>
      <c r="H832" s="7"/>
      <c r="I832" s="7">
        <v>7.4809160305343516</v>
      </c>
      <c r="J832" s="7">
        <v>19189.260331666232</v>
      </c>
      <c r="K832" s="7">
        <v>18067.725182126625</v>
      </c>
      <c r="L832" s="6" t="s">
        <v>17</v>
      </c>
      <c r="M832" s="6" t="s">
        <v>17</v>
      </c>
      <c r="N832" s="6" t="s">
        <v>17</v>
      </c>
      <c r="O832" s="6" t="s">
        <v>17</v>
      </c>
      <c r="P832" s="8">
        <v>3.6540379417860154E-2</v>
      </c>
      <c r="Q832" s="8">
        <v>4.071444548664277E-2</v>
      </c>
      <c r="R832" s="9">
        <v>5.0250000000000004</v>
      </c>
    </row>
    <row r="833" spans="1:18" s="6" customFormat="1" ht="15" customHeight="1" x14ac:dyDescent="0.25">
      <c r="A833" t="s">
        <v>3723</v>
      </c>
      <c r="B833" t="s">
        <v>5305</v>
      </c>
      <c r="C833" t="s">
        <v>3724</v>
      </c>
      <c r="D833" t="s">
        <v>5514</v>
      </c>
      <c r="E833" s="14">
        <v>5</v>
      </c>
      <c r="F833" s="5">
        <v>43518</v>
      </c>
      <c r="G833" s="6" t="s">
        <v>17</v>
      </c>
      <c r="H833" s="7"/>
      <c r="I833" s="6">
        <v>8.9190321566984405</v>
      </c>
      <c r="J833" s="7">
        <v>18818.47700848434</v>
      </c>
      <c r="K833" s="7">
        <v>17587.46631007468</v>
      </c>
      <c r="L833" s="6">
        <v>46.403320414789981</v>
      </c>
      <c r="M833" s="6">
        <v>5.6550418939348948</v>
      </c>
      <c r="N833" s="6">
        <v>0.63370692364093428</v>
      </c>
      <c r="O833" s="6">
        <v>38.129803722204741</v>
      </c>
      <c r="P833" s="8">
        <v>0.15927467324079439</v>
      </c>
      <c r="Q833" s="8">
        <v>9.9820215490213443E-2</v>
      </c>
      <c r="R833" s="9">
        <v>4.5299999999999994</v>
      </c>
    </row>
    <row r="834" spans="1:18" s="6" customFormat="1" ht="15" customHeight="1" x14ac:dyDescent="0.25">
      <c r="A834" t="s">
        <v>3725</v>
      </c>
      <c r="B834" t="s">
        <v>5305</v>
      </c>
      <c r="C834" t="s">
        <v>15</v>
      </c>
      <c r="D834" t="s">
        <v>5513</v>
      </c>
      <c r="E834" s="14">
        <v>1</v>
      </c>
      <c r="F834" s="5">
        <v>43518</v>
      </c>
      <c r="G834" s="6" t="s">
        <v>17</v>
      </c>
      <c r="H834" s="7"/>
      <c r="I834" s="6">
        <v>4.2524362916254113</v>
      </c>
      <c r="J834" s="7">
        <v>19278.753452498826</v>
      </c>
      <c r="K834" s="7">
        <v>18109.672032079841</v>
      </c>
      <c r="L834" s="6" t="s">
        <v>17</v>
      </c>
      <c r="M834" s="6" t="s">
        <v>17</v>
      </c>
      <c r="N834" s="6" t="s">
        <v>17</v>
      </c>
      <c r="O834" s="6" t="s">
        <v>17</v>
      </c>
      <c r="P834" s="8">
        <v>3.6951106511830784E-2</v>
      </c>
      <c r="Q834" s="8">
        <v>3.2473977513599886E-2</v>
      </c>
      <c r="R834" s="9">
        <v>4.0549999999999997</v>
      </c>
    </row>
    <row r="835" spans="1:18" s="6" customFormat="1" ht="15" customHeight="1" x14ac:dyDescent="0.25">
      <c r="A835" t="s">
        <v>3726</v>
      </c>
      <c r="B835" t="s">
        <v>5305</v>
      </c>
      <c r="C835" t="s">
        <v>3722</v>
      </c>
      <c r="D835" t="s">
        <v>5513</v>
      </c>
      <c r="E835" s="14">
        <v>1</v>
      </c>
      <c r="F835" s="5">
        <v>43518</v>
      </c>
      <c r="G835" s="6" t="s">
        <v>17</v>
      </c>
      <c r="H835" s="7"/>
      <c r="I835" s="6">
        <v>9.1353739349952665</v>
      </c>
      <c r="J835" s="7">
        <v>18715.683180814136</v>
      </c>
      <c r="K835" s="7">
        <v>17643.956007658519</v>
      </c>
      <c r="L835" s="6" t="s">
        <v>17</v>
      </c>
      <c r="M835" s="6" t="s">
        <v>17</v>
      </c>
      <c r="N835" s="6" t="s">
        <v>17</v>
      </c>
      <c r="O835" s="6" t="s">
        <v>17</v>
      </c>
      <c r="P835" s="8">
        <v>8.7579869209623115E-2</v>
      </c>
      <c r="Q835" s="8">
        <v>6.0905378163222119E-2</v>
      </c>
      <c r="R835" s="9">
        <v>4.93</v>
      </c>
    </row>
    <row r="836" spans="1:18" s="6" customFormat="1" ht="15" customHeight="1" x14ac:dyDescent="0.25">
      <c r="A836" t="s">
        <v>3727</v>
      </c>
      <c r="B836" t="s">
        <v>5305</v>
      </c>
      <c r="C836" t="s">
        <v>15</v>
      </c>
      <c r="D836" t="s">
        <v>5513</v>
      </c>
      <c r="E836" s="14">
        <v>1</v>
      </c>
      <c r="F836" s="5">
        <v>43518</v>
      </c>
      <c r="G836" s="6" t="s">
        <v>17</v>
      </c>
      <c r="H836" s="7"/>
      <c r="I836" s="6">
        <v>4.6434928279761287</v>
      </c>
      <c r="J836" s="7">
        <v>19644.016333368236</v>
      </c>
      <c r="K836" s="7">
        <v>18483.16727560967</v>
      </c>
      <c r="L836" s="6" t="s">
        <v>17</v>
      </c>
      <c r="M836" s="6" t="s">
        <v>17</v>
      </c>
      <c r="N836" s="6" t="s">
        <v>17</v>
      </c>
      <c r="O836" s="6" t="s">
        <v>17</v>
      </c>
      <c r="P836" s="8">
        <v>2.8396301281400374E-2</v>
      </c>
      <c r="Q836" s="8">
        <v>6.0265089617915206E-2</v>
      </c>
      <c r="R836" s="9">
        <v>4.49</v>
      </c>
    </row>
    <row r="837" spans="1:18" s="6" customFormat="1" ht="15" customHeight="1" x14ac:dyDescent="0.25">
      <c r="A837" t="s">
        <v>3728</v>
      </c>
      <c r="B837" t="s">
        <v>5305</v>
      </c>
      <c r="C837" t="s">
        <v>3729</v>
      </c>
      <c r="D837" t="s">
        <v>5516</v>
      </c>
      <c r="E837" s="14">
        <v>3</v>
      </c>
      <c r="F837" s="5">
        <v>43518</v>
      </c>
      <c r="G837" s="6" t="s">
        <v>17</v>
      </c>
      <c r="H837" s="7"/>
      <c r="I837" s="6">
        <v>2.2078477493852238</v>
      </c>
      <c r="J837" s="7">
        <v>19320.004276702664</v>
      </c>
      <c r="K837" s="7">
        <v>18219.211306206795</v>
      </c>
      <c r="L837" s="6">
        <v>49.170294427405913</v>
      </c>
      <c r="M837" s="6">
        <v>5.023364830858883</v>
      </c>
      <c r="N837" s="6">
        <v>0.43131837217022734</v>
      </c>
      <c r="O837" s="6">
        <v>43.112373362346027</v>
      </c>
      <c r="P837" s="8">
        <v>1.9479870665695124E-2</v>
      </c>
      <c r="Q837" s="8">
        <v>3.5321387168030599E-2</v>
      </c>
      <c r="R837" s="9">
        <v>6.4700000000000006</v>
      </c>
    </row>
    <row r="838" spans="1:18" s="6" customFormat="1" ht="15" customHeight="1" x14ac:dyDescent="0.25">
      <c r="A838" t="s">
        <v>5063</v>
      </c>
      <c r="B838" t="s">
        <v>5308</v>
      </c>
      <c r="C838" t="s">
        <v>15</v>
      </c>
      <c r="D838" t="s">
        <v>5513</v>
      </c>
      <c r="E838" s="14">
        <v>1</v>
      </c>
      <c r="F838" s="5">
        <v>43521</v>
      </c>
      <c r="G838" s="6">
        <v>37.652699680756996</v>
      </c>
      <c r="H838" s="7">
        <v>10336.969665310226</v>
      </c>
      <c r="I838" s="7">
        <v>6.5506653019447283</v>
      </c>
      <c r="J838" s="7">
        <v>19247.966384743846</v>
      </c>
      <c r="K838" s="7">
        <v>18055.032151948348</v>
      </c>
      <c r="L838" s="6">
        <v>46.549109312779223</v>
      </c>
      <c r="M838" s="6">
        <v>5.4657459521934744</v>
      </c>
      <c r="N838" s="6">
        <v>0.36273690640639272</v>
      </c>
      <c r="O838" s="6">
        <v>41.015940268645494</v>
      </c>
      <c r="P838" s="8">
        <v>1.8646242739190255E-2</v>
      </c>
      <c r="Q838" s="8">
        <v>3.7156015291504516E-2</v>
      </c>
      <c r="R838" s="9">
        <v>7.1850000000000005</v>
      </c>
    </row>
    <row r="839" spans="1:18" s="6" customFormat="1" ht="15" customHeight="1" x14ac:dyDescent="0.25">
      <c r="A839" t="s">
        <v>3115</v>
      </c>
      <c r="B839" t="s">
        <v>5304</v>
      </c>
      <c r="C839" t="s">
        <v>15</v>
      </c>
      <c r="D839" t="s">
        <v>5513</v>
      </c>
      <c r="E839" s="14">
        <v>1</v>
      </c>
      <c r="F839" s="5">
        <v>43524</v>
      </c>
      <c r="G839" s="6">
        <v>33.652096065387482</v>
      </c>
      <c r="H839" s="7">
        <v>11391.05783627591</v>
      </c>
      <c r="I839" s="7">
        <v>1.8824780643445891</v>
      </c>
      <c r="J839" s="7">
        <v>19640.521137995212</v>
      </c>
      <c r="K839" s="7">
        <v>18407.783545339596</v>
      </c>
      <c r="L839" s="6">
        <v>48.078869569291719</v>
      </c>
      <c r="M839" s="6">
        <v>5.6420014367270142</v>
      </c>
      <c r="N839" s="6">
        <v>0.18245136276829296</v>
      </c>
      <c r="O839" s="6">
        <v>44.198658364911417</v>
      </c>
      <c r="P839" s="8">
        <v>3.0075895762107121E-3</v>
      </c>
      <c r="Q839" s="8">
        <v>1.2533612380756417E-2</v>
      </c>
      <c r="R839" s="9">
        <v>5.9749999999999996</v>
      </c>
    </row>
    <row r="840" spans="1:18" s="6" customFormat="1" ht="15" customHeight="1" x14ac:dyDescent="0.25">
      <c r="A840" t="s">
        <v>3116</v>
      </c>
      <c r="B840" t="s">
        <v>5304</v>
      </c>
      <c r="C840" t="s">
        <v>15</v>
      </c>
      <c r="D840" t="s">
        <v>5513</v>
      </c>
      <c r="E840" s="14">
        <v>1</v>
      </c>
      <c r="F840" s="5">
        <v>43524</v>
      </c>
      <c r="G840" s="6">
        <v>34.808799180227041</v>
      </c>
      <c r="H840" s="7">
        <v>10548.733910467919</v>
      </c>
      <c r="I840" s="7">
        <v>6.7284893830022661</v>
      </c>
      <c r="J840" s="7">
        <v>18650.086938194847</v>
      </c>
      <c r="K840" s="7">
        <v>17485.661762781077</v>
      </c>
      <c r="L840" s="6">
        <v>44.816840263950105</v>
      </c>
      <c r="M840" s="6">
        <v>5.3249050404018803</v>
      </c>
      <c r="N840" s="6">
        <v>0.5097433270799917</v>
      </c>
      <c r="O840" s="6">
        <v>42.590663973531939</v>
      </c>
      <c r="P840" s="8">
        <v>9.5925062812165073E-3</v>
      </c>
      <c r="Q840" s="8">
        <v>1.9765505752608489E-2</v>
      </c>
      <c r="R840" s="9">
        <v>5.1050000000000004</v>
      </c>
    </row>
    <row r="841" spans="1:18" s="6" customFormat="1" ht="15" customHeight="1" x14ac:dyDescent="0.25">
      <c r="A841" t="s">
        <v>3117</v>
      </c>
      <c r="B841" t="s">
        <v>5304</v>
      </c>
      <c r="C841" t="s">
        <v>15</v>
      </c>
      <c r="D841" t="s">
        <v>5513</v>
      </c>
      <c r="E841" s="14">
        <v>1</v>
      </c>
      <c r="F841" s="5">
        <v>43524</v>
      </c>
      <c r="G841" s="6">
        <v>45.08843312044246</v>
      </c>
      <c r="H841" s="7">
        <v>8960.7195400447999</v>
      </c>
      <c r="I841" s="7">
        <v>3.9809422975119109</v>
      </c>
      <c r="J841" s="7">
        <v>19498.147167813655</v>
      </c>
      <c r="K841" s="7">
        <v>18324.426952244139</v>
      </c>
      <c r="L841" s="6">
        <v>45.935859982092559</v>
      </c>
      <c r="M841" s="6">
        <v>5.3627287962979251</v>
      </c>
      <c r="N841" s="6">
        <v>0.43788273892385415</v>
      </c>
      <c r="O841" s="6">
        <v>44.248573504948453</v>
      </c>
      <c r="P841" s="8">
        <v>3.8619975554631575E-3</v>
      </c>
      <c r="Q841" s="8">
        <v>3.0150682669843946E-2</v>
      </c>
      <c r="R841" s="9">
        <v>5.55</v>
      </c>
    </row>
    <row r="842" spans="1:18" s="6" customFormat="1" ht="15" customHeight="1" x14ac:dyDescent="0.25">
      <c r="A842" t="s">
        <v>3118</v>
      </c>
      <c r="B842" t="s">
        <v>5304</v>
      </c>
      <c r="C842" t="s">
        <v>15</v>
      </c>
      <c r="D842" t="s">
        <v>5513</v>
      </c>
      <c r="E842" s="14">
        <v>1</v>
      </c>
      <c r="F842" s="5">
        <v>43524</v>
      </c>
      <c r="G842" s="6">
        <v>40.764970847701747</v>
      </c>
      <c r="H842" s="7">
        <v>9959.5463833090962</v>
      </c>
      <c r="I842" s="7">
        <v>2.9826321068468564</v>
      </c>
      <c r="J842" s="7">
        <v>19743.440848862374</v>
      </c>
      <c r="K842" s="7">
        <v>18494.858157241899</v>
      </c>
      <c r="L842" s="6">
        <v>48.338761517198435</v>
      </c>
      <c r="M842" s="6">
        <v>5.7221658202052073</v>
      </c>
      <c r="N842" s="6">
        <v>0.28154639356666489</v>
      </c>
      <c r="O842" s="6">
        <v>42.642334322597428</v>
      </c>
      <c r="P842" s="8">
        <v>1.1824484824512689E-2</v>
      </c>
      <c r="Q842" s="8">
        <v>2.0735354760893818E-2</v>
      </c>
      <c r="R842" s="9">
        <v>5.2850000000000001</v>
      </c>
    </row>
    <row r="843" spans="1:18" s="6" customFormat="1" ht="15" customHeight="1" x14ac:dyDescent="0.25">
      <c r="A843" t="s">
        <v>3119</v>
      </c>
      <c r="B843" t="s">
        <v>5304</v>
      </c>
      <c r="C843" t="s">
        <v>15</v>
      </c>
      <c r="D843" t="s">
        <v>5513</v>
      </c>
      <c r="E843" s="14">
        <v>1</v>
      </c>
      <c r="F843" s="5">
        <v>43524</v>
      </c>
      <c r="G843" s="6">
        <v>46.821965763894895</v>
      </c>
      <c r="H843" s="7">
        <v>8454.4601831880009</v>
      </c>
      <c r="I843" s="7">
        <v>3.3022594406699319</v>
      </c>
      <c r="J843" s="7">
        <v>19251.066519197342</v>
      </c>
      <c r="K843" s="7">
        <v>18049.408829563683</v>
      </c>
      <c r="L843" s="6">
        <v>46.073169122869452</v>
      </c>
      <c r="M843" s="6">
        <v>5.4927747267970553</v>
      </c>
      <c r="N843" s="6">
        <v>0.37276399130524146</v>
      </c>
      <c r="O843" s="6">
        <v>44.740851767850948</v>
      </c>
      <c r="P843" s="8">
        <v>8.2376993364612972E-4</v>
      </c>
      <c r="Q843" s="8">
        <v>1.7357180573726896E-2</v>
      </c>
      <c r="R843" s="9">
        <v>5.0649999999999995</v>
      </c>
    </row>
    <row r="844" spans="1:18" s="6" customFormat="1" ht="15" customHeight="1" x14ac:dyDescent="0.25">
      <c r="A844" t="s">
        <v>3960</v>
      </c>
      <c r="B844" t="s">
        <v>5306</v>
      </c>
      <c r="C844" t="s">
        <v>15</v>
      </c>
      <c r="D844" t="s">
        <v>5513</v>
      </c>
      <c r="E844" s="14">
        <v>1</v>
      </c>
      <c r="F844" s="5">
        <v>43525</v>
      </c>
      <c r="G844" s="6">
        <v>46.64</v>
      </c>
      <c r="H844" s="7">
        <v>8664.2293770533233</v>
      </c>
      <c r="I844" s="7">
        <v>4.2527403035413158</v>
      </c>
      <c r="J844" s="7">
        <v>19549.957841483978</v>
      </c>
      <c r="K844" s="7">
        <v>18372.647258345805</v>
      </c>
      <c r="L844" s="6" t="s">
        <v>17</v>
      </c>
      <c r="M844" s="6" t="s">
        <v>17</v>
      </c>
      <c r="N844" s="6">
        <v>0.53752107925801018</v>
      </c>
      <c r="O844" s="6" t="s">
        <v>17</v>
      </c>
      <c r="P844" s="8">
        <v>1.5227905388424296E-2</v>
      </c>
      <c r="Q844" s="8">
        <v>5.9648624676337074E-2</v>
      </c>
      <c r="R844" s="9">
        <v>5.1199999999999992</v>
      </c>
    </row>
    <row r="845" spans="1:18" s="6" customFormat="1" ht="15" customHeight="1" x14ac:dyDescent="0.25">
      <c r="A845" t="s">
        <v>3961</v>
      </c>
      <c r="B845" t="s">
        <v>5306</v>
      </c>
      <c r="C845" t="s">
        <v>15</v>
      </c>
      <c r="D845" t="s">
        <v>5513</v>
      </c>
      <c r="E845" s="14">
        <v>1</v>
      </c>
      <c r="F845" s="5">
        <v>43525</v>
      </c>
      <c r="G845" s="6">
        <v>47.03</v>
      </c>
      <c r="H845" s="7">
        <v>8733.7741999920872</v>
      </c>
      <c r="I845" s="7">
        <v>3.7275872916011328</v>
      </c>
      <c r="J845" s="7">
        <v>19823.843976093111</v>
      </c>
      <c r="K845" s="7">
        <v>18657.196715106827</v>
      </c>
      <c r="L845" s="6" t="s">
        <v>17</v>
      </c>
      <c r="M845" s="6" t="s">
        <v>17</v>
      </c>
      <c r="N845" s="6">
        <v>0.40998217468805703</v>
      </c>
      <c r="O845" s="6" t="s">
        <v>17</v>
      </c>
      <c r="P845" s="8">
        <v>1.1263018430057524E-2</v>
      </c>
      <c r="Q845" s="8">
        <v>4.4238801254502969E-2</v>
      </c>
      <c r="R845" s="9">
        <v>4.6300000000000008</v>
      </c>
    </row>
    <row r="846" spans="1:18" s="6" customFormat="1" ht="15" customHeight="1" x14ac:dyDescent="0.25">
      <c r="A846" t="s">
        <v>3962</v>
      </c>
      <c r="B846" t="s">
        <v>5306</v>
      </c>
      <c r="C846" t="s">
        <v>15</v>
      </c>
      <c r="D846" t="s">
        <v>5513</v>
      </c>
      <c r="E846" s="14">
        <v>1</v>
      </c>
      <c r="F846" s="5">
        <v>43525</v>
      </c>
      <c r="G846" s="6">
        <v>39.36</v>
      </c>
      <c r="H846" s="7">
        <v>9864.1029519543608</v>
      </c>
      <c r="I846" s="7">
        <v>4.4323075307215634</v>
      </c>
      <c r="J846" s="7">
        <v>19062.073311626929</v>
      </c>
      <c r="K846" s="7">
        <v>17852.354472220253</v>
      </c>
      <c r="L846" s="6" t="s">
        <v>17</v>
      </c>
      <c r="M846" s="6" t="s">
        <v>17</v>
      </c>
      <c r="N846" s="6">
        <v>0.57136855372334849</v>
      </c>
      <c r="O846" s="6" t="s">
        <v>17</v>
      </c>
      <c r="P846" s="8">
        <v>3.18223014862232E-3</v>
      </c>
      <c r="Q846" s="8">
        <v>1.6778680395043249E-2</v>
      </c>
      <c r="R846" s="9">
        <v>4.79</v>
      </c>
    </row>
    <row r="847" spans="1:18" s="6" customFormat="1" ht="15" customHeight="1" x14ac:dyDescent="0.25">
      <c r="A847" t="s">
        <v>3963</v>
      </c>
      <c r="B847" t="s">
        <v>5306</v>
      </c>
      <c r="C847" t="s">
        <v>15</v>
      </c>
      <c r="D847" t="s">
        <v>5513</v>
      </c>
      <c r="E847" s="14">
        <v>1</v>
      </c>
      <c r="F847" s="5">
        <v>43525</v>
      </c>
      <c r="G847" s="6">
        <v>46.34</v>
      </c>
      <c r="H847" s="7">
        <v>8689.3405521655895</v>
      </c>
      <c r="I847" s="7">
        <v>4.3869751858444133</v>
      </c>
      <c r="J847" s="7">
        <v>19489.058737304997</v>
      </c>
      <c r="K847" s="7">
        <v>18303.068863521414</v>
      </c>
      <c r="L847" s="6" t="s">
        <v>17</v>
      </c>
      <c r="M847" s="6" t="s">
        <v>17</v>
      </c>
      <c r="N847" s="6">
        <v>0.47848392838446235</v>
      </c>
      <c r="O847" s="6" t="s">
        <v>17</v>
      </c>
      <c r="P847" s="8">
        <v>1.3641488333416791E-2</v>
      </c>
      <c r="Q847" s="8">
        <v>4.69688026192467E-2</v>
      </c>
      <c r="R847" s="9">
        <v>4.4899999999999993</v>
      </c>
    </row>
    <row r="848" spans="1:18" s="6" customFormat="1" ht="15" customHeight="1" x14ac:dyDescent="0.25">
      <c r="A848" t="s">
        <v>3964</v>
      </c>
      <c r="B848" t="s">
        <v>5306</v>
      </c>
      <c r="C848" t="s">
        <v>15</v>
      </c>
      <c r="D848" t="s">
        <v>5513</v>
      </c>
      <c r="E848" s="14">
        <v>1</v>
      </c>
      <c r="F848" s="5">
        <v>43525</v>
      </c>
      <c r="G848" s="6">
        <v>42.55</v>
      </c>
      <c r="H848" s="7">
        <v>9020.6199932722648</v>
      </c>
      <c r="I848" s="7">
        <v>16.279497073260359</v>
      </c>
      <c r="J848" s="7">
        <v>18507.494028401186</v>
      </c>
      <c r="K848" s="7">
        <v>17511.081798559204</v>
      </c>
      <c r="L848" s="6" t="s">
        <v>17</v>
      </c>
      <c r="M848" s="6" t="s">
        <v>17</v>
      </c>
      <c r="N848" s="6">
        <v>0.74966532797858088</v>
      </c>
      <c r="O848" s="6" t="s">
        <v>17</v>
      </c>
      <c r="P848" s="8">
        <v>3.2028280596784302E-2</v>
      </c>
      <c r="Q848" s="8">
        <v>7.5631422681621582E-2</v>
      </c>
      <c r="R848" s="9">
        <v>4.7575000000000003</v>
      </c>
    </row>
    <row r="849" spans="1:18" s="6" customFormat="1" ht="15" customHeight="1" x14ac:dyDescent="0.25">
      <c r="A849" t="s">
        <v>3965</v>
      </c>
      <c r="B849" t="s">
        <v>5306</v>
      </c>
      <c r="C849" t="s">
        <v>15</v>
      </c>
      <c r="D849" t="s">
        <v>5513</v>
      </c>
      <c r="E849" s="14">
        <v>1</v>
      </c>
      <c r="F849" s="5">
        <v>43525</v>
      </c>
      <c r="G849" s="6">
        <v>37.200000000000003</v>
      </c>
      <c r="H849" s="7">
        <v>10129.3638632028</v>
      </c>
      <c r="I849" s="7">
        <v>11.344758700452108</v>
      </c>
      <c r="J849" s="7">
        <v>18607.927662706341</v>
      </c>
      <c r="K849" s="7">
        <v>17576.687680259238</v>
      </c>
      <c r="L849" s="6" t="s">
        <v>17</v>
      </c>
      <c r="M849" s="6" t="s">
        <v>17</v>
      </c>
      <c r="N849" s="6">
        <v>0.84218273577962366</v>
      </c>
      <c r="O849" s="6" t="s">
        <v>17</v>
      </c>
      <c r="P849" s="8">
        <v>9.6855242492476096E-2</v>
      </c>
      <c r="Q849" s="8">
        <v>9.2794998371808962E-2</v>
      </c>
      <c r="R849" s="9">
        <v>4.8899999999999997</v>
      </c>
    </row>
    <row r="850" spans="1:18" s="6" customFormat="1" ht="15" customHeight="1" x14ac:dyDescent="0.25">
      <c r="A850" t="s">
        <v>3966</v>
      </c>
      <c r="B850" t="s">
        <v>5306</v>
      </c>
      <c r="C850" t="s">
        <v>15</v>
      </c>
      <c r="D850" t="s">
        <v>5513</v>
      </c>
      <c r="E850" s="14">
        <v>1</v>
      </c>
      <c r="F850" s="5">
        <v>43525</v>
      </c>
      <c r="G850" s="6">
        <v>48.03</v>
      </c>
      <c r="H850" s="7">
        <v>8200.2892161225027</v>
      </c>
      <c r="I850" s="7">
        <v>4.7304090163500714</v>
      </c>
      <c r="J850" s="7">
        <v>19249.695751097941</v>
      </c>
      <c r="K850" s="7">
        <v>18036.679076625944</v>
      </c>
      <c r="L850" s="6" t="s">
        <v>17</v>
      </c>
      <c r="M850" s="6" t="s">
        <v>17</v>
      </c>
      <c r="N850" s="6">
        <v>0.52277898301497427</v>
      </c>
      <c r="O850" s="6" t="s">
        <v>17</v>
      </c>
      <c r="P850" s="8">
        <v>1.3454365093868822E-2</v>
      </c>
      <c r="Q850" s="8">
        <v>2.4603743699938532E-2</v>
      </c>
      <c r="R850" s="9">
        <v>5.5049999999999999</v>
      </c>
    </row>
    <row r="851" spans="1:18" s="6" customFormat="1" ht="15" customHeight="1" x14ac:dyDescent="0.25">
      <c r="A851" t="s">
        <v>3967</v>
      </c>
      <c r="B851" t="s">
        <v>5306</v>
      </c>
      <c r="C851" t="s">
        <v>15</v>
      </c>
      <c r="D851" t="s">
        <v>5513</v>
      </c>
      <c r="E851" s="14">
        <v>1</v>
      </c>
      <c r="F851" s="5">
        <v>43525</v>
      </c>
      <c r="G851" s="6">
        <v>45.6</v>
      </c>
      <c r="H851" s="7">
        <v>9022.7875217209821</v>
      </c>
      <c r="I851" s="7">
        <v>4.1974627688913397</v>
      </c>
      <c r="J851" s="7">
        <v>19843.353557639271</v>
      </c>
      <c r="K851" s="7">
        <v>18633.815297281217</v>
      </c>
      <c r="L851" s="6" t="s">
        <v>17</v>
      </c>
      <c r="M851" s="6" t="s">
        <v>17</v>
      </c>
      <c r="N851" s="6">
        <v>0.43132928847214558</v>
      </c>
      <c r="O851" s="6" t="s">
        <v>17</v>
      </c>
      <c r="P851" s="8">
        <v>3.4774398838123048E-2</v>
      </c>
      <c r="Q851" s="8">
        <v>2.656894795834467E-2</v>
      </c>
      <c r="R851" s="9">
        <v>9.3500000000000014</v>
      </c>
    </row>
    <row r="852" spans="1:18" s="6" customFormat="1" ht="15" customHeight="1" x14ac:dyDescent="0.25">
      <c r="A852" t="s">
        <v>5064</v>
      </c>
      <c r="B852" t="s">
        <v>5308</v>
      </c>
      <c r="C852" t="s">
        <v>15</v>
      </c>
      <c r="D852" t="s">
        <v>5513</v>
      </c>
      <c r="E852" s="14">
        <v>1</v>
      </c>
      <c r="F852" s="5">
        <v>43528</v>
      </c>
      <c r="G852" s="6">
        <v>34.598502197828992</v>
      </c>
      <c r="H852" s="7">
        <v>10674.238047746152</v>
      </c>
      <c r="I852" s="7">
        <v>6.2152384038015018</v>
      </c>
      <c r="J852" s="7">
        <v>18697.553863599547</v>
      </c>
      <c r="K852" s="7">
        <v>17613.479573944442</v>
      </c>
      <c r="L852" s="6">
        <v>42.562638729483226</v>
      </c>
      <c r="M852" s="6">
        <v>4.9344294071601746</v>
      </c>
      <c r="N852" s="6">
        <v>0.40076411594200417</v>
      </c>
      <c r="O852" s="6">
        <v>45.83469770370327</v>
      </c>
      <c r="P852" s="8">
        <v>2.0322228341566908E-2</v>
      </c>
      <c r="Q852" s="8">
        <v>3.1909411568255809E-2</v>
      </c>
      <c r="R852" s="9">
        <v>7.4050000000000002</v>
      </c>
    </row>
    <row r="853" spans="1:18" s="6" customFormat="1" ht="15" customHeight="1" x14ac:dyDescent="0.25">
      <c r="A853" t="s">
        <v>4592</v>
      </c>
      <c r="B853" t="s">
        <v>5307</v>
      </c>
      <c r="C853" t="s">
        <v>15</v>
      </c>
      <c r="D853" t="s">
        <v>5513</v>
      </c>
      <c r="E853" s="14">
        <v>1</v>
      </c>
      <c r="F853" s="5">
        <v>43528</v>
      </c>
      <c r="G853" s="6">
        <v>41.82</v>
      </c>
      <c r="H853" s="7">
        <v>9823.232271692912</v>
      </c>
      <c r="I853" s="7">
        <v>3.3405685848906779</v>
      </c>
      <c r="J853" s="7">
        <v>19853.883212451696</v>
      </c>
      <c r="K853" s="7">
        <v>18640.245568396203</v>
      </c>
      <c r="L853" s="6" t="s">
        <v>17</v>
      </c>
      <c r="M853" s="6" t="s">
        <v>17</v>
      </c>
      <c r="N853" s="6">
        <v>0.26046905606437609</v>
      </c>
      <c r="O853" s="6" t="s">
        <v>17</v>
      </c>
      <c r="P853" s="8">
        <v>3.4089878009533114E-2</v>
      </c>
      <c r="Q853" s="8">
        <v>1.5583174883391858E-2</v>
      </c>
      <c r="R853" s="9">
        <v>5.5549999999999997</v>
      </c>
    </row>
    <row r="854" spans="1:18" s="6" customFormat="1" ht="15" customHeight="1" x14ac:dyDescent="0.25">
      <c r="A854" t="s">
        <v>4593</v>
      </c>
      <c r="B854" t="s">
        <v>5307</v>
      </c>
      <c r="C854" t="s">
        <v>15</v>
      </c>
      <c r="D854" t="s">
        <v>5513</v>
      </c>
      <c r="E854" s="14">
        <v>1</v>
      </c>
      <c r="F854" s="5">
        <v>43528</v>
      </c>
      <c r="G854" s="6">
        <v>45.9</v>
      </c>
      <c r="H854" s="7">
        <v>8812.3839012341232</v>
      </c>
      <c r="I854" s="7">
        <v>3.5813111962537247</v>
      </c>
      <c r="J854" s="7">
        <v>19502.979991485736</v>
      </c>
      <c r="K854" s="7">
        <v>18361.776157549208</v>
      </c>
      <c r="L854" s="6" t="s">
        <v>17</v>
      </c>
      <c r="M854" s="6" t="s">
        <v>17</v>
      </c>
      <c r="N854" s="6">
        <v>0.38952745849297571</v>
      </c>
      <c r="O854" s="6" t="s">
        <v>17</v>
      </c>
      <c r="P854" s="8">
        <v>0.12511544401047453</v>
      </c>
      <c r="Q854" s="8">
        <v>2.9607255206283028E-2</v>
      </c>
      <c r="R854" s="9">
        <v>6.0399999999999991</v>
      </c>
    </row>
    <row r="855" spans="1:18" s="6" customFormat="1" ht="15" customHeight="1" x14ac:dyDescent="0.25">
      <c r="A855" t="s">
        <v>4594</v>
      </c>
      <c r="B855" t="s">
        <v>5307</v>
      </c>
      <c r="C855" t="s">
        <v>15</v>
      </c>
      <c r="D855" t="s">
        <v>5513</v>
      </c>
      <c r="E855" s="14">
        <v>1</v>
      </c>
      <c r="F855" s="5">
        <v>43528</v>
      </c>
      <c r="G855" s="6">
        <v>40.96</v>
      </c>
      <c r="H855" s="7">
        <v>9995.0700934417182</v>
      </c>
      <c r="I855" s="7">
        <v>2.5573005093378613</v>
      </c>
      <c r="J855" s="7">
        <v>19856.748726655351</v>
      </c>
      <c r="K855" s="7">
        <v>18624.191892685838</v>
      </c>
      <c r="L855" s="6" t="s">
        <v>17</v>
      </c>
      <c r="M855" s="6" t="s">
        <v>17</v>
      </c>
      <c r="N855" s="6">
        <v>0.30135823429541597</v>
      </c>
      <c r="O855" s="6" t="s">
        <v>17</v>
      </c>
      <c r="P855" s="8">
        <v>6.7560172345184216E-2</v>
      </c>
      <c r="Q855" s="8">
        <v>0</v>
      </c>
      <c r="R855" s="9">
        <v>5.76</v>
      </c>
    </row>
    <row r="856" spans="1:18" s="6" customFormat="1" ht="15" customHeight="1" x14ac:dyDescent="0.25">
      <c r="A856" t="s">
        <v>5065</v>
      </c>
      <c r="B856" t="s">
        <v>5308</v>
      </c>
      <c r="C856" t="s">
        <v>15</v>
      </c>
      <c r="D856" t="s">
        <v>5513</v>
      </c>
      <c r="E856" s="14">
        <v>1</v>
      </c>
      <c r="F856" s="5">
        <v>43530</v>
      </c>
      <c r="G856" s="6">
        <v>31.765772192858599</v>
      </c>
      <c r="H856" s="7">
        <v>11215.051134823736</v>
      </c>
      <c r="I856" s="7">
        <v>6.7741761501537141</v>
      </c>
      <c r="J856" s="7">
        <v>18760.04530499973</v>
      </c>
      <c r="K856" s="7">
        <v>17573.422217639993</v>
      </c>
      <c r="L856" s="6">
        <v>46.639025792308395</v>
      </c>
      <c r="M856" s="6">
        <v>5.4370739648480759</v>
      </c>
      <c r="N856" s="6">
        <v>0.45496160066742269</v>
      </c>
      <c r="O856" s="6">
        <v>40.640028423053089</v>
      </c>
      <c r="P856" s="8">
        <v>2.2851226353142771E-2</v>
      </c>
      <c r="Q856" s="8">
        <v>3.1882842616160756E-2</v>
      </c>
      <c r="R856" s="9">
        <v>7.2949999999999999</v>
      </c>
    </row>
    <row r="857" spans="1:18" s="6" customFormat="1" ht="15" customHeight="1" x14ac:dyDescent="0.25">
      <c r="A857" t="s">
        <v>5333</v>
      </c>
      <c r="B857" t="s">
        <v>5398</v>
      </c>
      <c r="C857" t="s">
        <v>15</v>
      </c>
      <c r="D857" t="s">
        <v>5513</v>
      </c>
      <c r="E857" s="14">
        <v>1</v>
      </c>
      <c r="F857" s="5">
        <v>43531</v>
      </c>
      <c r="G857" s="6">
        <v>35.494809091105303</v>
      </c>
      <c r="H857" s="7">
        <v>10980.822625298184</v>
      </c>
      <c r="I857" s="6">
        <v>2.3864428594411971</v>
      </c>
      <c r="J857" s="7">
        <v>19629.967286963049</v>
      </c>
      <c r="K857" s="7">
        <v>18367.453292445272</v>
      </c>
      <c r="L857" s="6">
        <v>49.257253177454814</v>
      </c>
      <c r="M857" s="6">
        <v>5.7892470293709195</v>
      </c>
      <c r="N857" s="6">
        <v>0.25401185926878028</v>
      </c>
      <c r="O857" s="6">
        <v>42.290706747314935</v>
      </c>
      <c r="P857" s="8">
        <v>9.8057243169360972E-3</v>
      </c>
      <c r="Q857" s="8">
        <v>1.2532602832423431E-2</v>
      </c>
      <c r="R857" s="9">
        <v>6.7649999999999997</v>
      </c>
    </row>
    <row r="858" spans="1:18" s="6" customFormat="1" ht="15" customHeight="1" x14ac:dyDescent="0.25">
      <c r="A858" t="s">
        <v>5334</v>
      </c>
      <c r="B858" t="s">
        <v>5398</v>
      </c>
      <c r="C858" t="s">
        <v>15</v>
      </c>
      <c r="D858" t="s">
        <v>5513</v>
      </c>
      <c r="E858" s="14">
        <v>1</v>
      </c>
      <c r="F858" s="5">
        <v>43531</v>
      </c>
      <c r="G858" s="6">
        <v>37.552364922177297</v>
      </c>
      <c r="H858" s="7">
        <v>10677.257960553696</v>
      </c>
      <c r="I858" s="6">
        <v>2.3670227040953251</v>
      </c>
      <c r="J858" s="7">
        <v>19832.53716923407</v>
      </c>
      <c r="K858" s="7">
        <v>18567.015742314554</v>
      </c>
      <c r="L858" s="6">
        <v>49.350205472648788</v>
      </c>
      <c r="M858" s="6">
        <v>5.8037644986605761</v>
      </c>
      <c r="N858" s="6">
        <v>0.25269958547643684</v>
      </c>
      <c r="O858" s="6">
        <v>42.200550794201213</v>
      </c>
      <c r="P858" s="8">
        <v>1.477689270176504E-2</v>
      </c>
      <c r="Q858" s="8">
        <v>1.0980052215894856E-2</v>
      </c>
      <c r="R858" s="9">
        <v>6.8450000000000006</v>
      </c>
    </row>
    <row r="859" spans="1:18" s="6" customFormat="1" ht="15" customHeight="1" x14ac:dyDescent="0.25">
      <c r="A859" t="s">
        <v>5335</v>
      </c>
      <c r="B859" t="s">
        <v>5398</v>
      </c>
      <c r="C859" t="s">
        <v>15</v>
      </c>
      <c r="D859" t="s">
        <v>5513</v>
      </c>
      <c r="E859" s="14">
        <v>1</v>
      </c>
      <c r="F859" s="5">
        <v>43531</v>
      </c>
      <c r="G859" s="6">
        <v>40.073849927741655</v>
      </c>
      <c r="H859" s="7">
        <v>10431.321042276159</v>
      </c>
      <c r="I859" s="6">
        <v>1.328599860147383</v>
      </c>
      <c r="J859" s="7">
        <v>20309.827335807648</v>
      </c>
      <c r="K859" s="7">
        <v>19040.644497022473</v>
      </c>
      <c r="L859" s="6">
        <v>50.218018105705696</v>
      </c>
      <c r="M859" s="6">
        <v>5.8204307460152105</v>
      </c>
      <c r="N859" s="6">
        <v>0.19238984329619585</v>
      </c>
      <c r="O859" s="6">
        <v>42.416903257639881</v>
      </c>
      <c r="P859" s="8">
        <v>8.7802936166483138E-3</v>
      </c>
      <c r="Q859" s="8">
        <v>1.4877893578982126E-2</v>
      </c>
      <c r="R859" s="9">
        <v>7.0449999999999999</v>
      </c>
    </row>
    <row r="860" spans="1:18" s="6" customFormat="1" ht="15" customHeight="1" x14ac:dyDescent="0.25">
      <c r="A860" t="s">
        <v>5336</v>
      </c>
      <c r="B860" t="s">
        <v>5398</v>
      </c>
      <c r="C860" t="s">
        <v>15</v>
      </c>
      <c r="D860" t="s">
        <v>5513</v>
      </c>
      <c r="E860" s="14">
        <v>1</v>
      </c>
      <c r="F860" s="5">
        <v>43531</v>
      </c>
      <c r="G860" s="6">
        <v>42.156433343677371</v>
      </c>
      <c r="H860" s="7">
        <v>9803.5577093064549</v>
      </c>
      <c r="I860" s="6">
        <v>3.4831763122476453</v>
      </c>
      <c r="J860" s="7">
        <v>19967.698519515478</v>
      </c>
      <c r="K860" s="7">
        <v>18728.857852523757</v>
      </c>
      <c r="L860" s="6">
        <v>49.643322831954968</v>
      </c>
      <c r="M860" s="6">
        <v>5.6829405092658609</v>
      </c>
      <c r="N860" s="6">
        <v>0.28992197405929732</v>
      </c>
      <c r="O860" s="6">
        <v>40.860941682819778</v>
      </c>
      <c r="P860" s="8">
        <v>2.0616083969816412E-2</v>
      </c>
      <c r="Q860" s="8">
        <v>1.9080605682629734E-2</v>
      </c>
      <c r="R860" s="9">
        <v>7.125</v>
      </c>
    </row>
    <row r="861" spans="1:18" s="6" customFormat="1" ht="15" customHeight="1" x14ac:dyDescent="0.25">
      <c r="A861" t="s">
        <v>3120</v>
      </c>
      <c r="B861" t="s">
        <v>5304</v>
      </c>
      <c r="C861" t="s">
        <v>15</v>
      </c>
      <c r="D861" t="s">
        <v>5513</v>
      </c>
      <c r="E861" s="14">
        <v>1</v>
      </c>
      <c r="F861" s="5">
        <v>43532</v>
      </c>
      <c r="G861" s="6">
        <v>50.437981965833941</v>
      </c>
      <c r="H861" s="7">
        <v>8229.2485743193392</v>
      </c>
      <c r="I861" s="7">
        <v>2.2227072647240713</v>
      </c>
      <c r="J861" s="7">
        <v>20369.966168285497</v>
      </c>
      <c r="K861" s="7">
        <v>19090.119508899577</v>
      </c>
      <c r="L861" s="6">
        <v>50.558514236919216</v>
      </c>
      <c r="M861" s="6">
        <v>5.8755721064946291</v>
      </c>
      <c r="N861" s="6">
        <v>0.35918591692078822</v>
      </c>
      <c r="O861" s="6">
        <v>40.953637067779333</v>
      </c>
      <c r="P861" s="8">
        <v>1.3492104801756041E-2</v>
      </c>
      <c r="Q861" s="8">
        <v>1.6891302360208502E-2</v>
      </c>
      <c r="R861" s="9">
        <v>8.3699999999999992</v>
      </c>
    </row>
    <row r="862" spans="1:18" s="6" customFormat="1" ht="15" customHeight="1" x14ac:dyDescent="0.25">
      <c r="A862" t="s">
        <v>3122</v>
      </c>
      <c r="B862" t="s">
        <v>5304</v>
      </c>
      <c r="C862" t="s">
        <v>15</v>
      </c>
      <c r="D862" t="s">
        <v>5513</v>
      </c>
      <c r="E862" s="14">
        <v>1</v>
      </c>
      <c r="F862" s="5">
        <v>43532</v>
      </c>
      <c r="G862" s="6">
        <v>40.736277428407959</v>
      </c>
      <c r="H862" s="7">
        <v>9924.9432574727471</v>
      </c>
      <c r="I862" s="7">
        <v>1.3601036269430051</v>
      </c>
      <c r="J862" s="7">
        <v>19715.025906735751</v>
      </c>
      <c r="K862" s="7">
        <v>18426.332402351145</v>
      </c>
      <c r="L862" s="6">
        <v>49.651701279764438</v>
      </c>
      <c r="M862" s="6">
        <v>5.9106625130185835</v>
      </c>
      <c r="N862" s="6">
        <v>0.27074662363034058</v>
      </c>
      <c r="O862" s="6">
        <v>42.792902278949668</v>
      </c>
      <c r="P862" s="8">
        <v>1.72760236530663E-3</v>
      </c>
      <c r="Q862" s="8">
        <v>1.2156075328654042E-2</v>
      </c>
      <c r="R862" s="9">
        <v>7.3599999999999994</v>
      </c>
    </row>
    <row r="863" spans="1:18" s="6" customFormat="1" ht="15" customHeight="1" x14ac:dyDescent="0.25">
      <c r="A863" t="s">
        <v>3123</v>
      </c>
      <c r="B863" t="s">
        <v>5304</v>
      </c>
      <c r="C863" t="s">
        <v>15</v>
      </c>
      <c r="D863" t="s">
        <v>5513</v>
      </c>
      <c r="E863" s="14">
        <v>1</v>
      </c>
      <c r="F863" s="5">
        <v>43532</v>
      </c>
      <c r="G863" s="6">
        <v>48.873083465516729</v>
      </c>
      <c r="H863" s="7">
        <v>8517.6254414545019</v>
      </c>
      <c r="I863" s="7">
        <v>3.0921883456611949</v>
      </c>
      <c r="J863" s="7">
        <v>20253.653256359372</v>
      </c>
      <c r="K863" s="7">
        <v>18995.072515212127</v>
      </c>
      <c r="L863" s="6">
        <v>50.095930495866725</v>
      </c>
      <c r="M863" s="6">
        <v>5.776512230867537</v>
      </c>
      <c r="N863" s="6">
        <v>0.40984741698811922</v>
      </c>
      <c r="O863" s="6">
        <v>40.596209779453339</v>
      </c>
      <c r="P863" s="8">
        <v>1.3694574544233494E-2</v>
      </c>
      <c r="Q863" s="8">
        <v>1.5617156618851949E-2</v>
      </c>
      <c r="R863" s="9">
        <v>7.6166666666666671</v>
      </c>
    </row>
    <row r="864" spans="1:18" s="6" customFormat="1" ht="15" customHeight="1" x14ac:dyDescent="0.25">
      <c r="A864" t="s">
        <v>3124</v>
      </c>
      <c r="B864" t="s">
        <v>5304</v>
      </c>
      <c r="C864" t="s">
        <v>15</v>
      </c>
      <c r="D864" t="s">
        <v>5513</v>
      </c>
      <c r="E864" s="14">
        <v>1</v>
      </c>
      <c r="F864" s="5">
        <v>43532</v>
      </c>
      <c r="G864" s="6">
        <v>47.384745857965527</v>
      </c>
      <c r="H864" s="7">
        <v>8842.3930873620029</v>
      </c>
      <c r="I864" s="7">
        <v>5.7848443843031125</v>
      </c>
      <c r="J864" s="7">
        <v>20160.126296797473</v>
      </c>
      <c r="K864" s="7">
        <v>19005.899699119898</v>
      </c>
      <c r="L864" s="6">
        <v>48.61137959920098</v>
      </c>
      <c r="M864" s="6">
        <v>5.2874832293550877</v>
      </c>
      <c r="N864" s="6">
        <v>0.44080862754746375</v>
      </c>
      <c r="O864" s="6">
        <v>39.837511882982596</v>
      </c>
      <c r="P864" s="8">
        <v>2.1305711763502017E-2</v>
      </c>
      <c r="Q864" s="8">
        <v>1.6666564847255615E-2</v>
      </c>
      <c r="R864" s="9">
        <v>11.32</v>
      </c>
    </row>
    <row r="865" spans="1:18" s="6" customFormat="1" ht="15" customHeight="1" x14ac:dyDescent="0.25">
      <c r="A865" t="s">
        <v>3125</v>
      </c>
      <c r="B865" t="s">
        <v>5304</v>
      </c>
      <c r="C865" t="s">
        <v>3126</v>
      </c>
      <c r="D865" s="6" t="s">
        <v>5513</v>
      </c>
      <c r="E865" s="14">
        <v>1</v>
      </c>
      <c r="F865" s="5">
        <v>43532</v>
      </c>
      <c r="G865" s="6">
        <v>34.368338840241044</v>
      </c>
      <c r="H865" s="7">
        <v>11387.531794359593</v>
      </c>
      <c r="I865" s="7">
        <v>1.6141600801513971</v>
      </c>
      <c r="J865" s="7">
        <v>19808.527218078591</v>
      </c>
      <c r="K865" s="7">
        <v>18629.957091080872</v>
      </c>
      <c r="L865" s="6">
        <v>49.158698941622248</v>
      </c>
      <c r="M865" s="6">
        <v>5.3888452318562949</v>
      </c>
      <c r="N865" s="6">
        <v>0.33094061072835795</v>
      </c>
      <c r="O865" s="6">
        <v>43.490520386534882</v>
      </c>
      <c r="P865" s="8">
        <v>4.5268520129637729E-3</v>
      </c>
      <c r="Q865" s="8">
        <v>1.2307897093854802E-2</v>
      </c>
      <c r="R865" s="9">
        <v>10.17</v>
      </c>
    </row>
    <row r="866" spans="1:18" s="6" customFormat="1" ht="15" customHeight="1" x14ac:dyDescent="0.25">
      <c r="A866" t="s">
        <v>3127</v>
      </c>
      <c r="B866" t="s">
        <v>5304</v>
      </c>
      <c r="C866" t="s">
        <v>3126</v>
      </c>
      <c r="D866" s="6" t="s">
        <v>5513</v>
      </c>
      <c r="E866" s="14">
        <v>1</v>
      </c>
      <c r="F866" s="5">
        <v>43532</v>
      </c>
      <c r="G866" s="6">
        <v>24.40827958791273</v>
      </c>
      <c r="H866" s="7">
        <v>13210.299669180407</v>
      </c>
      <c r="I866" s="7">
        <v>2.1314291850102007</v>
      </c>
      <c r="J866" s="7">
        <v>19524.320841833996</v>
      </c>
      <c r="K866" s="7">
        <v>18264.690715129447</v>
      </c>
      <c r="L866" s="6">
        <v>49.439294802176384</v>
      </c>
      <c r="M866" s="6">
        <v>5.7752601122917628</v>
      </c>
      <c r="N866" s="6">
        <v>0.23994460491483385</v>
      </c>
      <c r="O866" s="6">
        <v>42.409968990379355</v>
      </c>
      <c r="P866" s="8">
        <v>1.0180463780364629E-3</v>
      </c>
      <c r="Q866" s="8">
        <v>3.0842588494359099E-3</v>
      </c>
      <c r="R866" s="9">
        <v>6.87</v>
      </c>
    </row>
    <row r="867" spans="1:18" s="6" customFormat="1" ht="15" customHeight="1" x14ac:dyDescent="0.25">
      <c r="A867" t="s">
        <v>3128</v>
      </c>
      <c r="B867" t="s">
        <v>5304</v>
      </c>
      <c r="C867" t="s">
        <v>3129</v>
      </c>
      <c r="D867" t="s">
        <v>77</v>
      </c>
      <c r="E867" s="14">
        <v>2</v>
      </c>
      <c r="F867" s="5">
        <v>43532</v>
      </c>
      <c r="G867" s="6">
        <v>19.047885694020582</v>
      </c>
      <c r="H867" s="7">
        <v>13342.358390791727</v>
      </c>
      <c r="I867" s="6">
        <v>7.7566458899366042</v>
      </c>
      <c r="J867" s="7">
        <v>18270.736774812209</v>
      </c>
      <c r="K867" s="7">
        <v>17056.624594271732</v>
      </c>
      <c r="L867" s="6">
        <v>45.646853052670892</v>
      </c>
      <c r="M867" s="6">
        <v>5.5683481229202521</v>
      </c>
      <c r="N867" s="6">
        <v>1.0986945557305405</v>
      </c>
      <c r="O867" s="6">
        <v>39.537191515269306</v>
      </c>
      <c r="P867" s="8">
        <v>0.3350372262826522</v>
      </c>
      <c r="Q867" s="8">
        <v>5.72296371897488E-2</v>
      </c>
      <c r="R867" s="9">
        <v>6.1449999999999996</v>
      </c>
    </row>
    <row r="868" spans="1:18" s="6" customFormat="1" ht="15" customHeight="1" x14ac:dyDescent="0.25">
      <c r="A868" t="s">
        <v>5066</v>
      </c>
      <c r="B868" t="s">
        <v>5308</v>
      </c>
      <c r="C868" t="s">
        <v>15</v>
      </c>
      <c r="D868" t="s">
        <v>5513</v>
      </c>
      <c r="E868" s="14">
        <v>1</v>
      </c>
      <c r="F868" s="5">
        <v>43535</v>
      </c>
      <c r="G868" s="6">
        <v>33.671790674557414</v>
      </c>
      <c r="H868" s="7">
        <v>10764.692878520498</v>
      </c>
      <c r="I868" s="7">
        <v>9.29120318125638</v>
      </c>
      <c r="J868" s="7">
        <v>18646.891289161158</v>
      </c>
      <c r="K868" s="7">
        <v>17469.632969957489</v>
      </c>
      <c r="L868" s="6">
        <v>45.935135763967445</v>
      </c>
      <c r="M868" s="6">
        <v>5.3997106366511138</v>
      </c>
      <c r="N868" s="6">
        <v>0.47279620839821751</v>
      </c>
      <c r="O868" s="6">
        <v>38.826856424475721</v>
      </c>
      <c r="P868" s="8">
        <v>4.2708814643991184E-2</v>
      </c>
      <c r="Q868" s="8">
        <v>3.1588970607131291E-2</v>
      </c>
      <c r="R868" s="9">
        <v>6.9550000000000001</v>
      </c>
    </row>
    <row r="869" spans="1:18" s="6" customFormat="1" ht="15" customHeight="1" x14ac:dyDescent="0.25">
      <c r="A869" t="s">
        <v>5067</v>
      </c>
      <c r="B869" t="s">
        <v>5308</v>
      </c>
      <c r="C869" t="s">
        <v>15</v>
      </c>
      <c r="D869" t="s">
        <v>5513</v>
      </c>
      <c r="E869" s="14">
        <v>1</v>
      </c>
      <c r="F869" s="5">
        <v>43538</v>
      </c>
      <c r="G869" s="6">
        <v>34.104763544568371</v>
      </c>
      <c r="H869" s="7">
        <v>11415.237020984738</v>
      </c>
      <c r="I869" s="7">
        <v>4.2780479624350161</v>
      </c>
      <c r="J869" s="7">
        <v>19807.703057744984</v>
      </c>
      <c r="K869" s="7">
        <v>18587.7114238186</v>
      </c>
      <c r="L869" s="6">
        <v>49.465866102420456</v>
      </c>
      <c r="M869" s="6">
        <v>5.5961516212414484</v>
      </c>
      <c r="N869" s="6">
        <v>0.27151561614080483</v>
      </c>
      <c r="O869" s="6">
        <v>40.338809257546508</v>
      </c>
      <c r="P869" s="8">
        <v>2.1187342656297178E-2</v>
      </c>
      <c r="Q869" s="8">
        <v>2.8422097559469107E-2</v>
      </c>
      <c r="R869" s="9">
        <v>10.555</v>
      </c>
    </row>
    <row r="870" spans="1:18" s="6" customFormat="1" ht="15" customHeight="1" x14ac:dyDescent="0.25">
      <c r="A870" t="s">
        <v>3968</v>
      </c>
      <c r="B870" t="s">
        <v>5306</v>
      </c>
      <c r="C870" t="s">
        <v>3547</v>
      </c>
      <c r="D870" t="s">
        <v>5513</v>
      </c>
      <c r="E870" s="14">
        <v>1</v>
      </c>
      <c r="F870" s="5">
        <v>43542</v>
      </c>
      <c r="G870" s="6">
        <v>43.7</v>
      </c>
      <c r="H870" s="7">
        <v>9080.1667342003129</v>
      </c>
      <c r="I870" s="7">
        <v>5.8000628733102797</v>
      </c>
      <c r="J870" s="7">
        <v>19229.801949072615</v>
      </c>
      <c r="K870" s="7">
        <v>18024.436472824713</v>
      </c>
      <c r="L870" s="6" t="s">
        <v>17</v>
      </c>
      <c r="M870" s="6" t="s">
        <v>17</v>
      </c>
      <c r="N870" s="6" t="s">
        <v>17</v>
      </c>
      <c r="O870" s="6" t="s">
        <v>17</v>
      </c>
      <c r="P870" s="8" t="s">
        <v>17</v>
      </c>
      <c r="Q870" s="8" t="s">
        <v>17</v>
      </c>
      <c r="R870" s="9">
        <v>4.57</v>
      </c>
    </row>
    <row r="871" spans="1:18" s="6" customFormat="1" ht="15" customHeight="1" x14ac:dyDescent="0.25">
      <c r="A871" t="s">
        <v>5068</v>
      </c>
      <c r="B871" t="s">
        <v>5308</v>
      </c>
      <c r="C871" t="s">
        <v>15</v>
      </c>
      <c r="D871" t="s">
        <v>5513</v>
      </c>
      <c r="E871" s="14">
        <v>1</v>
      </c>
      <c r="F871" s="5">
        <v>43542</v>
      </c>
      <c r="G871" s="6">
        <v>32.705224299848211</v>
      </c>
      <c r="H871" s="7">
        <v>11434.731431603632</v>
      </c>
      <c r="I871" s="7">
        <v>4.8116825130009984</v>
      </c>
      <c r="J871" s="7">
        <v>19442.138992488311</v>
      </c>
      <c r="K871" s="7">
        <v>18179.301340952872</v>
      </c>
      <c r="L871" s="6">
        <v>48.764056465076408</v>
      </c>
      <c r="M871" s="6">
        <v>5.7982059832845723</v>
      </c>
      <c r="N871" s="6">
        <v>0.32903235640200351</v>
      </c>
      <c r="O871" s="6">
        <v>40.243894996668288</v>
      </c>
      <c r="P871" s="8">
        <v>2.0000708741391135E-2</v>
      </c>
      <c r="Q871" s="8">
        <v>3.3126976826338118E-2</v>
      </c>
      <c r="R871" s="9">
        <v>4.8149999999999995</v>
      </c>
    </row>
    <row r="872" spans="1:18" s="6" customFormat="1" ht="15" customHeight="1" x14ac:dyDescent="0.25">
      <c r="A872" t="s">
        <v>5069</v>
      </c>
      <c r="B872" t="s">
        <v>5308</v>
      </c>
      <c r="C872" t="s">
        <v>5070</v>
      </c>
      <c r="D872" t="s">
        <v>5513</v>
      </c>
      <c r="E872" s="14">
        <v>1</v>
      </c>
      <c r="F872" s="5">
        <v>43544</v>
      </c>
      <c r="G872" s="6">
        <v>30.889823387018048</v>
      </c>
      <c r="H872" s="7">
        <v>10474.734946094544</v>
      </c>
      <c r="I872" s="7">
        <v>10.646288665171353</v>
      </c>
      <c r="J872" s="7">
        <v>17460.748004798916</v>
      </c>
      <c r="K872" s="7">
        <v>16248.50909342058</v>
      </c>
      <c r="L872" s="6">
        <v>46.175030273660418</v>
      </c>
      <c r="M872" s="6">
        <v>5.5712105271029841</v>
      </c>
      <c r="N872" s="6">
        <v>0.43973227932198211</v>
      </c>
      <c r="O872" s="6">
        <v>37.095314629530861</v>
      </c>
      <c r="P872" s="8">
        <v>2.6238649420283432E-2</v>
      </c>
      <c r="Q872" s="8">
        <v>4.6184975792116237E-2</v>
      </c>
      <c r="R872" s="9">
        <v>4.1449999999999996</v>
      </c>
    </row>
    <row r="873" spans="1:18" s="6" customFormat="1" ht="15" customHeight="1" x14ac:dyDescent="0.25">
      <c r="A873" t="s">
        <v>3730</v>
      </c>
      <c r="B873" t="s">
        <v>5305</v>
      </c>
      <c r="C873" t="s">
        <v>3731</v>
      </c>
      <c r="D873" t="s">
        <v>5513</v>
      </c>
      <c r="E873" s="14">
        <v>1</v>
      </c>
      <c r="F873" s="5">
        <v>43550</v>
      </c>
      <c r="G873" s="6" t="s">
        <v>17</v>
      </c>
      <c r="H873" s="7"/>
      <c r="I873" s="6">
        <v>3.1123858083705116</v>
      </c>
      <c r="J873" s="7">
        <v>20589.547482472914</v>
      </c>
      <c r="K873" s="7">
        <v>19407.744702936787</v>
      </c>
      <c r="L873" s="6" t="s">
        <v>17</v>
      </c>
      <c r="M873" s="6" t="s">
        <v>17</v>
      </c>
      <c r="N873" s="6" t="s">
        <v>17</v>
      </c>
      <c r="O873" s="6" t="s">
        <v>17</v>
      </c>
      <c r="P873" s="8">
        <v>1.4903030405172147E-2</v>
      </c>
      <c r="Q873" s="8">
        <v>1.8332607549636441E-2</v>
      </c>
      <c r="R873" s="9">
        <v>5.86</v>
      </c>
    </row>
    <row r="874" spans="1:18" s="6" customFormat="1" ht="15" customHeight="1" x14ac:dyDescent="0.25">
      <c r="A874" t="s">
        <v>3732</v>
      </c>
      <c r="B874" t="s">
        <v>5305</v>
      </c>
      <c r="C874" t="s">
        <v>3733</v>
      </c>
      <c r="D874" t="s">
        <v>5514</v>
      </c>
      <c r="E874" s="14">
        <v>5</v>
      </c>
      <c r="F874" s="5">
        <v>43550</v>
      </c>
      <c r="G874" s="6" t="s">
        <v>17</v>
      </c>
      <c r="H874" s="7"/>
      <c r="I874" s="6">
        <v>7.4653054713670439</v>
      </c>
      <c r="J874" s="7">
        <v>19089.700643377466</v>
      </c>
      <c r="K874" s="7">
        <v>17960.076556299951</v>
      </c>
      <c r="L874" s="6" t="s">
        <v>17</v>
      </c>
      <c r="M874" s="6" t="s">
        <v>17</v>
      </c>
      <c r="N874" s="6" t="s">
        <v>17</v>
      </c>
      <c r="O874" s="6" t="s">
        <v>17</v>
      </c>
      <c r="P874" s="8">
        <v>0.11074694897728543</v>
      </c>
      <c r="Q874" s="8">
        <v>6.441306807095154E-2</v>
      </c>
      <c r="R874" s="9">
        <v>5.9649999999999999</v>
      </c>
    </row>
    <row r="875" spans="1:18" s="6" customFormat="1" ht="15" customHeight="1" x14ac:dyDescent="0.25">
      <c r="A875" t="s">
        <v>3734</v>
      </c>
      <c r="B875" t="s">
        <v>5305</v>
      </c>
      <c r="C875" t="s">
        <v>3731</v>
      </c>
      <c r="D875" t="s">
        <v>5513</v>
      </c>
      <c r="E875" s="14">
        <v>1</v>
      </c>
      <c r="F875" s="5">
        <v>43550</v>
      </c>
      <c r="G875" s="6" t="s">
        <v>17</v>
      </c>
      <c r="H875" s="7"/>
      <c r="I875" s="6">
        <v>6.4688741721854308</v>
      </c>
      <c r="J875" s="7">
        <v>19655.629139072847</v>
      </c>
      <c r="K875" s="7">
        <v>18525.646853603161</v>
      </c>
      <c r="L875" s="6" t="s">
        <v>17</v>
      </c>
      <c r="M875" s="6" t="s">
        <v>17</v>
      </c>
      <c r="N875" s="6" t="s">
        <v>17</v>
      </c>
      <c r="O875" s="6" t="s">
        <v>17</v>
      </c>
      <c r="P875" s="8">
        <v>3.9529423425990751E-2</v>
      </c>
      <c r="Q875" s="8">
        <v>3.6140431925314742E-2</v>
      </c>
      <c r="R875" s="9">
        <v>5.625</v>
      </c>
    </row>
    <row r="876" spans="1:18" s="6" customFormat="1" ht="15" customHeight="1" x14ac:dyDescent="0.25">
      <c r="A876" t="s">
        <v>3735</v>
      </c>
      <c r="B876" t="s">
        <v>5305</v>
      </c>
      <c r="C876" t="s">
        <v>3736</v>
      </c>
      <c r="D876" t="s">
        <v>5513</v>
      </c>
      <c r="E876" s="14">
        <v>1</v>
      </c>
      <c r="F876" s="5">
        <v>43550</v>
      </c>
      <c r="G876" s="6" t="s">
        <v>17</v>
      </c>
      <c r="H876" s="7"/>
      <c r="I876" s="6">
        <v>10.895458896096992</v>
      </c>
      <c r="J876" s="7">
        <v>18549.399127937893</v>
      </c>
      <c r="K876" s="7">
        <v>17519.85326775823</v>
      </c>
      <c r="L876" s="6" t="s">
        <v>17</v>
      </c>
      <c r="M876" s="6" t="s">
        <v>17</v>
      </c>
      <c r="N876" s="6" t="s">
        <v>17</v>
      </c>
      <c r="O876" s="6" t="s">
        <v>17</v>
      </c>
      <c r="P876" s="8">
        <v>0.13677255599931096</v>
      </c>
      <c r="Q876" s="8">
        <v>8.2448017730372594E-2</v>
      </c>
      <c r="R876" s="9">
        <v>5.9700000000000006</v>
      </c>
    </row>
    <row r="877" spans="1:18" s="6" customFormat="1" ht="15" customHeight="1" x14ac:dyDescent="0.25">
      <c r="A877" t="s">
        <v>3737</v>
      </c>
      <c r="B877" t="s">
        <v>5305</v>
      </c>
      <c r="C877" t="s">
        <v>3731</v>
      </c>
      <c r="D877" t="s">
        <v>5513</v>
      </c>
      <c r="E877" s="14">
        <v>1</v>
      </c>
      <c r="F877" s="5">
        <v>43550</v>
      </c>
      <c r="G877" s="6" t="s">
        <v>17</v>
      </c>
      <c r="H877" s="7"/>
      <c r="I877" s="6">
        <v>3.6797797426801497</v>
      </c>
      <c r="J877" s="7">
        <v>19984.116058664687</v>
      </c>
      <c r="K877" s="7">
        <v>18764.189517517072</v>
      </c>
      <c r="L877" s="6" t="s">
        <v>17</v>
      </c>
      <c r="M877" s="6" t="s">
        <v>17</v>
      </c>
      <c r="N877" s="6" t="s">
        <v>17</v>
      </c>
      <c r="O877" s="6" t="s">
        <v>17</v>
      </c>
      <c r="P877" s="8">
        <v>3.8059653423649295E-2</v>
      </c>
      <c r="Q877" s="8">
        <v>3.6927510143783565E-2</v>
      </c>
      <c r="R877" s="9">
        <v>5.5649999999999995</v>
      </c>
    </row>
    <row r="878" spans="1:18" s="6" customFormat="1" ht="15" customHeight="1" x14ac:dyDescent="0.25">
      <c r="A878" t="s">
        <v>3738</v>
      </c>
      <c r="B878" t="s">
        <v>5305</v>
      </c>
      <c r="C878" t="s">
        <v>3736</v>
      </c>
      <c r="D878" t="s">
        <v>5513</v>
      </c>
      <c r="E878" s="14">
        <v>1</v>
      </c>
      <c r="F878" s="5">
        <v>43550</v>
      </c>
      <c r="G878" s="6" t="s">
        <v>17</v>
      </c>
      <c r="H878" s="7"/>
      <c r="I878" s="6">
        <v>8.5917209943287229</v>
      </c>
      <c r="J878" s="7">
        <v>18880.585148672286</v>
      </c>
      <c r="K878" s="7">
        <v>17811.785394208298</v>
      </c>
      <c r="L878" s="6" t="s">
        <v>17</v>
      </c>
      <c r="M878" s="6" t="s">
        <v>17</v>
      </c>
      <c r="N878" s="6" t="s">
        <v>17</v>
      </c>
      <c r="O878" s="6" t="s">
        <v>17</v>
      </c>
      <c r="P878" s="8">
        <v>4.7831351369804903E-2</v>
      </c>
      <c r="Q878" s="8">
        <v>6.7526972943811631E-2</v>
      </c>
      <c r="R878" s="9">
        <v>5.665</v>
      </c>
    </row>
    <row r="879" spans="1:18" s="6" customFormat="1" ht="15" customHeight="1" x14ac:dyDescent="0.25">
      <c r="A879" t="s">
        <v>5071</v>
      </c>
      <c r="B879" t="s">
        <v>5308</v>
      </c>
      <c r="C879" t="s">
        <v>3770</v>
      </c>
      <c r="D879" t="s">
        <v>5513</v>
      </c>
      <c r="E879" s="14">
        <v>1</v>
      </c>
      <c r="F879" s="5">
        <v>43549</v>
      </c>
      <c r="G879" s="6">
        <v>30.981601678026273</v>
      </c>
      <c r="H879" s="7">
        <v>11581.240729713219</v>
      </c>
      <c r="I879" s="7">
        <v>5.4375463502489678</v>
      </c>
      <c r="J879" s="7">
        <v>19127.026168026274</v>
      </c>
      <c r="K879" s="7">
        <v>17876.568507355885</v>
      </c>
      <c r="L879" s="6">
        <v>48.622836495229805</v>
      </c>
      <c r="M879" s="6">
        <v>5.741510265141593</v>
      </c>
      <c r="N879" s="6">
        <v>0.41713419856684814</v>
      </c>
      <c r="O879" s="6">
        <v>39.719343810609324</v>
      </c>
      <c r="P879" s="8">
        <v>3.0949971056243728E-2</v>
      </c>
      <c r="Q879" s="8">
        <v>3.0678909147216965E-2</v>
      </c>
      <c r="R879" s="9">
        <v>5.6099999999999994</v>
      </c>
    </row>
    <row r="880" spans="1:18" s="6" customFormat="1" ht="15" customHeight="1" x14ac:dyDescent="0.25">
      <c r="A880" t="s">
        <v>3130</v>
      </c>
      <c r="B880" t="s">
        <v>5304</v>
      </c>
      <c r="C880" t="s">
        <v>3131</v>
      </c>
      <c r="D880" t="s">
        <v>5513</v>
      </c>
      <c r="E880" s="14">
        <v>1</v>
      </c>
      <c r="F880" s="5">
        <v>43551</v>
      </c>
      <c r="G880" s="6">
        <v>42.202224636222638</v>
      </c>
      <c r="H880" s="7">
        <v>9584.263611833243</v>
      </c>
      <c r="I880" s="6">
        <v>2.3930149832920122</v>
      </c>
      <c r="J880" s="7">
        <v>19624.878732348821</v>
      </c>
      <c r="K880" s="7">
        <v>18366.215469166465</v>
      </c>
      <c r="L880" s="6">
        <v>49.023144281255433</v>
      </c>
      <c r="M880" s="6">
        <v>5.7702003510818409</v>
      </c>
      <c r="N880" s="6">
        <v>0.48266181214669784</v>
      </c>
      <c r="O880" s="6">
        <v>42.300774041339416</v>
      </c>
      <c r="P880" s="8">
        <v>3.496843694844549E-3</v>
      </c>
      <c r="Q880" s="8">
        <v>2.6707687189754113E-2</v>
      </c>
      <c r="R880" s="9">
        <v>7.23</v>
      </c>
    </row>
    <row r="881" spans="1:18" s="6" customFormat="1" ht="15" customHeight="1" x14ac:dyDescent="0.25">
      <c r="A881" t="s">
        <v>3132</v>
      </c>
      <c r="B881" t="s">
        <v>5304</v>
      </c>
      <c r="C881" t="s">
        <v>3133</v>
      </c>
      <c r="D881" t="s">
        <v>5513</v>
      </c>
      <c r="E881" s="14">
        <v>1</v>
      </c>
      <c r="F881" s="5">
        <v>43551</v>
      </c>
      <c r="G881" s="6">
        <v>31.97046445175387</v>
      </c>
      <c r="H881" s="7">
        <v>11615.287971122527</v>
      </c>
      <c r="I881" s="6">
        <v>3.1099572718913953</v>
      </c>
      <c r="J881" s="7">
        <v>19472.118556979825</v>
      </c>
      <c r="K881" s="7">
        <v>18221.977142394975</v>
      </c>
      <c r="L881" s="6">
        <v>49.220953998993728</v>
      </c>
      <c r="M881" s="6">
        <v>5.7333833706545798</v>
      </c>
      <c r="N881" s="6">
        <v>0.22952552755647126</v>
      </c>
      <c r="O881" s="6">
        <v>41.667303637379121</v>
      </c>
      <c r="P881" s="8">
        <v>8.3893521844518627E-3</v>
      </c>
      <c r="Q881" s="8">
        <v>3.0486841340258215E-2</v>
      </c>
      <c r="R881" s="9">
        <v>7.5549999999999997</v>
      </c>
    </row>
    <row r="882" spans="1:18" s="6" customFormat="1" ht="15" customHeight="1" x14ac:dyDescent="0.25">
      <c r="A882" t="s">
        <v>3135</v>
      </c>
      <c r="B882" t="s">
        <v>5304</v>
      </c>
      <c r="C882" t="s">
        <v>3136</v>
      </c>
      <c r="D882" t="s">
        <v>5513</v>
      </c>
      <c r="E882" s="14">
        <v>1</v>
      </c>
      <c r="F882" s="5">
        <v>43551</v>
      </c>
      <c r="G882" s="6">
        <v>44.338886664572883</v>
      </c>
      <c r="H882" s="7">
        <v>9243.1758024165738</v>
      </c>
      <c r="I882" s="6">
        <v>0.35722017752760338</v>
      </c>
      <c r="J882" s="7">
        <v>19861.441870534749</v>
      </c>
      <c r="K882" s="7">
        <v>18552.224676863534</v>
      </c>
      <c r="L882" s="6">
        <v>50.68963339828246</v>
      </c>
      <c r="M882" s="6">
        <v>6.0078731553144502</v>
      </c>
      <c r="N882" s="6">
        <v>5.3673233744677792E-2</v>
      </c>
      <c r="O882" s="6">
        <v>42.879464408115894</v>
      </c>
      <c r="P882" s="8">
        <v>1.6682567369349784E-3</v>
      </c>
      <c r="Q882" s="8">
        <v>1.0467370277986762E-2</v>
      </c>
      <c r="R882" s="9">
        <v>7.6199999999999992</v>
      </c>
    </row>
    <row r="883" spans="1:18" s="6" customFormat="1" ht="15" customHeight="1" x14ac:dyDescent="0.25">
      <c r="A883" t="s">
        <v>3137</v>
      </c>
      <c r="B883" t="s">
        <v>5304</v>
      </c>
      <c r="C883" t="s">
        <v>3136</v>
      </c>
      <c r="D883" t="s">
        <v>5513</v>
      </c>
      <c r="E883" s="14">
        <v>1</v>
      </c>
      <c r="F883" s="5">
        <v>43551</v>
      </c>
      <c r="G883" s="6">
        <v>47.649395795398114</v>
      </c>
      <c r="H883" s="7">
        <v>8818.9982876726717</v>
      </c>
      <c r="I883" s="6">
        <v>2.9345620097635896</v>
      </c>
      <c r="J883" s="7">
        <v>20367.505896549832</v>
      </c>
      <c r="K883" s="7">
        <v>19069.642420816002</v>
      </c>
      <c r="L883" s="6">
        <v>50.816576593385754</v>
      </c>
      <c r="M883" s="6">
        <v>5.9644222317450613</v>
      </c>
      <c r="N883" s="6">
        <v>0.14533521470092692</v>
      </c>
      <c r="O883" s="6">
        <v>40.121012482209913</v>
      </c>
      <c r="P883" s="8">
        <v>3.6282511033862456E-3</v>
      </c>
      <c r="Q883" s="8">
        <v>1.4463217091371584E-2</v>
      </c>
      <c r="R883" s="9">
        <v>8.8449999999999989</v>
      </c>
    </row>
    <row r="884" spans="1:18" s="6" customFormat="1" ht="15" customHeight="1" x14ac:dyDescent="0.25">
      <c r="A884" t="s">
        <v>3138</v>
      </c>
      <c r="B884" t="s">
        <v>5304</v>
      </c>
      <c r="C884" t="s">
        <v>3133</v>
      </c>
      <c r="D884" t="s">
        <v>5513</v>
      </c>
      <c r="E884" s="14">
        <v>1</v>
      </c>
      <c r="F884" s="5">
        <v>43551</v>
      </c>
      <c r="G884" s="6">
        <v>42.60089219259541</v>
      </c>
      <c r="H884" s="7">
        <v>9677.963848148509</v>
      </c>
      <c r="I884" s="6">
        <v>2.3959646910466583</v>
      </c>
      <c r="J884" s="7">
        <v>19929.820713854926</v>
      </c>
      <c r="K884" s="7">
        <v>18673.989986706521</v>
      </c>
      <c r="L884" s="6">
        <v>49.298214114066731</v>
      </c>
      <c r="M884" s="6">
        <v>5.7578840644637959</v>
      </c>
      <c r="N884" s="6">
        <v>0.56334279073991689</v>
      </c>
      <c r="O884" s="6">
        <v>41.946318045746217</v>
      </c>
      <c r="P884" s="8">
        <v>8.4478328277672841E-3</v>
      </c>
      <c r="Q884" s="8">
        <v>2.9828461108914718E-2</v>
      </c>
      <c r="R884" s="9">
        <v>8.8049999999999997</v>
      </c>
    </row>
    <row r="885" spans="1:18" s="6" customFormat="1" ht="15" customHeight="1" x14ac:dyDescent="0.25">
      <c r="A885" t="s">
        <v>5072</v>
      </c>
      <c r="B885" t="s">
        <v>5308</v>
      </c>
      <c r="C885" t="s">
        <v>3770</v>
      </c>
      <c r="D885" t="s">
        <v>5513</v>
      </c>
      <c r="E885" s="14">
        <v>1</v>
      </c>
      <c r="F885" s="5">
        <v>43551</v>
      </c>
      <c r="G885" s="6">
        <v>29.859522081647114</v>
      </c>
      <c r="H885" s="7">
        <v>12049.84599334853</v>
      </c>
      <c r="I885" s="6">
        <v>4.0435874152021789</v>
      </c>
      <c r="J885" s="7">
        <v>19482.933603974147</v>
      </c>
      <c r="K885" s="7">
        <v>18219.599433980115</v>
      </c>
      <c r="L885" s="6">
        <v>48.509762325954902</v>
      </c>
      <c r="M885" s="6">
        <v>5.7967332210353826</v>
      </c>
      <c r="N885" s="6">
        <v>0.26685531324863687</v>
      </c>
      <c r="O885" s="6">
        <v>41.317370299655217</v>
      </c>
      <c r="P885" s="8">
        <v>2.1345546366856382E-2</v>
      </c>
      <c r="Q885" s="8">
        <v>4.434587853683214E-2</v>
      </c>
      <c r="R885" s="9">
        <v>6.3949999999999996</v>
      </c>
    </row>
    <row r="886" spans="1:18" s="6" customFormat="1" ht="15" customHeight="1" x14ac:dyDescent="0.25">
      <c r="A886" t="s">
        <v>5073</v>
      </c>
      <c r="B886" t="s">
        <v>5308</v>
      </c>
      <c r="C886" t="s">
        <v>3731</v>
      </c>
      <c r="D886" t="s">
        <v>5513</v>
      </c>
      <c r="E886" s="14">
        <v>1</v>
      </c>
      <c r="F886" s="5">
        <v>43556</v>
      </c>
      <c r="G886" s="6">
        <v>29.744713730695683</v>
      </c>
      <c r="H886" s="7">
        <v>11429.396150218787</v>
      </c>
      <c r="I886" s="6">
        <v>7.5968746700454028</v>
      </c>
      <c r="J886" s="7">
        <v>18545.03220356879</v>
      </c>
      <c r="K886" s="7">
        <v>17302.697280405024</v>
      </c>
      <c r="L886" s="6">
        <v>47.248384698214892</v>
      </c>
      <c r="M886" s="6">
        <v>5.7061358940800924</v>
      </c>
      <c r="N886" s="6">
        <v>0.28690735699071607</v>
      </c>
      <c r="O886" s="6">
        <v>39.079200692969557</v>
      </c>
      <c r="P886" s="8">
        <v>3.606089896157972E-2</v>
      </c>
      <c r="Q886" s="8">
        <v>4.6435788737758894E-2</v>
      </c>
      <c r="R886" s="9">
        <v>5.29</v>
      </c>
    </row>
    <row r="887" spans="1:18" s="6" customFormat="1" ht="15" customHeight="1" x14ac:dyDescent="0.25">
      <c r="A887" t="s">
        <v>3969</v>
      </c>
      <c r="B887" t="s">
        <v>5306</v>
      </c>
      <c r="C887" t="s">
        <v>53</v>
      </c>
      <c r="D887" t="s">
        <v>5513</v>
      </c>
      <c r="E887" s="14">
        <v>1</v>
      </c>
      <c r="F887" s="5">
        <v>43557</v>
      </c>
      <c r="G887" s="6">
        <v>36.31713554987212</v>
      </c>
      <c r="H887" s="7">
        <v>11244.136325509273</v>
      </c>
      <c r="I887" s="6">
        <v>3.431479859894921</v>
      </c>
      <c r="J887" s="7">
        <v>20230.954465849387</v>
      </c>
      <c r="K887" s="7">
        <v>19049.651820378014</v>
      </c>
      <c r="L887" s="6" t="s">
        <v>17</v>
      </c>
      <c r="M887" s="6" t="s">
        <v>17</v>
      </c>
      <c r="N887" s="6">
        <v>0.39623467600700524</v>
      </c>
      <c r="O887" s="6" t="s">
        <v>17</v>
      </c>
      <c r="P887" s="8">
        <v>9.2985550250983939E-3</v>
      </c>
      <c r="Q887" s="8">
        <v>2.5498247573428192E-2</v>
      </c>
      <c r="R887" s="9">
        <v>8.64</v>
      </c>
    </row>
    <row r="888" spans="1:18" s="6" customFormat="1" ht="15" customHeight="1" x14ac:dyDescent="0.25">
      <c r="A888" t="s">
        <v>3970</v>
      </c>
      <c r="B888" t="s">
        <v>5306</v>
      </c>
      <c r="C888" t="s">
        <v>53</v>
      </c>
      <c r="D888" t="s">
        <v>5513</v>
      </c>
      <c r="E888" s="14">
        <v>1</v>
      </c>
      <c r="F888" s="5">
        <v>43557</v>
      </c>
      <c r="G888" s="6">
        <v>40.498788662731371</v>
      </c>
      <c r="H888" s="7">
        <v>10001.709617208669</v>
      </c>
      <c r="I888" s="6">
        <v>6.660746003552398</v>
      </c>
      <c r="J888" s="7">
        <v>19618.117229129664</v>
      </c>
      <c r="K888" s="7">
        <v>18472.052546861203</v>
      </c>
      <c r="L888" s="6" t="s">
        <v>17</v>
      </c>
      <c r="M888" s="6" t="s">
        <v>17</v>
      </c>
      <c r="N888" s="6">
        <v>0.61389875666074611</v>
      </c>
      <c r="O888" s="6" t="s">
        <v>17</v>
      </c>
      <c r="P888" s="8">
        <v>2.2593789997243704E-2</v>
      </c>
      <c r="Q888" s="8">
        <v>5.2148325209070506E-2</v>
      </c>
      <c r="R888" s="9">
        <v>9.92</v>
      </c>
    </row>
    <row r="889" spans="1:18" s="6" customFormat="1" ht="15" customHeight="1" x14ac:dyDescent="0.25">
      <c r="A889" t="s">
        <v>3971</v>
      </c>
      <c r="B889" t="s">
        <v>5306</v>
      </c>
      <c r="C889" t="s">
        <v>53</v>
      </c>
      <c r="D889" t="s">
        <v>5513</v>
      </c>
      <c r="E889" s="14">
        <v>1</v>
      </c>
      <c r="F889" s="5">
        <v>43557</v>
      </c>
      <c r="G889" s="6">
        <v>34.360540388823246</v>
      </c>
      <c r="H889" s="7">
        <v>11373.64149251558</v>
      </c>
      <c r="I889" s="6">
        <v>2.9777243314436239</v>
      </c>
      <c r="J889" s="7">
        <v>19804.157361278129</v>
      </c>
      <c r="K889" s="7">
        <v>18606.291956941935</v>
      </c>
      <c r="L889" s="6" t="s">
        <v>17</v>
      </c>
      <c r="M889" s="6" t="s">
        <v>17</v>
      </c>
      <c r="N889" s="6">
        <v>0.46727366431884554</v>
      </c>
      <c r="O889" s="6" t="s">
        <v>17</v>
      </c>
      <c r="P889" s="8">
        <v>5.7646176956049743E-3</v>
      </c>
      <c r="Q889" s="8">
        <v>4.4442643272512086E-2</v>
      </c>
      <c r="R889" s="9">
        <v>12.684999999999999</v>
      </c>
    </row>
    <row r="890" spans="1:18" s="6" customFormat="1" ht="15" customHeight="1" x14ac:dyDescent="0.25">
      <c r="A890" t="s">
        <v>3972</v>
      </c>
      <c r="B890" t="s">
        <v>5306</v>
      </c>
      <c r="C890" t="s">
        <v>53</v>
      </c>
      <c r="D890" t="s">
        <v>5513</v>
      </c>
      <c r="E890" s="14">
        <v>1</v>
      </c>
      <c r="F890" s="5">
        <v>43557</v>
      </c>
      <c r="G890" s="6">
        <v>44.670657871714823</v>
      </c>
      <c r="H890" s="7">
        <v>9236.5595404189553</v>
      </c>
      <c r="I890" s="6">
        <v>2.3257193711064961</v>
      </c>
      <c r="J890" s="7">
        <v>19928.804509047761</v>
      </c>
      <c r="K890" s="7">
        <v>18666.160331852552</v>
      </c>
      <c r="L890" s="6" t="s">
        <v>17</v>
      </c>
      <c r="M890" s="6" t="s">
        <v>17</v>
      </c>
      <c r="N890" s="6">
        <v>0.27528923168199343</v>
      </c>
      <c r="O890" s="6" t="s">
        <v>17</v>
      </c>
      <c r="P890" s="8">
        <v>3.5275229095815238E-3</v>
      </c>
      <c r="Q890" s="8">
        <v>2.1908716889858074E-2</v>
      </c>
      <c r="R890" s="9">
        <v>15.725</v>
      </c>
    </row>
    <row r="891" spans="1:18" s="6" customFormat="1" ht="15" customHeight="1" x14ac:dyDescent="0.25">
      <c r="A891" t="s">
        <v>3973</v>
      </c>
      <c r="B891" t="s">
        <v>5306</v>
      </c>
      <c r="C891" t="s">
        <v>53</v>
      </c>
      <c r="D891" t="s">
        <v>5513</v>
      </c>
      <c r="E891" s="14">
        <v>1</v>
      </c>
      <c r="F891" s="5">
        <v>43557</v>
      </c>
      <c r="G891" s="6">
        <v>35.682023486901535</v>
      </c>
      <c r="H891" s="7">
        <v>10622.962777067367</v>
      </c>
      <c r="I891" s="6">
        <v>4.3901642911543908</v>
      </c>
      <c r="J891" s="7">
        <v>19016.429115439019</v>
      </c>
      <c r="K891" s="7">
        <v>17871.635946929175</v>
      </c>
      <c r="L891" s="6" t="s">
        <v>17</v>
      </c>
      <c r="M891" s="6" t="s">
        <v>17</v>
      </c>
      <c r="N891" s="6">
        <v>0.45588075291045588</v>
      </c>
      <c r="O891" s="6" t="s">
        <v>17</v>
      </c>
      <c r="P891" s="8">
        <v>5.2976113136983865E-3</v>
      </c>
      <c r="Q891" s="8">
        <v>2.6508199577289265E-2</v>
      </c>
      <c r="R891" s="9">
        <v>8.09</v>
      </c>
    </row>
    <row r="892" spans="1:18" s="6" customFormat="1" ht="15" customHeight="1" x14ac:dyDescent="0.25">
      <c r="A892" t="s">
        <v>3974</v>
      </c>
      <c r="B892" t="s">
        <v>5306</v>
      </c>
      <c r="C892" t="s">
        <v>53</v>
      </c>
      <c r="D892" t="s">
        <v>5513</v>
      </c>
      <c r="E892" s="14">
        <v>1</v>
      </c>
      <c r="F892" s="5">
        <v>43557</v>
      </c>
      <c r="G892" s="6">
        <v>39.31511316431201</v>
      </c>
      <c r="H892" s="7">
        <v>10193.895854483269</v>
      </c>
      <c r="I892" s="6">
        <v>5.6362440977825594</v>
      </c>
      <c r="J892" s="7">
        <v>19586.39650947343</v>
      </c>
      <c r="K892" s="7">
        <v>18380.794050566928</v>
      </c>
      <c r="L892" s="6" t="s">
        <v>17</v>
      </c>
      <c r="M892" s="6" t="s">
        <v>17</v>
      </c>
      <c r="N892" s="6">
        <v>0.56422210268364115</v>
      </c>
      <c r="O892" s="6" t="s">
        <v>17</v>
      </c>
      <c r="P892" s="8">
        <v>3.5849663005425393E-2</v>
      </c>
      <c r="Q892" s="8">
        <v>4.6111546795915809E-2</v>
      </c>
      <c r="R892" s="9">
        <v>16.344999999999999</v>
      </c>
    </row>
    <row r="893" spans="1:18" s="6" customFormat="1" ht="15" customHeight="1" x14ac:dyDescent="0.25">
      <c r="A893" t="s">
        <v>3975</v>
      </c>
      <c r="B893" t="s">
        <v>5306</v>
      </c>
      <c r="C893" t="s">
        <v>53</v>
      </c>
      <c r="D893" t="s">
        <v>5513</v>
      </c>
      <c r="E893" s="14">
        <v>1</v>
      </c>
      <c r="F893" s="5">
        <v>43557</v>
      </c>
      <c r="G893" s="6">
        <v>37.092764262073942</v>
      </c>
      <c r="H893" s="7">
        <v>10825.75637299279</v>
      </c>
      <c r="I893" s="6">
        <v>3.7306794173245854</v>
      </c>
      <c r="J893" s="7">
        <v>19806.516179250528</v>
      </c>
      <c r="K893" s="7">
        <v>18649.575786147932</v>
      </c>
      <c r="L893" s="6" t="s">
        <v>17</v>
      </c>
      <c r="M893" s="6" t="s">
        <v>17</v>
      </c>
      <c r="N893" s="6">
        <v>0.43700656065828974</v>
      </c>
      <c r="O893" s="6" t="s">
        <v>17</v>
      </c>
      <c r="P893" s="8">
        <v>2.6381459559645763E-2</v>
      </c>
      <c r="Q893" s="8">
        <v>2.7111456636007475E-2</v>
      </c>
      <c r="R893" s="9">
        <v>10.07</v>
      </c>
    </row>
    <row r="894" spans="1:18" s="6" customFormat="1" ht="15" customHeight="1" x14ac:dyDescent="0.25">
      <c r="A894" t="s">
        <v>3976</v>
      </c>
      <c r="B894" t="s">
        <v>5306</v>
      </c>
      <c r="C894" t="s">
        <v>53</v>
      </c>
      <c r="D894" t="s">
        <v>5513</v>
      </c>
      <c r="E894" s="14">
        <v>1</v>
      </c>
      <c r="F894" s="5">
        <v>43557</v>
      </c>
      <c r="G894" s="6">
        <v>39.08</v>
      </c>
      <c r="H894" s="7">
        <v>9900.7822183527805</v>
      </c>
      <c r="I894" s="6">
        <v>7.2833295220672305</v>
      </c>
      <c r="J894" s="7">
        <v>18989.252229590667</v>
      </c>
      <c r="K894" s="7">
        <v>17819.282039318416</v>
      </c>
      <c r="L894" s="6" t="s">
        <v>17</v>
      </c>
      <c r="M894" s="6" t="s">
        <v>17</v>
      </c>
      <c r="N894" s="6">
        <v>0.6608735421907157</v>
      </c>
      <c r="O894" s="6" t="s">
        <v>17</v>
      </c>
      <c r="P894" s="8">
        <v>6.6762572448908555E-2</v>
      </c>
      <c r="Q894" s="8">
        <v>5.4460140054699506E-2</v>
      </c>
      <c r="R894" s="9">
        <v>12.54</v>
      </c>
    </row>
    <row r="895" spans="1:18" s="6" customFormat="1" ht="15" customHeight="1" x14ac:dyDescent="0.25">
      <c r="A895" t="s">
        <v>3977</v>
      </c>
      <c r="B895" t="s">
        <v>5306</v>
      </c>
      <c r="C895" t="s">
        <v>53</v>
      </c>
      <c r="D895" t="s">
        <v>5513</v>
      </c>
      <c r="E895" s="14">
        <v>1</v>
      </c>
      <c r="F895" s="5">
        <v>43557</v>
      </c>
      <c r="G895" s="6">
        <v>39.257970790029177</v>
      </c>
      <c r="H895" s="7">
        <v>10523.673272948698</v>
      </c>
      <c r="I895" s="6">
        <v>2.8369177564033285</v>
      </c>
      <c r="J895" s="7">
        <v>20063.763103858208</v>
      </c>
      <c r="K895" s="7">
        <v>18904.119023840933</v>
      </c>
      <c r="L895" s="6" t="s">
        <v>17</v>
      </c>
      <c r="M895" s="6" t="s">
        <v>17</v>
      </c>
      <c r="N895" s="6">
        <v>0.42580784610396627</v>
      </c>
      <c r="O895" s="6" t="s">
        <v>17</v>
      </c>
      <c r="P895" s="8">
        <v>5.311088189466121E-3</v>
      </c>
      <c r="Q895" s="8">
        <v>2.2500804478115324E-2</v>
      </c>
      <c r="R895" s="9">
        <v>7.4700000000000006</v>
      </c>
    </row>
    <row r="896" spans="1:18" s="6" customFormat="1" ht="15" customHeight="1" x14ac:dyDescent="0.25">
      <c r="A896" t="s">
        <v>3978</v>
      </c>
      <c r="B896" t="s">
        <v>5306</v>
      </c>
      <c r="C896" t="s">
        <v>53</v>
      </c>
      <c r="D896" t="s">
        <v>5513</v>
      </c>
      <c r="E896" s="14">
        <v>1</v>
      </c>
      <c r="F896" s="5">
        <v>43557</v>
      </c>
      <c r="G896" s="6">
        <v>40.056632541929858</v>
      </c>
      <c r="H896" s="7">
        <v>10194.702328823329</v>
      </c>
      <c r="I896" s="6">
        <v>5.2808988764044935</v>
      </c>
      <c r="J896" s="7">
        <v>19795.505617977531</v>
      </c>
      <c r="K896" s="7">
        <v>18639.736697539203</v>
      </c>
      <c r="L896" s="6" t="s">
        <v>17</v>
      </c>
      <c r="M896" s="6" t="s">
        <v>17</v>
      </c>
      <c r="N896" s="6">
        <v>0.40112359550561794</v>
      </c>
      <c r="O896" s="6" t="s">
        <v>17</v>
      </c>
      <c r="P896" s="8">
        <v>5.3550621874619585E-2</v>
      </c>
      <c r="Q896" s="8">
        <v>4.5508753568381431E-2</v>
      </c>
      <c r="R896" s="9">
        <v>11</v>
      </c>
    </row>
    <row r="897" spans="1:18" s="6" customFormat="1" ht="15" customHeight="1" x14ac:dyDescent="0.25">
      <c r="A897" t="s">
        <v>5074</v>
      </c>
      <c r="B897" t="s">
        <v>5308</v>
      </c>
      <c r="C897" t="s">
        <v>665</v>
      </c>
      <c r="D897" t="s">
        <v>5513</v>
      </c>
      <c r="E897" s="14">
        <v>1</v>
      </c>
      <c r="F897" s="5">
        <v>43558</v>
      </c>
      <c r="G897" s="6">
        <v>26.299515378704243</v>
      </c>
      <c r="H897" s="7">
        <v>12444.178954394758</v>
      </c>
      <c r="I897" s="6">
        <v>5.2947270843557455</v>
      </c>
      <c r="J897" s="7">
        <v>18918.1525710235</v>
      </c>
      <c r="K897" s="7">
        <v>17756.567249647509</v>
      </c>
      <c r="L897" s="6">
        <v>46.497213646077157</v>
      </c>
      <c r="M897" s="6">
        <v>5.3124433692220618</v>
      </c>
      <c r="N897" s="6">
        <v>0.35364458948956201</v>
      </c>
      <c r="O897" s="6">
        <v>42.502403444345525</v>
      </c>
      <c r="P897" s="8">
        <v>1.0660152450884277E-2</v>
      </c>
      <c r="Q897" s="8">
        <v>2.8907714059072484E-2</v>
      </c>
      <c r="R897" s="9">
        <v>8.3049999999999997</v>
      </c>
    </row>
    <row r="898" spans="1:18" s="6" customFormat="1" ht="15" customHeight="1" x14ac:dyDescent="0.25">
      <c r="A898" t="s">
        <v>3139</v>
      </c>
      <c r="B898" t="s">
        <v>5304</v>
      </c>
      <c r="C898" t="s">
        <v>3140</v>
      </c>
      <c r="D898" t="s">
        <v>5513</v>
      </c>
      <c r="E898" s="14">
        <v>1</v>
      </c>
      <c r="F898" s="5">
        <v>43558</v>
      </c>
      <c r="G898" s="6">
        <v>52.312978098609292</v>
      </c>
      <c r="H898" s="7">
        <v>7445.1217804355983</v>
      </c>
      <c r="I898" s="6">
        <v>3.7296938888274949</v>
      </c>
      <c r="J898" s="7">
        <v>19507.127859431981</v>
      </c>
      <c r="K898" s="7">
        <v>18292.4567053541</v>
      </c>
      <c r="L898" s="6">
        <v>48.357963177280233</v>
      </c>
      <c r="M898" s="6">
        <v>5.5646424627791271</v>
      </c>
      <c r="N898" s="6">
        <v>0.31768430486520888</v>
      </c>
      <c r="O898" s="6">
        <v>41.999845040320366</v>
      </c>
      <c r="P898" s="8">
        <v>4.248474355668521E-3</v>
      </c>
      <c r="Q898" s="8">
        <v>2.5922651571894585E-2</v>
      </c>
      <c r="R898" s="9">
        <v>9.51</v>
      </c>
    </row>
    <row r="899" spans="1:18" s="6" customFormat="1" ht="15" customHeight="1" x14ac:dyDescent="0.25">
      <c r="A899" t="s">
        <v>3142</v>
      </c>
      <c r="B899" t="s">
        <v>5304</v>
      </c>
      <c r="C899" t="s">
        <v>571</v>
      </c>
      <c r="D899" t="s">
        <v>5513</v>
      </c>
      <c r="E899" s="14">
        <v>1</v>
      </c>
      <c r="F899" s="5">
        <v>43558</v>
      </c>
      <c r="G899" s="6">
        <v>42.82165767002008</v>
      </c>
      <c r="H899" s="7">
        <v>9155.4221772578276</v>
      </c>
      <c r="I899" s="6">
        <v>4.1917515332245543</v>
      </c>
      <c r="J899" s="7">
        <v>19031.114612051992</v>
      </c>
      <c r="K899" s="7">
        <v>17841.642234506522</v>
      </c>
      <c r="L899" s="6">
        <v>47.430518691028659</v>
      </c>
      <c r="M899" s="6">
        <v>5.4436892273045245</v>
      </c>
      <c r="N899" s="6">
        <v>0.37061590737293265</v>
      </c>
      <c r="O899" s="6">
        <v>42.531288481934702</v>
      </c>
      <c r="P899" s="8">
        <v>7.7951391686408402E-4</v>
      </c>
      <c r="Q899" s="8">
        <v>3.1356645217766814E-2</v>
      </c>
      <c r="R899" s="9">
        <v>11.135000000000002</v>
      </c>
    </row>
    <row r="900" spans="1:18" s="6" customFormat="1" ht="15" customHeight="1" x14ac:dyDescent="0.25">
      <c r="A900" t="s">
        <v>3144</v>
      </c>
      <c r="B900" t="s">
        <v>5304</v>
      </c>
      <c r="C900" t="s">
        <v>3145</v>
      </c>
      <c r="D900" t="s">
        <v>5513</v>
      </c>
      <c r="E900" s="14">
        <v>1</v>
      </c>
      <c r="F900" s="5">
        <v>43558</v>
      </c>
      <c r="G900" s="6">
        <v>35.145146384698108</v>
      </c>
      <c r="H900" s="7">
        <v>11039.866290475571</v>
      </c>
      <c r="I900" s="6">
        <v>3.272374539956064</v>
      </c>
      <c r="J900" s="7">
        <v>19532.68095061482</v>
      </c>
      <c r="K900" s="7">
        <v>18346.294152834871</v>
      </c>
      <c r="L900" s="6">
        <v>47.970325168891726</v>
      </c>
      <c r="M900" s="6">
        <v>5.4277100181159597</v>
      </c>
      <c r="N900" s="6">
        <v>0.3858323449775905</v>
      </c>
      <c r="O900" s="6">
        <v>42.897582574699399</v>
      </c>
      <c r="P900" s="8">
        <v>5.5428512589996322E-3</v>
      </c>
      <c r="Q900" s="8">
        <v>4.0632502100257997E-2</v>
      </c>
      <c r="R900" s="9">
        <v>12.3725</v>
      </c>
    </row>
    <row r="901" spans="1:18" s="6" customFormat="1" ht="15" customHeight="1" x14ac:dyDescent="0.25">
      <c r="A901" t="s">
        <v>3146</v>
      </c>
      <c r="B901" t="s">
        <v>5304</v>
      </c>
      <c r="C901" t="s">
        <v>3147</v>
      </c>
      <c r="D901" s="6" t="s">
        <v>5513</v>
      </c>
      <c r="E901" s="14">
        <v>1</v>
      </c>
      <c r="F901" s="5">
        <v>43558</v>
      </c>
      <c r="G901" s="6">
        <v>30.771101960192937</v>
      </c>
      <c r="H901" s="7">
        <v>11925.119767511034</v>
      </c>
      <c r="I901" s="6">
        <v>2.9381024271280922</v>
      </c>
      <c r="J901" s="7">
        <v>19541.284403669724</v>
      </c>
      <c r="K901" s="7">
        <v>18311.511734751683</v>
      </c>
      <c r="L901" s="6">
        <v>48.977433614105649</v>
      </c>
      <c r="M901" s="6">
        <v>5.635400033523605</v>
      </c>
      <c r="N901" s="6">
        <v>0.23747732640613342</v>
      </c>
      <c r="O901" s="6">
        <v>42.188499929007968</v>
      </c>
      <c r="P901" s="8">
        <v>1.3107013586873705E-2</v>
      </c>
      <c r="Q901" s="8">
        <v>9.9796562416773985E-3</v>
      </c>
      <c r="R901" s="9">
        <v>13.89</v>
      </c>
    </row>
    <row r="902" spans="1:18" s="6" customFormat="1" ht="15" customHeight="1" x14ac:dyDescent="0.25">
      <c r="A902" t="s">
        <v>3149</v>
      </c>
      <c r="B902" t="s">
        <v>5304</v>
      </c>
      <c r="C902" t="s">
        <v>3140</v>
      </c>
      <c r="D902" t="s">
        <v>5513</v>
      </c>
      <c r="E902" s="14">
        <v>1</v>
      </c>
      <c r="F902" s="5">
        <v>43558</v>
      </c>
      <c r="G902" s="6">
        <v>45.93841217123618</v>
      </c>
      <c r="H902" s="7">
        <v>8947.2340665711981</v>
      </c>
      <c r="I902" s="6">
        <v>3.1907259177477223</v>
      </c>
      <c r="J902" s="7">
        <v>19868.61716809274</v>
      </c>
      <c r="K902" s="7">
        <v>18625.996535301445</v>
      </c>
      <c r="L902" s="6">
        <v>48.663803156989339</v>
      </c>
      <c r="M902" s="6">
        <v>5.6960496819083737</v>
      </c>
      <c r="N902" s="6">
        <v>0.37345477073766675</v>
      </c>
      <c r="O902" s="6">
        <v>42.02515809218449</v>
      </c>
      <c r="P902" s="8">
        <v>4.5299605688618469E-3</v>
      </c>
      <c r="Q902" s="8">
        <v>4.6278419863545105E-2</v>
      </c>
      <c r="R902" s="9">
        <v>9.4250000000000007</v>
      </c>
    </row>
    <row r="903" spans="1:18" s="6" customFormat="1" ht="15" customHeight="1" x14ac:dyDescent="0.25">
      <c r="A903" t="s">
        <v>3150</v>
      </c>
      <c r="B903" t="s">
        <v>5304</v>
      </c>
      <c r="C903" t="s">
        <v>3151</v>
      </c>
      <c r="D903" t="s">
        <v>5513</v>
      </c>
      <c r="E903" s="14">
        <v>1</v>
      </c>
      <c r="F903" s="5">
        <v>43558</v>
      </c>
      <c r="G903" s="6">
        <v>48.271643802750397</v>
      </c>
      <c r="H903" s="7">
        <v>8550.5232363614505</v>
      </c>
      <c r="I903" s="6">
        <v>4.7818095576900275</v>
      </c>
      <c r="J903" s="7">
        <v>20007.1149057275</v>
      </c>
      <c r="K903" s="7">
        <v>18809.411722578527</v>
      </c>
      <c r="L903" s="6">
        <v>49.106279261478498</v>
      </c>
      <c r="M903" s="6">
        <v>5.4911793914358427</v>
      </c>
      <c r="N903" s="6">
        <v>0.39917764262314281</v>
      </c>
      <c r="O903" s="6">
        <v>40.194467715234055</v>
      </c>
      <c r="P903" s="8">
        <v>1.6141950645489331E-2</v>
      </c>
      <c r="Q903" s="8">
        <v>1.0944480892942518E-2</v>
      </c>
      <c r="R903" s="9">
        <v>15.67</v>
      </c>
    </row>
    <row r="904" spans="1:18" s="6" customFormat="1" ht="15" customHeight="1" x14ac:dyDescent="0.25">
      <c r="A904" t="s">
        <v>3153</v>
      </c>
      <c r="B904" t="s">
        <v>5304</v>
      </c>
      <c r="C904" t="s">
        <v>3140</v>
      </c>
      <c r="D904" t="s">
        <v>5513</v>
      </c>
      <c r="E904" s="14">
        <v>1</v>
      </c>
      <c r="F904" s="5">
        <v>43558</v>
      </c>
      <c r="G904" s="6">
        <v>43.656687271355793</v>
      </c>
      <c r="H904" s="7">
        <v>8955.9979871784071</v>
      </c>
      <c r="I904" s="6">
        <v>3.3930785706233788</v>
      </c>
      <c r="J904" s="7">
        <v>18980.949160184871</v>
      </c>
      <c r="K904" s="7">
        <v>17788.323710193035</v>
      </c>
      <c r="L904" s="6">
        <v>48.425147917877027</v>
      </c>
      <c r="M904" s="6">
        <v>5.459211351046009</v>
      </c>
      <c r="N904" s="6">
        <v>0.52316826074012401</v>
      </c>
      <c r="O904" s="6">
        <v>42.202833364103604</v>
      </c>
      <c r="P904" s="8">
        <v>2.2535877108443756E-3</v>
      </c>
      <c r="Q904" s="8">
        <v>0</v>
      </c>
      <c r="R904" s="9">
        <v>11.29</v>
      </c>
    </row>
    <row r="905" spans="1:18" s="6" customFormat="1" ht="15" customHeight="1" x14ac:dyDescent="0.25">
      <c r="A905" t="s">
        <v>3154</v>
      </c>
      <c r="B905" t="s">
        <v>5304</v>
      </c>
      <c r="C905" t="s">
        <v>3145</v>
      </c>
      <c r="D905" t="s">
        <v>5513</v>
      </c>
      <c r="E905" s="14">
        <v>1</v>
      </c>
      <c r="F905" s="5">
        <v>43558</v>
      </c>
      <c r="G905" s="6">
        <v>35.290347488018426</v>
      </c>
      <c r="H905" s="7">
        <v>10359.960948966507</v>
      </c>
      <c r="I905" s="6">
        <v>4.3029164825452932</v>
      </c>
      <c r="J905" s="7">
        <v>18560.539107379587</v>
      </c>
      <c r="K905" s="7">
        <v>17342.241385117813</v>
      </c>
      <c r="L905" s="6">
        <v>47.890319404259529</v>
      </c>
      <c r="M905" s="6">
        <v>5.5821734733113022</v>
      </c>
      <c r="N905" s="6">
        <v>0.41339724719473764</v>
      </c>
      <c r="O905" s="6">
        <v>41.787241784197562</v>
      </c>
      <c r="P905" s="8">
        <v>5.7237223378073651E-3</v>
      </c>
      <c r="Q905" s="8">
        <v>1.8227886153771737E-2</v>
      </c>
      <c r="R905" s="9">
        <v>9.48</v>
      </c>
    </row>
    <row r="906" spans="1:18" s="6" customFormat="1" ht="15" customHeight="1" x14ac:dyDescent="0.25">
      <c r="A906" t="s">
        <v>3155</v>
      </c>
      <c r="B906" t="s">
        <v>5304</v>
      </c>
      <c r="C906" t="s">
        <v>3156</v>
      </c>
      <c r="D906" t="s">
        <v>5513</v>
      </c>
      <c r="E906" s="14">
        <v>1</v>
      </c>
      <c r="F906" s="5">
        <v>43558</v>
      </c>
      <c r="G906" s="6">
        <v>42.452045832330612</v>
      </c>
      <c r="H906" s="7">
        <v>9880.0457715958273</v>
      </c>
      <c r="I906" s="6">
        <v>2.2256757506799132</v>
      </c>
      <c r="J906" s="7">
        <v>20179.830160404061</v>
      </c>
      <c r="K906" s="7">
        <v>18970.525380401712</v>
      </c>
      <c r="L906" s="6">
        <v>49.822649512071536</v>
      </c>
      <c r="M906" s="6">
        <v>5.539044102796419</v>
      </c>
      <c r="N906" s="6">
        <v>0.23558885033838944</v>
      </c>
      <c r="O906" s="6">
        <v>42.16393788584876</v>
      </c>
      <c r="P906" s="8">
        <v>3.7454747772196506E-3</v>
      </c>
      <c r="Q906" s="8">
        <v>9.3584234877691665E-3</v>
      </c>
      <c r="R906" s="9">
        <v>9.9149999999999991</v>
      </c>
    </row>
    <row r="907" spans="1:18" s="6" customFormat="1" ht="15" customHeight="1" x14ac:dyDescent="0.25">
      <c r="A907" t="s">
        <v>3157</v>
      </c>
      <c r="B907" t="s">
        <v>5304</v>
      </c>
      <c r="C907" t="s">
        <v>3140</v>
      </c>
      <c r="D907" t="s">
        <v>5513</v>
      </c>
      <c r="E907" s="14">
        <v>1</v>
      </c>
      <c r="F907" s="5">
        <v>43558</v>
      </c>
      <c r="G907" s="6">
        <v>44.846047314146873</v>
      </c>
      <c r="H907" s="7">
        <v>8999.781972383882</v>
      </c>
      <c r="I907" s="6">
        <v>4.5572184089118943</v>
      </c>
      <c r="J907" s="7">
        <v>19492.517159896477</v>
      </c>
      <c r="K907" s="7">
        <v>18303.984422965812</v>
      </c>
      <c r="L907" s="6">
        <v>47.125824619087489</v>
      </c>
      <c r="M907" s="6">
        <v>5.439478784039089</v>
      </c>
      <c r="N907" s="6">
        <v>0.37047067417080365</v>
      </c>
      <c r="O907" s="6">
        <v>42.473703022793281</v>
      </c>
      <c r="P907" s="8">
        <v>7.20954092622324E-3</v>
      </c>
      <c r="Q907" s="8">
        <v>2.6094950071217163E-2</v>
      </c>
      <c r="R907" s="9">
        <v>11.13</v>
      </c>
    </row>
    <row r="908" spans="1:18" s="6" customFormat="1" ht="15" customHeight="1" x14ac:dyDescent="0.25">
      <c r="A908" t="s">
        <v>4595</v>
      </c>
      <c r="B908" t="s">
        <v>5307</v>
      </c>
      <c r="C908" t="s">
        <v>3823</v>
      </c>
      <c r="D908" t="s">
        <v>5513</v>
      </c>
      <c r="E908" s="14">
        <v>1</v>
      </c>
      <c r="F908" s="5">
        <v>43559</v>
      </c>
      <c r="G908" s="6">
        <v>44.778184684313374</v>
      </c>
      <c r="H908" s="7">
        <v>9535.8423861829251</v>
      </c>
      <c r="I908" s="7">
        <v>1.4446137351165285</v>
      </c>
      <c r="J908" s="7">
        <v>20494.328762485184</v>
      </c>
      <c r="K908" s="7">
        <v>19249.228547184586</v>
      </c>
      <c r="L908" s="6" t="s">
        <v>17</v>
      </c>
      <c r="M908" s="6" t="s">
        <v>17</v>
      </c>
      <c r="N908" s="6">
        <v>0.22684950059251738</v>
      </c>
      <c r="O908" s="6" t="s">
        <v>17</v>
      </c>
      <c r="P908" s="8">
        <v>5.6076716824101765E-2</v>
      </c>
      <c r="Q908" s="8">
        <v>2.2593911043534497E-2</v>
      </c>
      <c r="R908" s="9">
        <v>11.395</v>
      </c>
    </row>
    <row r="909" spans="1:18" s="6" customFormat="1" ht="15" customHeight="1" x14ac:dyDescent="0.25">
      <c r="A909" t="s">
        <v>4596</v>
      </c>
      <c r="B909" t="s">
        <v>5307</v>
      </c>
      <c r="C909" t="s">
        <v>3823</v>
      </c>
      <c r="D909" t="s">
        <v>5513</v>
      </c>
      <c r="E909" s="14">
        <v>1</v>
      </c>
      <c r="F909" s="5">
        <v>43559</v>
      </c>
      <c r="G909" s="6">
        <v>44.168632005768934</v>
      </c>
      <c r="H909" s="7">
        <v>9293.9368472569695</v>
      </c>
      <c r="I909" s="7">
        <v>3.2267292179186451</v>
      </c>
      <c r="J909" s="7">
        <v>19740.259740259742</v>
      </c>
      <c r="K909" s="7">
        <v>18579.11940869821</v>
      </c>
      <c r="L909" s="6" t="s">
        <v>17</v>
      </c>
      <c r="M909" s="6" t="s">
        <v>17</v>
      </c>
      <c r="N909" s="6">
        <v>0.47027862005835569</v>
      </c>
      <c r="O909" s="6" t="s">
        <v>17</v>
      </c>
      <c r="P909" s="8">
        <v>0.11714558543982198</v>
      </c>
      <c r="Q909" s="8">
        <v>2.8488083508438643E-2</v>
      </c>
      <c r="R909" s="9">
        <v>12.605</v>
      </c>
    </row>
    <row r="910" spans="1:18" s="6" customFormat="1" ht="15" customHeight="1" x14ac:dyDescent="0.25">
      <c r="A910" t="s">
        <v>4597</v>
      </c>
      <c r="B910" t="s">
        <v>5307</v>
      </c>
      <c r="C910" t="s">
        <v>3823</v>
      </c>
      <c r="D910" t="s">
        <v>5513</v>
      </c>
      <c r="E910" s="14">
        <v>1</v>
      </c>
      <c r="F910" s="5">
        <v>43559</v>
      </c>
      <c r="G910" s="6">
        <v>38.939783466058302</v>
      </c>
      <c r="H910" s="7">
        <v>10731.226930403933</v>
      </c>
      <c r="I910" s="6">
        <v>2.3298336675710747</v>
      </c>
      <c r="J910" s="7">
        <v>20318.508906452756</v>
      </c>
      <c r="K910" s="7">
        <v>19132.794647044433</v>
      </c>
      <c r="L910" s="6" t="s">
        <v>17</v>
      </c>
      <c r="M910" s="6" t="s">
        <v>17</v>
      </c>
      <c r="N910" s="6">
        <v>0.29845464197239591</v>
      </c>
      <c r="O910" s="6" t="s">
        <v>17</v>
      </c>
      <c r="P910" s="8">
        <v>6.8917658715095462E-2</v>
      </c>
      <c r="Q910" s="8">
        <v>2.593144263616607E-2</v>
      </c>
      <c r="R910" s="9">
        <v>15.23</v>
      </c>
    </row>
    <row r="911" spans="1:18" s="6" customFormat="1" ht="15" customHeight="1" x14ac:dyDescent="0.25">
      <c r="A911" t="s">
        <v>5337</v>
      </c>
      <c r="B911" t="s">
        <v>5398</v>
      </c>
      <c r="C911" t="s">
        <v>3770</v>
      </c>
      <c r="D911" t="s">
        <v>5513</v>
      </c>
      <c r="E911" s="14">
        <v>1</v>
      </c>
      <c r="F911" s="5">
        <v>43563</v>
      </c>
      <c r="G911" s="6">
        <v>41.043031411846265</v>
      </c>
      <c r="H911" s="7">
        <v>10282.854703771894</v>
      </c>
      <c r="I911" s="6">
        <v>1.33815356391302</v>
      </c>
      <c r="J911" s="7">
        <v>20405.762693573626</v>
      </c>
      <c r="K911" s="7">
        <v>19141.988184634905</v>
      </c>
      <c r="L911" s="6">
        <v>49.801096992928727</v>
      </c>
      <c r="M911" s="6">
        <v>5.7933134996696127</v>
      </c>
      <c r="N911" s="6">
        <v>0.22729375887123623</v>
      </c>
      <c r="O911" s="6">
        <v>42.814436627162884</v>
      </c>
      <c r="P911" s="8">
        <v>8.7690994681002641E-3</v>
      </c>
      <c r="Q911" s="8">
        <v>1.6936457986423934E-2</v>
      </c>
      <c r="R911" s="9">
        <v>7.335</v>
      </c>
    </row>
    <row r="912" spans="1:18" s="6" customFormat="1" ht="15" customHeight="1" x14ac:dyDescent="0.25">
      <c r="A912" t="s">
        <v>5338</v>
      </c>
      <c r="B912" t="s">
        <v>5398</v>
      </c>
      <c r="C912" t="s">
        <v>3770</v>
      </c>
      <c r="D912" t="s">
        <v>5513</v>
      </c>
      <c r="E912" s="14">
        <v>1</v>
      </c>
      <c r="F912" s="5">
        <v>43563</v>
      </c>
      <c r="G912" s="6">
        <v>33.920481078635724</v>
      </c>
      <c r="H912" s="7">
        <v>11660.80395793919</v>
      </c>
      <c r="I912" s="6">
        <v>1.1560379918588872</v>
      </c>
      <c r="J912" s="7">
        <v>20151.967435549523</v>
      </c>
      <c r="K912" s="7">
        <v>18900.684379305108</v>
      </c>
      <c r="L912" s="6">
        <v>49.557115607732086</v>
      </c>
      <c r="M912" s="6">
        <v>5.7325923075593215</v>
      </c>
      <c r="N912" s="6">
        <v>0.14976500894735806</v>
      </c>
      <c r="O912" s="6">
        <v>43.38394571645992</v>
      </c>
      <c r="P912" s="8">
        <v>3.2822208525118734E-3</v>
      </c>
      <c r="Q912" s="8">
        <v>1.7261146589913741E-2</v>
      </c>
      <c r="R912" s="9">
        <v>7.875</v>
      </c>
    </row>
    <row r="913" spans="1:18" s="6" customFormat="1" ht="15" customHeight="1" x14ac:dyDescent="0.25">
      <c r="A913" t="s">
        <v>5339</v>
      </c>
      <c r="B913" t="s">
        <v>5398</v>
      </c>
      <c r="C913" t="s">
        <v>3770</v>
      </c>
      <c r="D913" t="s">
        <v>5513</v>
      </c>
      <c r="E913" s="14">
        <v>1</v>
      </c>
      <c r="F913" s="5">
        <v>43563</v>
      </c>
      <c r="G913" s="6">
        <v>34.649163304149788</v>
      </c>
      <c r="H913" s="7">
        <v>11522.320192500085</v>
      </c>
      <c r="I913" s="6">
        <v>1.1924674904224895</v>
      </c>
      <c r="J913" s="7">
        <v>20201.802190686882</v>
      </c>
      <c r="K913" s="7">
        <v>18926.764946539526</v>
      </c>
      <c r="L913" s="6">
        <v>50.572266441131404</v>
      </c>
      <c r="M913" s="6">
        <v>5.8489747562758261</v>
      </c>
      <c r="N913" s="6">
        <v>0.11444073989953808</v>
      </c>
      <c r="O913" s="6">
        <v>42.241560342129432</v>
      </c>
      <c r="P913" s="8">
        <v>1.1120373316323567E-2</v>
      </c>
      <c r="Q913" s="8">
        <v>1.9169856824996067E-2</v>
      </c>
      <c r="R913" s="9">
        <v>7.335</v>
      </c>
    </row>
    <row r="914" spans="1:18" s="6" customFormat="1" ht="15" customHeight="1" x14ac:dyDescent="0.25">
      <c r="A914" t="s">
        <v>5340</v>
      </c>
      <c r="B914" t="s">
        <v>5398</v>
      </c>
      <c r="C914" t="s">
        <v>5341</v>
      </c>
      <c r="D914" t="s">
        <v>5513</v>
      </c>
      <c r="E914" s="14">
        <v>1</v>
      </c>
      <c r="F914" s="5">
        <v>43563</v>
      </c>
      <c r="G914" s="6">
        <v>35.551863859512139</v>
      </c>
      <c r="H914" s="7">
        <v>10102.16249999194</v>
      </c>
      <c r="I914" s="6">
        <v>12.563274098007538</v>
      </c>
      <c r="J914" s="7">
        <v>18092.622509423803</v>
      </c>
      <c r="K914" s="7">
        <v>17022.516384593735</v>
      </c>
      <c r="L914" s="6">
        <v>42.924029975294637</v>
      </c>
      <c r="M914" s="6">
        <v>4.8947792897098434</v>
      </c>
      <c r="N914" s="6">
        <v>1.031377046619558</v>
      </c>
      <c r="O914" s="6">
        <v>38.261072395431903</v>
      </c>
      <c r="P914" s="8">
        <v>0.21004297678183981</v>
      </c>
      <c r="Q914" s="8">
        <v>0.11542421815467416</v>
      </c>
      <c r="R914" s="9">
        <v>7.15</v>
      </c>
    </row>
    <row r="915" spans="1:18" s="6" customFormat="1" ht="15" customHeight="1" x14ac:dyDescent="0.25">
      <c r="A915" t="s">
        <v>5075</v>
      </c>
      <c r="B915" t="s">
        <v>5308</v>
      </c>
      <c r="C915" t="s">
        <v>15</v>
      </c>
      <c r="D915" t="s">
        <v>5513</v>
      </c>
      <c r="E915" s="14">
        <v>1</v>
      </c>
      <c r="F915" s="5">
        <v>43563</v>
      </c>
      <c r="G915" s="6">
        <v>32.633068780579748</v>
      </c>
      <c r="H915" s="7">
        <v>10877.59817052457</v>
      </c>
      <c r="I915" s="6">
        <v>7.646201198768833</v>
      </c>
      <c r="J915" s="7">
        <v>18452.400237593825</v>
      </c>
      <c r="K915" s="7">
        <v>17330.200187994556</v>
      </c>
      <c r="L915" s="6">
        <v>44.27360385318724</v>
      </c>
      <c r="M915" s="6">
        <v>5.1267774898839802</v>
      </c>
      <c r="N915" s="6">
        <v>0.34044147964735699</v>
      </c>
      <c r="O915" s="6">
        <v>42.531891327710738</v>
      </c>
      <c r="P915" s="8">
        <v>4.0326929339172368E-2</v>
      </c>
      <c r="Q915" s="8">
        <v>4.075772146267688E-2</v>
      </c>
      <c r="R915" s="9">
        <v>7.4049999999999994</v>
      </c>
    </row>
    <row r="916" spans="1:18" s="6" customFormat="1" ht="15" customHeight="1" x14ac:dyDescent="0.25">
      <c r="A916" t="s">
        <v>5290</v>
      </c>
      <c r="B916" t="s">
        <v>5309</v>
      </c>
      <c r="C916" t="s">
        <v>665</v>
      </c>
      <c r="D916" t="s">
        <v>5513</v>
      </c>
      <c r="E916" s="14">
        <v>1</v>
      </c>
      <c r="F916" s="5">
        <v>43564</v>
      </c>
      <c r="G916" s="6">
        <v>18.066694087128766</v>
      </c>
      <c r="H916" s="7">
        <v>14842.834350976033</v>
      </c>
      <c r="I916" s="6">
        <v>1.1286919831223627</v>
      </c>
      <c r="J916" s="7">
        <v>19919.831223628691</v>
      </c>
      <c r="K916" s="7">
        <v>18654.445243278693</v>
      </c>
      <c r="L916" s="6">
        <v>49.568654364292613</v>
      </c>
      <c r="M916" s="6">
        <v>5.7992271512458045</v>
      </c>
      <c r="N916" s="6">
        <v>0.23689695490824059</v>
      </c>
      <c r="O916" s="6">
        <v>43.250576614638589</v>
      </c>
      <c r="P916" s="8">
        <v>3.4117626989631188E-3</v>
      </c>
      <c r="Q916" s="8">
        <v>1.2541169093429944E-2</v>
      </c>
      <c r="R916" s="9">
        <v>5.2</v>
      </c>
    </row>
    <row r="917" spans="1:18" s="6" customFormat="1" ht="15" customHeight="1" x14ac:dyDescent="0.25">
      <c r="A917" t="s">
        <v>5076</v>
      </c>
      <c r="B917" t="s">
        <v>5308</v>
      </c>
      <c r="C917" t="s">
        <v>15</v>
      </c>
      <c r="D917" t="s">
        <v>5513</v>
      </c>
      <c r="E917" s="14">
        <v>1</v>
      </c>
      <c r="F917" s="5">
        <v>43565</v>
      </c>
      <c r="G917" s="6">
        <v>32.271895328751519</v>
      </c>
      <c r="H917" s="7">
        <v>11501.745303761281</v>
      </c>
      <c r="I917" s="6">
        <v>3.4432784949410915</v>
      </c>
      <c r="J917" s="7">
        <v>19373.607793671668</v>
      </c>
      <c r="K917" s="7">
        <v>18146.303910760435</v>
      </c>
      <c r="L917" s="6">
        <v>48.52754813607433</v>
      </c>
      <c r="M917" s="6">
        <v>5.6241170143938763</v>
      </c>
      <c r="N917" s="6">
        <v>0.35090696730282389</v>
      </c>
      <c r="O917" s="6">
        <v>41.981908603763372</v>
      </c>
      <c r="P917" s="8">
        <v>2.5064426528826823E-2</v>
      </c>
      <c r="Q917" s="8">
        <v>4.7176356995676905E-2</v>
      </c>
      <c r="R917" s="9">
        <v>6.8475000000000001</v>
      </c>
    </row>
    <row r="918" spans="1:18" s="6" customFormat="1" ht="15" customHeight="1" x14ac:dyDescent="0.25">
      <c r="A918" t="s">
        <v>5077</v>
      </c>
      <c r="B918" t="s">
        <v>5308</v>
      </c>
      <c r="C918" t="s">
        <v>53</v>
      </c>
      <c r="D918" t="s">
        <v>5513</v>
      </c>
      <c r="E918" s="14">
        <v>1</v>
      </c>
      <c r="F918" s="5">
        <v>43571</v>
      </c>
      <c r="G918" s="6">
        <v>24.436270626183934</v>
      </c>
      <c r="H918" s="7">
        <v>12646.674386667197</v>
      </c>
      <c r="I918" s="6">
        <v>5.4464635900117662</v>
      </c>
      <c r="J918" s="7">
        <v>18747.548699176361</v>
      </c>
      <c r="K918" s="7">
        <v>17526.467510024708</v>
      </c>
      <c r="L918" s="6">
        <v>47.02217796119514</v>
      </c>
      <c r="M918" s="6">
        <v>5.5964984326981124</v>
      </c>
      <c r="N918" s="6">
        <v>0.33149342663602865</v>
      </c>
      <c r="O918" s="6">
        <v>41.548783739754498</v>
      </c>
      <c r="P918" s="8">
        <v>2.0291178192476826E-2</v>
      </c>
      <c r="Q918" s="8">
        <v>3.4291671511971086E-2</v>
      </c>
      <c r="R918" s="9">
        <v>4.3874999999999993</v>
      </c>
    </row>
    <row r="919" spans="1:18" s="6" customFormat="1" ht="15" customHeight="1" x14ac:dyDescent="0.25">
      <c r="A919" t="s">
        <v>5078</v>
      </c>
      <c r="B919" t="s">
        <v>5308</v>
      </c>
      <c r="C919" t="s">
        <v>15</v>
      </c>
      <c r="D919" t="s">
        <v>5513</v>
      </c>
      <c r="E919" s="14">
        <v>1</v>
      </c>
      <c r="F919" s="5">
        <v>43572</v>
      </c>
      <c r="G919" s="6">
        <v>29.431002724126721</v>
      </c>
      <c r="H919" s="7">
        <v>11707.75636132143</v>
      </c>
      <c r="I919" s="6">
        <v>5.8510359297141354</v>
      </c>
      <c r="J919" s="7">
        <v>18731.707317073171</v>
      </c>
      <c r="K919" s="7">
        <v>17609.369889857298</v>
      </c>
      <c r="L919" s="6">
        <v>43.705282246532953</v>
      </c>
      <c r="M919" s="6">
        <v>5.1184422961173963</v>
      </c>
      <c r="N919" s="6">
        <v>0.48103090854218633</v>
      </c>
      <c r="O919" s="6">
        <v>44.773934066160066</v>
      </c>
      <c r="P919" s="8">
        <v>2.7535559453091118E-2</v>
      </c>
      <c r="Q919" s="8">
        <v>4.2738993480171752E-2</v>
      </c>
      <c r="R919" s="9">
        <v>4.6750000000000007</v>
      </c>
    </row>
    <row r="920" spans="1:18" s="6" customFormat="1" ht="15" customHeight="1" x14ac:dyDescent="0.25">
      <c r="A920" t="s">
        <v>3739</v>
      </c>
      <c r="B920" t="s">
        <v>5305</v>
      </c>
      <c r="C920" t="s">
        <v>3740</v>
      </c>
      <c r="D920" t="s">
        <v>5514</v>
      </c>
      <c r="E920" s="14">
        <v>5</v>
      </c>
      <c r="F920" s="5">
        <v>43578</v>
      </c>
      <c r="G920" s="6" t="s">
        <v>17</v>
      </c>
      <c r="H920" s="7"/>
      <c r="I920" s="6">
        <v>9.8781549173194083</v>
      </c>
      <c r="J920" s="7">
        <v>18821.801566579634</v>
      </c>
      <c r="K920" s="7">
        <v>17760.466817512533</v>
      </c>
      <c r="L920" s="6" t="s">
        <v>17</v>
      </c>
      <c r="M920" s="6" t="s">
        <v>17</v>
      </c>
      <c r="N920" s="6" t="s">
        <v>17</v>
      </c>
      <c r="O920" s="6" t="s">
        <v>17</v>
      </c>
      <c r="P920" s="8">
        <v>0.11034592702376153</v>
      </c>
      <c r="Q920" s="8">
        <v>8.0467193847817239E-2</v>
      </c>
      <c r="R920" s="9">
        <v>8.08</v>
      </c>
    </row>
    <row r="921" spans="1:18" s="6" customFormat="1" ht="15" customHeight="1" x14ac:dyDescent="0.25">
      <c r="A921" t="s">
        <v>3741</v>
      </c>
      <c r="B921" t="s">
        <v>5305</v>
      </c>
      <c r="C921" t="s">
        <v>3740</v>
      </c>
      <c r="D921" t="s">
        <v>5514</v>
      </c>
      <c r="E921" s="14">
        <v>5</v>
      </c>
      <c r="F921" s="5">
        <v>43578</v>
      </c>
      <c r="G921" s="6" t="s">
        <v>17</v>
      </c>
      <c r="H921" s="7"/>
      <c r="I921" s="6">
        <v>7.046484951111597</v>
      </c>
      <c r="J921" s="7">
        <v>19223.247937947235</v>
      </c>
      <c r="K921" s="7">
        <v>18094.186786819642</v>
      </c>
      <c r="L921" s="6" t="s">
        <v>17</v>
      </c>
      <c r="M921" s="6" t="s">
        <v>17</v>
      </c>
      <c r="N921" s="6" t="s">
        <v>17</v>
      </c>
      <c r="O921" s="6" t="s">
        <v>17</v>
      </c>
      <c r="P921" s="8">
        <v>0.14602869127753398</v>
      </c>
      <c r="Q921" s="8">
        <v>9.5195380086462403E-2</v>
      </c>
      <c r="R921" s="9">
        <v>8.4649999999999999</v>
      </c>
    </row>
    <row r="922" spans="1:18" s="6" customFormat="1" ht="15" customHeight="1" x14ac:dyDescent="0.25">
      <c r="A922" t="s">
        <v>3742</v>
      </c>
      <c r="B922" t="s">
        <v>5305</v>
      </c>
      <c r="C922" t="s">
        <v>3547</v>
      </c>
      <c r="D922" t="s">
        <v>5513</v>
      </c>
      <c r="E922" s="14">
        <v>1</v>
      </c>
      <c r="F922" s="5">
        <v>43578</v>
      </c>
      <c r="G922" s="6" t="s">
        <v>17</v>
      </c>
      <c r="H922" s="7"/>
      <c r="I922" s="6">
        <v>5.1929671765282226</v>
      </c>
      <c r="J922" s="7">
        <v>19637.472102770673</v>
      </c>
      <c r="K922" s="7">
        <v>18504.297536320439</v>
      </c>
      <c r="L922" s="6" t="s">
        <v>17</v>
      </c>
      <c r="M922" s="6" t="s">
        <v>17</v>
      </c>
      <c r="N922" s="6" t="s">
        <v>17</v>
      </c>
      <c r="O922" s="6" t="s">
        <v>17</v>
      </c>
      <c r="P922" s="8">
        <v>2.8135998655806835E-2</v>
      </c>
      <c r="Q922" s="8">
        <v>6.474922490749313E-2</v>
      </c>
      <c r="R922" s="9">
        <v>8.1449999999999996</v>
      </c>
    </row>
    <row r="923" spans="1:18" s="6" customFormat="1" ht="15" customHeight="1" x14ac:dyDescent="0.25">
      <c r="A923" t="s">
        <v>3743</v>
      </c>
      <c r="B923" t="s">
        <v>5305</v>
      </c>
      <c r="C923" t="s">
        <v>3566</v>
      </c>
      <c r="D923" t="s">
        <v>5513</v>
      </c>
      <c r="E923" s="14">
        <v>1</v>
      </c>
      <c r="F923" s="5">
        <v>43578</v>
      </c>
      <c r="G923" s="6" t="s">
        <v>17</v>
      </c>
      <c r="H923" s="7"/>
      <c r="I923" s="6">
        <v>10.673575129533679</v>
      </c>
      <c r="J923" s="7">
        <v>18697.572947913824</v>
      </c>
      <c r="K923" s="7">
        <v>17609.813041287383</v>
      </c>
      <c r="L923" s="6" t="s">
        <v>17</v>
      </c>
      <c r="M923" s="6" t="s">
        <v>17</v>
      </c>
      <c r="N923" s="6" t="s">
        <v>17</v>
      </c>
      <c r="O923" s="6" t="s">
        <v>17</v>
      </c>
      <c r="P923" s="8">
        <v>0.1016479688212175</v>
      </c>
      <c r="Q923" s="8">
        <v>9.6649697573336912E-2</v>
      </c>
      <c r="R923" s="9">
        <v>8.3249999999999993</v>
      </c>
    </row>
    <row r="924" spans="1:18" s="6" customFormat="1" ht="15" customHeight="1" x14ac:dyDescent="0.25">
      <c r="A924" t="s">
        <v>3744</v>
      </c>
      <c r="B924" t="s">
        <v>5305</v>
      </c>
      <c r="C924" t="s">
        <v>3547</v>
      </c>
      <c r="D924" t="s">
        <v>5513</v>
      </c>
      <c r="E924" s="14">
        <v>1</v>
      </c>
      <c r="F924" s="5">
        <v>43578</v>
      </c>
      <c r="G924" s="6" t="s">
        <v>17</v>
      </c>
      <c r="H924" s="7"/>
      <c r="I924" s="6">
        <v>4.7097301717089133</v>
      </c>
      <c r="J924" s="7">
        <v>19665.303897519763</v>
      </c>
      <c r="K924" s="7">
        <v>18463.086310049512</v>
      </c>
      <c r="L924" s="6" t="s">
        <v>17</v>
      </c>
      <c r="M924" s="6" t="s">
        <v>17</v>
      </c>
      <c r="N924" s="6" t="s">
        <v>17</v>
      </c>
      <c r="O924" s="6" t="s">
        <v>17</v>
      </c>
      <c r="P924" s="8">
        <v>2.95223528823308E-2</v>
      </c>
      <c r="Q924" s="8">
        <v>7.2005104669381911E-2</v>
      </c>
      <c r="R924" s="9">
        <v>8.2749999999999986</v>
      </c>
    </row>
    <row r="925" spans="1:18" s="6" customFormat="1" ht="15" customHeight="1" x14ac:dyDescent="0.25">
      <c r="A925" t="s">
        <v>3745</v>
      </c>
      <c r="B925" t="s">
        <v>5305</v>
      </c>
      <c r="C925" t="s">
        <v>3746</v>
      </c>
      <c r="D925" t="s">
        <v>5517</v>
      </c>
      <c r="E925" s="14">
        <v>5</v>
      </c>
      <c r="F925" s="5">
        <v>43578</v>
      </c>
      <c r="G925" s="6" t="s">
        <v>17</v>
      </c>
      <c r="H925" s="7"/>
      <c r="I925" s="6">
        <v>7.2691975841242451</v>
      </c>
      <c r="J925" s="7">
        <v>19726.056945642795</v>
      </c>
      <c r="K925" s="7">
        <v>18538.846753579182</v>
      </c>
      <c r="L925" s="6">
        <v>46.278355628324725</v>
      </c>
      <c r="M925" s="6">
        <v>5.440874733249319</v>
      </c>
      <c r="N925" s="6">
        <v>1.2502292907950785</v>
      </c>
      <c r="O925" s="6">
        <v>39.570487794337723</v>
      </c>
      <c r="P925" s="8">
        <v>5.8370060046360535E-2</v>
      </c>
      <c r="Q925" s="8">
        <v>0.13248490912256328</v>
      </c>
      <c r="R925" s="9">
        <v>7.2799999999999994</v>
      </c>
    </row>
    <row r="926" spans="1:18" s="6" customFormat="1" ht="15" customHeight="1" x14ac:dyDescent="0.25">
      <c r="A926" t="s">
        <v>5079</v>
      </c>
      <c r="B926" t="s">
        <v>5308</v>
      </c>
      <c r="C926" t="s">
        <v>15</v>
      </c>
      <c r="D926" t="s">
        <v>5513</v>
      </c>
      <c r="E926" s="14">
        <v>1</v>
      </c>
      <c r="F926" s="5">
        <v>43578</v>
      </c>
      <c r="G926" s="6">
        <v>38.462010927711987</v>
      </c>
      <c r="H926" s="7">
        <v>10351.023459000951</v>
      </c>
      <c r="I926" s="6">
        <v>1.0720086626962642</v>
      </c>
      <c r="J926" s="7">
        <v>19601.515971846238</v>
      </c>
      <c r="K926" s="7">
        <v>18347.44774110501</v>
      </c>
      <c r="L926" s="6">
        <v>49.892396470713066</v>
      </c>
      <c r="M926" s="6">
        <v>5.7466955961320298</v>
      </c>
      <c r="N926" s="6">
        <v>0.14909414424586387</v>
      </c>
      <c r="O926" s="6">
        <v>43.12518740826669</v>
      </c>
      <c r="P926" s="8">
        <v>3.5237440828479859E-3</v>
      </c>
      <c r="Q926" s="8">
        <v>1.1093973863236722E-2</v>
      </c>
      <c r="R926" s="9">
        <v>7.65</v>
      </c>
    </row>
    <row r="927" spans="1:18" s="6" customFormat="1" ht="15" customHeight="1" x14ac:dyDescent="0.25">
      <c r="A927" t="s">
        <v>5080</v>
      </c>
      <c r="B927" t="s">
        <v>5308</v>
      </c>
      <c r="C927" t="s">
        <v>15</v>
      </c>
      <c r="D927" t="s">
        <v>5513</v>
      </c>
      <c r="E927" s="14">
        <v>1</v>
      </c>
      <c r="F927" s="5">
        <v>43587</v>
      </c>
      <c r="G927" s="6">
        <v>28.795034962835601</v>
      </c>
      <c r="H927" s="7">
        <v>12348.216994367633</v>
      </c>
      <c r="I927" s="6">
        <v>6.8735878225710554</v>
      </c>
      <c r="J927" s="7">
        <v>19526.697585919846</v>
      </c>
      <c r="K927" s="7">
        <v>18329.732613024345</v>
      </c>
      <c r="L927" s="6">
        <v>48.182953329225178</v>
      </c>
      <c r="M927" s="6">
        <v>5.4922520971206756</v>
      </c>
      <c r="N927" s="6">
        <v>0.49820358418289201</v>
      </c>
      <c r="O927" s="6">
        <v>38.888143773936484</v>
      </c>
      <c r="P927" s="8">
        <v>2.7681594025226061E-2</v>
      </c>
      <c r="Q927" s="8">
        <v>3.7177798938493524E-2</v>
      </c>
      <c r="R927" s="9">
        <v>15.91</v>
      </c>
    </row>
    <row r="928" spans="1:18" s="6" customFormat="1" ht="15" customHeight="1" x14ac:dyDescent="0.25">
      <c r="A928" t="s">
        <v>5081</v>
      </c>
      <c r="B928" t="s">
        <v>5308</v>
      </c>
      <c r="C928" t="s">
        <v>15</v>
      </c>
      <c r="D928" t="s">
        <v>5513</v>
      </c>
      <c r="E928" s="14">
        <v>1</v>
      </c>
      <c r="F928" s="5">
        <v>43587</v>
      </c>
      <c r="G928" s="6">
        <v>27.74431122084092</v>
      </c>
      <c r="H928" s="7">
        <v>12396.732855431059</v>
      </c>
      <c r="I928" s="6">
        <v>3.9650345655030566</v>
      </c>
      <c r="J928" s="7">
        <v>19316.688567674111</v>
      </c>
      <c r="K928" s="7">
        <v>18094.805543293536</v>
      </c>
      <c r="L928" s="6">
        <v>48.380037106420858</v>
      </c>
      <c r="M928" s="6">
        <v>5.5998205789730084</v>
      </c>
      <c r="N928" s="6">
        <v>0.45201273766602429</v>
      </c>
      <c r="O928" s="6">
        <v>41.549359165464615</v>
      </c>
      <c r="P928" s="8">
        <v>2.3425681406648493E-2</v>
      </c>
      <c r="Q928" s="8">
        <v>3.0310164565787091E-2</v>
      </c>
      <c r="R928" s="9">
        <v>12.484999999999999</v>
      </c>
    </row>
    <row r="929" spans="1:18" s="6" customFormat="1" ht="15" customHeight="1" x14ac:dyDescent="0.25">
      <c r="A929" t="s">
        <v>3979</v>
      </c>
      <c r="B929" t="s">
        <v>5306</v>
      </c>
      <c r="C929" t="s">
        <v>15</v>
      </c>
      <c r="D929" t="s">
        <v>5513</v>
      </c>
      <c r="E929" s="14">
        <v>1</v>
      </c>
      <c r="F929" s="5">
        <v>43588</v>
      </c>
      <c r="G929" s="6">
        <v>43</v>
      </c>
      <c r="H929" s="7">
        <v>9482.2576825915403</v>
      </c>
      <c r="I929" s="6">
        <v>3.0859703164379724</v>
      </c>
      <c r="J929" s="7">
        <v>19663.959675161019</v>
      </c>
      <c r="K929" s="7">
        <v>18478.504706300944</v>
      </c>
      <c r="L929" s="6" t="s">
        <v>17</v>
      </c>
      <c r="M929" s="6" t="s">
        <v>17</v>
      </c>
      <c r="N929" s="6">
        <v>0.45029403528423412</v>
      </c>
      <c r="O929" s="6" t="s">
        <v>17</v>
      </c>
      <c r="P929" s="8">
        <v>1.1774407058005473E-2</v>
      </c>
      <c r="Q929" s="8">
        <v>4.6475505305907411E-2</v>
      </c>
      <c r="R929" s="9">
        <v>10.725</v>
      </c>
    </row>
    <row r="930" spans="1:18" s="6" customFormat="1" ht="15" customHeight="1" x14ac:dyDescent="0.25">
      <c r="A930" t="s">
        <v>3980</v>
      </c>
      <c r="B930" t="s">
        <v>5306</v>
      </c>
      <c r="C930" t="s">
        <v>15</v>
      </c>
      <c r="D930" t="s">
        <v>5513</v>
      </c>
      <c r="E930" s="14">
        <v>1</v>
      </c>
      <c r="F930" s="5">
        <v>43588</v>
      </c>
      <c r="G930" s="6">
        <v>39.93</v>
      </c>
      <c r="H930" s="7">
        <v>9734.886917685084</v>
      </c>
      <c r="I930" s="6">
        <v>7.3717190825254191</v>
      </c>
      <c r="J930" s="7">
        <v>18977.299598013713</v>
      </c>
      <c r="K930" s="7">
        <v>17829.826565149131</v>
      </c>
      <c r="L930" s="6" t="s">
        <v>17</v>
      </c>
      <c r="M930" s="6" t="s">
        <v>17</v>
      </c>
      <c r="N930" s="6">
        <v>0.53676992196736817</v>
      </c>
      <c r="O930" s="6" t="s">
        <v>17</v>
      </c>
      <c r="P930" s="8">
        <v>2.672132520807111E-2</v>
      </c>
      <c r="Q930" s="8">
        <v>3.2237529823050122E-2</v>
      </c>
      <c r="R930" s="9">
        <v>15.42</v>
      </c>
    </row>
    <row r="931" spans="1:18" s="6" customFormat="1" ht="15" customHeight="1" x14ac:dyDescent="0.25">
      <c r="A931" t="s">
        <v>3981</v>
      </c>
      <c r="B931" t="s">
        <v>5306</v>
      </c>
      <c r="C931" t="s">
        <v>15</v>
      </c>
      <c r="D931" t="s">
        <v>5513</v>
      </c>
      <c r="E931" s="14">
        <v>1</v>
      </c>
      <c r="F931" s="5">
        <v>43588</v>
      </c>
      <c r="G931" s="6">
        <v>39.08</v>
      </c>
      <c r="H931" s="7">
        <v>10052.964119292068</v>
      </c>
      <c r="I931" s="6">
        <v>7.7486599166170338</v>
      </c>
      <c r="J931" s="7">
        <v>19157.832042882666</v>
      </c>
      <c r="K931" s="7">
        <v>18069.088180059203</v>
      </c>
      <c r="L931" s="6" t="s">
        <v>17</v>
      </c>
      <c r="M931" s="6" t="s">
        <v>17</v>
      </c>
      <c r="N931" s="6">
        <v>0.57057772483621194</v>
      </c>
      <c r="O931" s="6" t="s">
        <v>17</v>
      </c>
      <c r="P931" s="8">
        <v>3.148660722027221E-2</v>
      </c>
      <c r="Q931" s="8">
        <v>4.5032839504569731E-2</v>
      </c>
      <c r="R931" s="9">
        <v>16.05</v>
      </c>
    </row>
    <row r="932" spans="1:18" s="6" customFormat="1" ht="15" customHeight="1" x14ac:dyDescent="0.25">
      <c r="A932" t="s">
        <v>3982</v>
      </c>
      <c r="B932" t="s">
        <v>5306</v>
      </c>
      <c r="C932" t="s">
        <v>15</v>
      </c>
      <c r="D932" t="s">
        <v>5513</v>
      </c>
      <c r="E932" s="14">
        <v>1</v>
      </c>
      <c r="F932" s="5">
        <v>43588</v>
      </c>
      <c r="G932" s="6">
        <v>39.950000000000003</v>
      </c>
      <c r="H932" s="7">
        <v>10272.900320449487</v>
      </c>
      <c r="I932" s="6">
        <v>4.2866029519877857</v>
      </c>
      <c r="J932" s="7">
        <v>19941.186450262969</v>
      </c>
      <c r="K932" s="7">
        <v>18732.520933304724</v>
      </c>
      <c r="L932" s="6" t="s">
        <v>17</v>
      </c>
      <c r="M932" s="6" t="s">
        <v>17</v>
      </c>
      <c r="N932" s="6">
        <v>0.43544647401459036</v>
      </c>
      <c r="O932" s="6" t="s">
        <v>17</v>
      </c>
      <c r="P932" s="8">
        <v>1.0961438868806028E-2</v>
      </c>
      <c r="Q932" s="8">
        <v>4.0276131757579138E-2</v>
      </c>
      <c r="R932" s="9">
        <v>11.585000000000001</v>
      </c>
    </row>
    <row r="933" spans="1:18" s="6" customFormat="1" ht="15" customHeight="1" x14ac:dyDescent="0.25">
      <c r="A933" t="s">
        <v>3983</v>
      </c>
      <c r="B933" t="s">
        <v>5306</v>
      </c>
      <c r="C933" t="s">
        <v>15</v>
      </c>
      <c r="D933" t="s">
        <v>5513</v>
      </c>
      <c r="E933" s="14">
        <v>1</v>
      </c>
      <c r="F933" s="5">
        <v>43588</v>
      </c>
      <c r="G933" s="6">
        <v>27.66</v>
      </c>
      <c r="H933" s="7">
        <v>12406.545481446903</v>
      </c>
      <c r="I933" s="6">
        <v>4.5022123893805315</v>
      </c>
      <c r="J933" s="7">
        <v>19269.911504424777</v>
      </c>
      <c r="K933" s="7">
        <v>18084.433621021431</v>
      </c>
      <c r="L933" s="6" t="s">
        <v>17</v>
      </c>
      <c r="M933" s="6" t="s">
        <v>17</v>
      </c>
      <c r="N933" s="6">
        <v>0.39380530973451322</v>
      </c>
      <c r="O933" s="6" t="s">
        <v>17</v>
      </c>
      <c r="P933" s="8">
        <v>7.8473244331080487E-3</v>
      </c>
      <c r="Q933" s="8">
        <v>2.1284580234052119E-2</v>
      </c>
      <c r="R933" s="9">
        <v>9.6</v>
      </c>
    </row>
    <row r="934" spans="1:18" s="6" customFormat="1" ht="15" customHeight="1" x14ac:dyDescent="0.25">
      <c r="A934" t="s">
        <v>3984</v>
      </c>
      <c r="B934" t="s">
        <v>5306</v>
      </c>
      <c r="C934" t="s">
        <v>15</v>
      </c>
      <c r="D934" t="s">
        <v>5513</v>
      </c>
      <c r="E934" s="14">
        <v>1</v>
      </c>
      <c r="F934" s="5">
        <v>43588</v>
      </c>
      <c r="G934" s="6">
        <v>39.85</v>
      </c>
      <c r="H934" s="7">
        <v>9882.8622814850023</v>
      </c>
      <c r="I934" s="6">
        <v>8.1465648854961827</v>
      </c>
      <c r="J934" s="7">
        <v>19149.92366412214</v>
      </c>
      <c r="K934" s="7">
        <v>18048.874117182051</v>
      </c>
      <c r="L934" s="6" t="s">
        <v>17</v>
      </c>
      <c r="M934" s="6" t="s">
        <v>17</v>
      </c>
      <c r="N934" s="6">
        <v>0.68519083969465655</v>
      </c>
      <c r="O934" s="6" t="s">
        <v>17</v>
      </c>
      <c r="P934" s="8">
        <v>3.5282554187329361E-2</v>
      </c>
      <c r="Q934" s="8">
        <v>5.5582920079493323E-2</v>
      </c>
      <c r="R934" s="9">
        <v>18.125</v>
      </c>
    </row>
    <row r="935" spans="1:18" s="6" customFormat="1" ht="15" customHeight="1" x14ac:dyDescent="0.25">
      <c r="A935" t="s">
        <v>3985</v>
      </c>
      <c r="B935" t="s">
        <v>5306</v>
      </c>
      <c r="C935" t="s">
        <v>15</v>
      </c>
      <c r="D935" t="s">
        <v>5513</v>
      </c>
      <c r="E935" s="14">
        <v>1</v>
      </c>
      <c r="F935" s="5">
        <v>43588</v>
      </c>
      <c r="G935" s="6">
        <v>30.42</v>
      </c>
      <c r="H935" s="7">
        <v>12232.370183405697</v>
      </c>
      <c r="I935" s="6">
        <v>1.5799868334430547</v>
      </c>
      <c r="J935" s="7">
        <v>19925.389510642966</v>
      </c>
      <c r="K935" s="7">
        <v>18648.362724066825</v>
      </c>
      <c r="L935" s="6" t="s">
        <v>17</v>
      </c>
      <c r="M935" s="6" t="s">
        <v>17</v>
      </c>
      <c r="N935" s="6">
        <v>0.30063638358569239</v>
      </c>
      <c r="O935" s="6" t="s">
        <v>17</v>
      </c>
      <c r="P935" s="8">
        <v>3.2141551392331834E-3</v>
      </c>
      <c r="Q935" s="8">
        <v>1.3037310495315547E-2</v>
      </c>
      <c r="R935" s="9">
        <v>8.86</v>
      </c>
    </row>
    <row r="936" spans="1:18" s="6" customFormat="1" ht="15" customHeight="1" x14ac:dyDescent="0.25">
      <c r="A936" t="s">
        <v>3986</v>
      </c>
      <c r="B936" t="s">
        <v>5306</v>
      </c>
      <c r="C936" t="s">
        <v>15</v>
      </c>
      <c r="D936" t="s">
        <v>5513</v>
      </c>
      <c r="E936" s="14">
        <v>1</v>
      </c>
      <c r="F936" s="5">
        <v>43588</v>
      </c>
      <c r="G936" s="6">
        <v>38.72</v>
      </c>
      <c r="H936" s="7">
        <v>10420.22340040939</v>
      </c>
      <c r="I936" s="6">
        <v>4.7862232779097384</v>
      </c>
      <c r="J936" s="7">
        <v>19767.220902612826</v>
      </c>
      <c r="K936" s="7">
        <v>18547.899804845609</v>
      </c>
      <c r="L936" s="6" t="s">
        <v>17</v>
      </c>
      <c r="M936" s="6" t="s">
        <v>17</v>
      </c>
      <c r="N936" s="6">
        <v>0.53087885985748218</v>
      </c>
      <c r="O936" s="6" t="s">
        <v>17</v>
      </c>
      <c r="P936" s="8">
        <v>2.7345420211523242E-2</v>
      </c>
      <c r="Q936" s="8">
        <v>5.2233755719537589E-2</v>
      </c>
      <c r="R936" s="9">
        <v>15.8</v>
      </c>
    </row>
    <row r="937" spans="1:18" s="6" customFormat="1" ht="15" customHeight="1" x14ac:dyDescent="0.25">
      <c r="A937" t="s">
        <v>3987</v>
      </c>
      <c r="B937" t="s">
        <v>5306</v>
      </c>
      <c r="C937" t="s">
        <v>15</v>
      </c>
      <c r="D937" t="s">
        <v>5513</v>
      </c>
      <c r="E937" s="14">
        <v>1</v>
      </c>
      <c r="F937" s="5">
        <v>43588</v>
      </c>
      <c r="G937" s="6">
        <v>40.17</v>
      </c>
      <c r="H937" s="7">
        <v>10078.370817886531</v>
      </c>
      <c r="I937" s="6">
        <v>4.9442615375729222</v>
      </c>
      <c r="J937" s="7">
        <v>19621.093975625252</v>
      </c>
      <c r="K937" s="7">
        <v>18485.248065997879</v>
      </c>
      <c r="L937" s="6" t="s">
        <v>17</v>
      </c>
      <c r="M937" s="6" t="s">
        <v>17</v>
      </c>
      <c r="N937" s="6">
        <v>0.42973488130306703</v>
      </c>
      <c r="O937" s="6" t="s">
        <v>17</v>
      </c>
      <c r="P937" s="8">
        <v>1.6767507537004889E-2</v>
      </c>
      <c r="Q937" s="8">
        <v>3.3835777541041251E-2</v>
      </c>
      <c r="R937" s="9">
        <v>13.434999999999999</v>
      </c>
    </row>
    <row r="938" spans="1:18" s="6" customFormat="1" ht="15" customHeight="1" x14ac:dyDescent="0.25">
      <c r="A938" t="s">
        <v>3988</v>
      </c>
      <c r="B938" t="s">
        <v>5306</v>
      </c>
      <c r="C938" t="s">
        <v>15</v>
      </c>
      <c r="D938" t="s">
        <v>5513</v>
      </c>
      <c r="E938" s="14">
        <v>1</v>
      </c>
      <c r="F938" s="5">
        <v>43588</v>
      </c>
      <c r="G938" s="6">
        <v>38.590000000000003</v>
      </c>
      <c r="H938" s="7">
        <v>10161.885253474718</v>
      </c>
      <c r="I938" s="6">
        <v>5.111480075901329</v>
      </c>
      <c r="J938" s="7">
        <v>19291.982922201139</v>
      </c>
      <c r="K938" s="7">
        <v>18082.786115412342</v>
      </c>
      <c r="L938" s="6" t="s">
        <v>17</v>
      </c>
      <c r="M938" s="6" t="s">
        <v>17</v>
      </c>
      <c r="N938" s="6">
        <v>0.55502846299810249</v>
      </c>
      <c r="O938" s="6" t="s">
        <v>17</v>
      </c>
      <c r="P938" s="8">
        <v>1.4960741210752488E-2</v>
      </c>
      <c r="Q938" s="8">
        <v>2.736309771316402E-2</v>
      </c>
      <c r="R938" s="9">
        <v>15.68</v>
      </c>
    </row>
    <row r="939" spans="1:18" s="6" customFormat="1" ht="15" customHeight="1" x14ac:dyDescent="0.25">
      <c r="A939" t="s">
        <v>3989</v>
      </c>
      <c r="B939" t="s">
        <v>5306</v>
      </c>
      <c r="C939" t="s">
        <v>15</v>
      </c>
      <c r="D939" t="s">
        <v>5513</v>
      </c>
      <c r="E939" s="14">
        <v>1</v>
      </c>
      <c r="F939" s="5">
        <v>43588</v>
      </c>
      <c r="G939" s="6">
        <v>39.799999999999997</v>
      </c>
      <c r="H939" s="7">
        <v>9907.2858021519551</v>
      </c>
      <c r="I939" s="6">
        <v>6.5074135090609557</v>
      </c>
      <c r="J939" s="7">
        <v>19215.109437514708</v>
      </c>
      <c r="K939" s="7">
        <v>18072.424920518199</v>
      </c>
      <c r="L939" s="6" t="s">
        <v>17</v>
      </c>
      <c r="M939" s="6" t="s">
        <v>17</v>
      </c>
      <c r="N939" s="6">
        <v>0.50129442221699227</v>
      </c>
      <c r="O939" s="6" t="s">
        <v>17</v>
      </c>
      <c r="P939" s="8">
        <v>2.2767323219461746E-2</v>
      </c>
      <c r="Q939" s="8">
        <v>2.0409694048227726E-2</v>
      </c>
      <c r="R939" s="9">
        <v>15.02</v>
      </c>
    </row>
    <row r="940" spans="1:18" s="6" customFormat="1" ht="15" customHeight="1" x14ac:dyDescent="0.25">
      <c r="A940" t="s">
        <v>3158</v>
      </c>
      <c r="B940" t="s">
        <v>5304</v>
      </c>
      <c r="C940" t="s">
        <v>15</v>
      </c>
      <c r="D940" t="s">
        <v>5513</v>
      </c>
      <c r="E940" s="14">
        <v>1</v>
      </c>
      <c r="F940" s="5">
        <v>43588</v>
      </c>
      <c r="G940" s="6">
        <v>34.121688999424279</v>
      </c>
      <c r="H940" s="7">
        <v>11138.629931107773</v>
      </c>
      <c r="I940" s="6">
        <v>2.7638912831121076</v>
      </c>
      <c r="J940" s="7">
        <v>19388.611158995576</v>
      </c>
      <c r="K940" s="7">
        <v>18173.238827053538</v>
      </c>
      <c r="L940" s="6">
        <v>48.621129045103132</v>
      </c>
      <c r="M940" s="6">
        <v>5.5653227815814281</v>
      </c>
      <c r="N940" s="6">
        <v>0.30595652493873315</v>
      </c>
      <c r="O940" s="6">
        <v>42.707590588134195</v>
      </c>
      <c r="P940" s="8">
        <v>2.7689369014658898E-3</v>
      </c>
      <c r="Q940" s="8">
        <v>3.3340840228932862E-2</v>
      </c>
      <c r="R940" s="9">
        <v>12.984999999999999</v>
      </c>
    </row>
    <row r="941" spans="1:18" s="6" customFormat="1" ht="15" customHeight="1" x14ac:dyDescent="0.25">
      <c r="A941" t="s">
        <v>3159</v>
      </c>
      <c r="B941" t="s">
        <v>5304</v>
      </c>
      <c r="C941" t="s">
        <v>15</v>
      </c>
      <c r="D941" t="s">
        <v>5513</v>
      </c>
      <c r="E941" s="14">
        <v>1</v>
      </c>
      <c r="F941" s="5">
        <v>43588</v>
      </c>
      <c r="G941" s="6">
        <v>32.171462154625004</v>
      </c>
      <c r="H941" s="7">
        <v>11615.239219679346</v>
      </c>
      <c r="I941" s="6">
        <v>2.0847306058573665</v>
      </c>
      <c r="J941" s="7">
        <v>19547.283702213277</v>
      </c>
      <c r="K941" s="7">
        <v>18283.14222014802</v>
      </c>
      <c r="L941" s="6">
        <v>49.340577880236886</v>
      </c>
      <c r="M941" s="6">
        <v>5.796119182796021</v>
      </c>
      <c r="N941" s="6">
        <v>0.21270221418479385</v>
      </c>
      <c r="O941" s="6">
        <v>42.54353713074098</v>
      </c>
      <c r="P941" s="8">
        <v>2.7921545048257418E-3</v>
      </c>
      <c r="Q941" s="8">
        <v>1.9540831679130535E-2</v>
      </c>
      <c r="R941" s="9">
        <v>10.54</v>
      </c>
    </row>
    <row r="942" spans="1:18" s="6" customFormat="1" ht="15" customHeight="1" x14ac:dyDescent="0.25">
      <c r="A942" t="s">
        <v>3160</v>
      </c>
      <c r="B942" t="s">
        <v>5304</v>
      </c>
      <c r="C942" t="s">
        <v>15</v>
      </c>
      <c r="D942" t="s">
        <v>5513</v>
      </c>
      <c r="E942" s="14">
        <v>1</v>
      </c>
      <c r="F942" s="5">
        <v>43588</v>
      </c>
      <c r="G942" s="6">
        <v>32.906779341306063</v>
      </c>
      <c r="H942" s="7">
        <v>11830.812656941656</v>
      </c>
      <c r="I942" s="6">
        <v>2.8227571115973742</v>
      </c>
      <c r="J942" s="7">
        <v>20102.844638949671</v>
      </c>
      <c r="K942" s="7">
        <v>18831.597517911901</v>
      </c>
      <c r="L942" s="6">
        <v>50.123459633767126</v>
      </c>
      <c r="M942" s="6">
        <v>5.8355671808176321</v>
      </c>
      <c r="N942" s="6">
        <v>0.36462052286076235</v>
      </c>
      <c r="O942" s="6">
        <v>40.810086062472578</v>
      </c>
      <c r="P942" s="8">
        <v>7.749623910751611E-3</v>
      </c>
      <c r="Q942" s="8">
        <v>3.5759864573772226E-2</v>
      </c>
      <c r="R942" s="9">
        <v>8.6</v>
      </c>
    </row>
    <row r="943" spans="1:18" s="6" customFormat="1" ht="15" customHeight="1" x14ac:dyDescent="0.25">
      <c r="A943" t="s">
        <v>3161</v>
      </c>
      <c r="B943" t="s">
        <v>5304</v>
      </c>
      <c r="C943" t="s">
        <v>15</v>
      </c>
      <c r="D943" t="s">
        <v>5513</v>
      </c>
      <c r="E943" s="14">
        <v>1</v>
      </c>
      <c r="F943" s="5">
        <v>43588</v>
      </c>
      <c r="G943" s="6">
        <v>35.113135568271169</v>
      </c>
      <c r="H943" s="7">
        <v>11041.606312500438</v>
      </c>
      <c r="I943" s="6">
        <v>2.8174407790360525</v>
      </c>
      <c r="J943" s="7">
        <v>19592.975545708192</v>
      </c>
      <c r="K943" s="7">
        <v>18338.719737264171</v>
      </c>
      <c r="L943" s="6">
        <v>48.215090342121364</v>
      </c>
      <c r="M943" s="6">
        <v>5.7479410794798067</v>
      </c>
      <c r="N943" s="6">
        <v>0.50549811258821609</v>
      </c>
      <c r="O943" s="6">
        <v>42.67289111041805</v>
      </c>
      <c r="P943" s="8">
        <v>1.5231609577628039E-2</v>
      </c>
      <c r="Q943" s="8">
        <v>2.5906966778886348E-2</v>
      </c>
      <c r="R943" s="9">
        <v>8.6050000000000004</v>
      </c>
    </row>
    <row r="944" spans="1:18" s="6" customFormat="1" ht="15" customHeight="1" x14ac:dyDescent="0.25">
      <c r="A944" t="s">
        <v>3162</v>
      </c>
      <c r="B944" t="s">
        <v>5304</v>
      </c>
      <c r="C944" t="s">
        <v>15</v>
      </c>
      <c r="D944" t="s">
        <v>5513</v>
      </c>
      <c r="E944" s="14">
        <v>1</v>
      </c>
      <c r="F944" s="5">
        <v>43588</v>
      </c>
      <c r="G944" s="6">
        <v>55.325120854437834</v>
      </c>
      <c r="H944" s="7">
        <v>7990.557446614388</v>
      </c>
      <c r="I944" s="6">
        <v>2.5381744146589753</v>
      </c>
      <c r="J944" s="7">
        <v>22137.767220902613</v>
      </c>
      <c r="K944" s="7">
        <v>20911.416724036775</v>
      </c>
      <c r="L944" s="6">
        <v>50.005111398418464</v>
      </c>
      <c r="M944" s="6">
        <v>5.6216117228428439</v>
      </c>
      <c r="N944" s="6">
        <v>0.12748428996662556</v>
      </c>
      <c r="O944" s="6">
        <v>41.678127308267683</v>
      </c>
      <c r="P944" s="8">
        <v>9.7476258919516265E-3</v>
      </c>
      <c r="Q944" s="8">
        <v>1.9743239953458541E-2</v>
      </c>
      <c r="R944" s="9">
        <v>26.324999999999999</v>
      </c>
    </row>
    <row r="945" spans="1:18" s="6" customFormat="1" ht="15" customHeight="1" x14ac:dyDescent="0.25">
      <c r="A945" t="s">
        <v>5082</v>
      </c>
      <c r="B945" t="s">
        <v>5308</v>
      </c>
      <c r="C945" t="s">
        <v>15</v>
      </c>
      <c r="D945" t="s">
        <v>5513</v>
      </c>
      <c r="E945" s="14">
        <v>1</v>
      </c>
      <c r="F945" s="5">
        <v>43588</v>
      </c>
      <c r="G945" s="6">
        <v>31.426221809851938</v>
      </c>
      <c r="H945" s="7">
        <v>12015.83743850986</v>
      </c>
      <c r="I945" s="6">
        <v>5.806489956020445</v>
      </c>
      <c r="J945" s="7">
        <v>19838.34541780578</v>
      </c>
      <c r="K945" s="7">
        <v>18642.082111732248</v>
      </c>
      <c r="L945" s="6">
        <v>49.678459751546875</v>
      </c>
      <c r="M945" s="6">
        <v>5.490609110035229</v>
      </c>
      <c r="N945" s="6">
        <v>0.44581673219767065</v>
      </c>
      <c r="O945" s="6">
        <v>38.499249422871969</v>
      </c>
      <c r="P945" s="8">
        <v>4.3883374121245981E-2</v>
      </c>
      <c r="Q945" s="8">
        <v>3.5491653206566914E-2</v>
      </c>
      <c r="R945" s="9">
        <v>15.870000000000001</v>
      </c>
    </row>
    <row r="946" spans="1:18" s="6" customFormat="1" ht="15" customHeight="1" x14ac:dyDescent="0.25">
      <c r="A946" t="s">
        <v>5083</v>
      </c>
      <c r="B946" t="s">
        <v>5308</v>
      </c>
      <c r="C946" t="s">
        <v>15</v>
      </c>
      <c r="D946" t="s">
        <v>5513</v>
      </c>
      <c r="E946" s="14">
        <v>1</v>
      </c>
      <c r="F946" s="5">
        <v>43591</v>
      </c>
      <c r="G946" s="6">
        <v>34.732365276069743</v>
      </c>
      <c r="H946" s="7">
        <v>10726.886128231576</v>
      </c>
      <c r="I946" s="6">
        <v>6.4939306515704089</v>
      </c>
      <c r="J946" s="7">
        <v>18948.342496325731</v>
      </c>
      <c r="K946" s="7">
        <v>17735.28006781263</v>
      </c>
      <c r="L946" s="6">
        <v>47.201412939264699</v>
      </c>
      <c r="M946" s="6">
        <v>5.5631884235334796</v>
      </c>
      <c r="N946" s="6">
        <v>0.40017532783359222</v>
      </c>
      <c r="O946" s="6">
        <v>40.292130971286944</v>
      </c>
      <c r="P946" s="8">
        <v>2.2756764255023258E-2</v>
      </c>
      <c r="Q946" s="8">
        <v>2.6404922255851396E-2</v>
      </c>
      <c r="R946" s="9">
        <v>8.1449999999999996</v>
      </c>
    </row>
    <row r="947" spans="1:18" s="6" customFormat="1" ht="15" customHeight="1" x14ac:dyDescent="0.25">
      <c r="A947" t="s">
        <v>4598</v>
      </c>
      <c r="B947" t="s">
        <v>5307</v>
      </c>
      <c r="C947" t="s">
        <v>15</v>
      </c>
      <c r="D947" t="s">
        <v>5513</v>
      </c>
      <c r="E947" s="14">
        <v>1</v>
      </c>
      <c r="F947" s="5">
        <v>43591</v>
      </c>
      <c r="G947" s="6">
        <v>36.82</v>
      </c>
      <c r="H947" s="7">
        <v>9708.8751722230245</v>
      </c>
      <c r="I947" s="6">
        <v>1.9421689361471273</v>
      </c>
      <c r="J947" s="7">
        <v>18063.256116747136</v>
      </c>
      <c r="K947" s="7">
        <v>16790.737214661323</v>
      </c>
      <c r="L947" s="6" t="s">
        <v>17</v>
      </c>
      <c r="M947" s="6" t="s">
        <v>17</v>
      </c>
      <c r="N947" s="6">
        <v>0.26582759181902021</v>
      </c>
      <c r="O947" s="6" t="s">
        <v>17</v>
      </c>
      <c r="P947" s="8">
        <v>5.3577545730161234E-2</v>
      </c>
      <c r="Q947" s="8">
        <v>2.3004731768798636E-2</v>
      </c>
      <c r="R947" s="9">
        <v>7.835</v>
      </c>
    </row>
    <row r="948" spans="1:18" s="6" customFormat="1" ht="15" customHeight="1" x14ac:dyDescent="0.25">
      <c r="A948" t="s">
        <v>4599</v>
      </c>
      <c r="B948" t="s">
        <v>5307</v>
      </c>
      <c r="C948" t="s">
        <v>15</v>
      </c>
      <c r="D948" t="s">
        <v>5513</v>
      </c>
      <c r="E948" s="14">
        <v>1</v>
      </c>
      <c r="F948" s="5">
        <v>43591</v>
      </c>
      <c r="G948" s="6">
        <v>37.65</v>
      </c>
      <c r="H948" s="7">
        <v>10834.47453682941</v>
      </c>
      <c r="I948" s="6">
        <v>2.4283868188671116</v>
      </c>
      <c r="J948" s="7">
        <v>20071.074736161965</v>
      </c>
      <c r="K948" s="7">
        <v>18852.067420736825</v>
      </c>
      <c r="L948" s="6" t="s">
        <v>17</v>
      </c>
      <c r="M948" s="6" t="s">
        <v>17</v>
      </c>
      <c r="N948" s="6">
        <v>0.26491492569459402</v>
      </c>
      <c r="O948" s="6" t="s">
        <v>17</v>
      </c>
      <c r="P948" s="8">
        <v>6.0478188731874979E-2</v>
      </c>
      <c r="Q948" s="8">
        <v>1.8082492786738638E-2</v>
      </c>
      <c r="R948" s="9">
        <v>7.1400000000000006</v>
      </c>
    </row>
    <row r="949" spans="1:18" s="6" customFormat="1" ht="15" customHeight="1" x14ac:dyDescent="0.25">
      <c r="A949" t="s">
        <v>4600</v>
      </c>
      <c r="B949" t="s">
        <v>5307</v>
      </c>
      <c r="C949" t="s">
        <v>15</v>
      </c>
      <c r="D949" t="s">
        <v>5513</v>
      </c>
      <c r="E949" s="14">
        <v>1</v>
      </c>
      <c r="F949" s="5">
        <v>43591</v>
      </c>
      <c r="G949" s="6">
        <v>40.11</v>
      </c>
      <c r="H949" s="7">
        <v>9954.9456827180184</v>
      </c>
      <c r="I949" s="6">
        <v>3.1304253472222219</v>
      </c>
      <c r="J949" s="7">
        <v>19446.614583333332</v>
      </c>
      <c r="K949" s="7">
        <v>18258.194995354846</v>
      </c>
      <c r="L949" s="6" t="s">
        <v>17</v>
      </c>
      <c r="M949" s="6" t="s">
        <v>17</v>
      </c>
      <c r="N949" s="6">
        <v>0.27994791666666669</v>
      </c>
      <c r="O949" s="6" t="s">
        <v>17</v>
      </c>
      <c r="P949" s="8">
        <v>9.7468479117415283E-2</v>
      </c>
      <c r="Q949" s="8">
        <v>1.4584564617809298E-2</v>
      </c>
      <c r="R949" s="9">
        <v>7.84</v>
      </c>
    </row>
    <row r="950" spans="1:18" s="6" customFormat="1" ht="15" customHeight="1" x14ac:dyDescent="0.25">
      <c r="A950" t="s">
        <v>14</v>
      </c>
      <c r="B950" t="s">
        <v>5303</v>
      </c>
      <c r="C950" t="s">
        <v>15</v>
      </c>
      <c r="D950" t="s">
        <v>5513</v>
      </c>
      <c r="E950" s="14">
        <v>1</v>
      </c>
      <c r="F950" s="5">
        <v>43591</v>
      </c>
      <c r="G950" s="6">
        <v>36.402875150316476</v>
      </c>
      <c r="H950" s="7">
        <v>10373.636719797531</v>
      </c>
      <c r="I950" s="6">
        <v>4.5127396900446541</v>
      </c>
      <c r="J950" s="7">
        <v>18917.783031258208</v>
      </c>
      <c r="K950" s="7">
        <v>17709.855573409321</v>
      </c>
      <c r="L950" s="6">
        <v>46.164204475119938</v>
      </c>
      <c r="M950" s="6">
        <v>5.5273804771504675</v>
      </c>
      <c r="N950" s="6">
        <v>0.4272226902046744</v>
      </c>
      <c r="O950" s="6">
        <v>43.344428056742892</v>
      </c>
      <c r="P950" s="8">
        <v>8.4161773161256989E-3</v>
      </c>
      <c r="Q950" s="8">
        <v>1.5608433421246192E-2</v>
      </c>
      <c r="R950" s="9">
        <v>4.8249999999999993</v>
      </c>
    </row>
    <row r="951" spans="1:18" s="6" customFormat="1" ht="15" customHeight="1" x14ac:dyDescent="0.25">
      <c r="A951" t="s">
        <v>18</v>
      </c>
      <c r="B951" t="s">
        <v>5303</v>
      </c>
      <c r="C951" t="s">
        <v>15</v>
      </c>
      <c r="D951" t="s">
        <v>5513</v>
      </c>
      <c r="E951" s="14">
        <v>1</v>
      </c>
      <c r="F951" s="5">
        <v>43591</v>
      </c>
      <c r="G951" s="6">
        <v>38.844994131985189</v>
      </c>
      <c r="H951" s="7">
        <v>10313.43549645784</v>
      </c>
      <c r="I951" s="6">
        <v>2.6622110832637143</v>
      </c>
      <c r="J951" s="7">
        <v>19655.806182121971</v>
      </c>
      <c r="K951" s="7">
        <v>18416.184486040067</v>
      </c>
      <c r="L951" s="6">
        <v>48.902462592425202</v>
      </c>
      <c r="M951" s="6">
        <v>5.6807230523773597</v>
      </c>
      <c r="N951" s="6">
        <v>0.44251490900901314</v>
      </c>
      <c r="O951" s="6">
        <v>42.272815550276306</v>
      </c>
      <c r="P951" s="8">
        <v>8.10106073263968E-3</v>
      </c>
      <c r="Q951" s="8">
        <v>3.1171751915767265E-2</v>
      </c>
      <c r="R951" s="9">
        <v>10.225</v>
      </c>
    </row>
    <row r="952" spans="1:18" s="6" customFormat="1" ht="15" customHeight="1" x14ac:dyDescent="0.25">
      <c r="A952" t="s">
        <v>19</v>
      </c>
      <c r="B952" t="s">
        <v>5303</v>
      </c>
      <c r="C952" t="s">
        <v>15</v>
      </c>
      <c r="D952" t="s">
        <v>5513</v>
      </c>
      <c r="E952" s="14">
        <v>1</v>
      </c>
      <c r="F952" s="5">
        <v>43591</v>
      </c>
      <c r="G952" s="6">
        <v>40.662407911129314</v>
      </c>
      <c r="H952" s="7">
        <v>9773.551619535896</v>
      </c>
      <c r="I952" s="6">
        <v>5.5929261147878915</v>
      </c>
      <c r="J952" s="7">
        <v>19381.577519800368</v>
      </c>
      <c r="K952" s="7">
        <v>18145.215984967854</v>
      </c>
      <c r="L952" s="6">
        <v>48.480014629520973</v>
      </c>
      <c r="M952" s="6">
        <v>5.6748410286647619</v>
      </c>
      <c r="N952" s="6">
        <v>0.23058556203831237</v>
      </c>
      <c r="O952" s="6">
        <v>39.969750125276228</v>
      </c>
      <c r="P952" s="8">
        <v>8.7996084174254245E-3</v>
      </c>
      <c r="Q952" s="8">
        <v>4.308293129440588E-2</v>
      </c>
      <c r="R952" s="9">
        <v>7.83</v>
      </c>
    </row>
    <row r="953" spans="1:18" s="6" customFormat="1" ht="15" customHeight="1" x14ac:dyDescent="0.25">
      <c r="A953" t="s">
        <v>20</v>
      </c>
      <c r="B953" t="s">
        <v>5303</v>
      </c>
      <c r="C953" t="s">
        <v>15</v>
      </c>
      <c r="D953" t="s">
        <v>5513</v>
      </c>
      <c r="E953" s="14">
        <v>1</v>
      </c>
      <c r="F953" s="5">
        <v>43591</v>
      </c>
      <c r="G953" s="6">
        <v>42.566405970671639</v>
      </c>
      <c r="H953" s="7">
        <v>9297.2908495327338</v>
      </c>
      <c r="I953" s="6">
        <v>4.7863432553616763</v>
      </c>
      <c r="J953" s="7">
        <v>19208.038463616227</v>
      </c>
      <c r="K953" s="7">
        <v>17998.504746399078</v>
      </c>
      <c r="L953" s="6">
        <v>47.908231229684127</v>
      </c>
      <c r="M953" s="6">
        <v>5.5426349761987073</v>
      </c>
      <c r="N953" s="6">
        <v>0.41433707638772249</v>
      </c>
      <c r="O953" s="6">
        <v>41.318882008345412</v>
      </c>
      <c r="P953" s="8">
        <v>4.3991080764088763E-3</v>
      </c>
      <c r="Q953" s="8">
        <v>2.5172345945947704E-2</v>
      </c>
      <c r="R953" s="9">
        <v>7.4450000000000003</v>
      </c>
    </row>
    <row r="954" spans="1:18" s="6" customFormat="1" ht="15" customHeight="1" x14ac:dyDescent="0.25">
      <c r="A954" t="s">
        <v>21</v>
      </c>
      <c r="B954" t="s">
        <v>5303</v>
      </c>
      <c r="C954" t="s">
        <v>22</v>
      </c>
      <c r="D954" t="s">
        <v>5513</v>
      </c>
      <c r="E954" s="14">
        <v>1</v>
      </c>
      <c r="F954" s="5">
        <v>43591</v>
      </c>
      <c r="G954" s="6">
        <v>19.047584031224098</v>
      </c>
      <c r="H954" s="7">
        <v>14196.219741880192</v>
      </c>
      <c r="I954" s="6">
        <v>3.7575425123422925</v>
      </c>
      <c r="J954" s="7">
        <v>19337.356006582555</v>
      </c>
      <c r="K954" s="7">
        <v>18111.321378497327</v>
      </c>
      <c r="L954" s="6">
        <v>47.725161984108446</v>
      </c>
      <c r="M954" s="6">
        <v>5.6161719703051016</v>
      </c>
      <c r="N954" s="6">
        <v>0.90727394187581123</v>
      </c>
      <c r="O954" s="6">
        <v>41.946396041230486</v>
      </c>
      <c r="P954" s="8">
        <v>2.1926011592744931E-3</v>
      </c>
      <c r="Q954" s="8">
        <v>4.5260948978588199E-2</v>
      </c>
      <c r="R954" s="9">
        <v>8.85</v>
      </c>
    </row>
    <row r="955" spans="1:18" s="6" customFormat="1" ht="15" customHeight="1" x14ac:dyDescent="0.25">
      <c r="A955" t="s">
        <v>24</v>
      </c>
      <c r="B955" t="s">
        <v>5303</v>
      </c>
      <c r="C955" t="s">
        <v>22</v>
      </c>
      <c r="D955" t="s">
        <v>5513</v>
      </c>
      <c r="E955" s="14">
        <v>1</v>
      </c>
      <c r="F955" s="5">
        <v>43591</v>
      </c>
      <c r="G955" s="6">
        <v>28.191173815480639</v>
      </c>
      <c r="H955" s="7">
        <v>12438.659394003884</v>
      </c>
      <c r="I955" s="6">
        <v>4.026662295798503</v>
      </c>
      <c r="J955" s="7">
        <v>19487.515707807463</v>
      </c>
      <c r="K955" s="7">
        <v>18280.997570666448</v>
      </c>
      <c r="L955" s="6">
        <v>47.286029092290356</v>
      </c>
      <c r="M955" s="6">
        <v>5.5233445993846662</v>
      </c>
      <c r="N955" s="6">
        <v>0.90160981818087194</v>
      </c>
      <c r="O955" s="6">
        <v>42.178906621306297</v>
      </c>
      <c r="P955" s="8">
        <v>1.661286507003476E-2</v>
      </c>
      <c r="Q955" s="8">
        <v>6.6834707969270116E-2</v>
      </c>
      <c r="R955" s="9">
        <v>8.4849999999999994</v>
      </c>
    </row>
    <row r="956" spans="1:18" s="6" customFormat="1" ht="15" customHeight="1" x14ac:dyDescent="0.25">
      <c r="A956" t="s">
        <v>26</v>
      </c>
      <c r="B956" t="s">
        <v>5303</v>
      </c>
      <c r="C956" t="s">
        <v>27</v>
      </c>
      <c r="D956" t="s">
        <v>77</v>
      </c>
      <c r="E956" s="14">
        <v>2</v>
      </c>
      <c r="F956" s="5">
        <v>43591</v>
      </c>
      <c r="G956" s="6">
        <v>10.447912424326482</v>
      </c>
      <c r="H956" s="7">
        <v>15041.505600655652</v>
      </c>
      <c r="I956" s="6">
        <v>6.7939512619669271</v>
      </c>
      <c r="J956" s="7">
        <v>18281.114012184509</v>
      </c>
      <c r="K956" s="7">
        <v>17081.397558996996</v>
      </c>
      <c r="L956" s="6">
        <v>45.27450666950854</v>
      </c>
      <c r="M956" s="6">
        <v>5.4949907717302606</v>
      </c>
      <c r="N956" s="6">
        <v>0.79394682154846252</v>
      </c>
      <c r="O956" s="6">
        <v>41.30531746139156</v>
      </c>
      <c r="P956" s="8">
        <v>0.28231214103046226</v>
      </c>
      <c r="Q956" s="8">
        <v>5.4974872823801375E-2</v>
      </c>
      <c r="R956" s="9">
        <v>8.08</v>
      </c>
    </row>
    <row r="957" spans="1:18" s="6" customFormat="1" ht="15" customHeight="1" x14ac:dyDescent="0.25">
      <c r="A957" t="s">
        <v>3163</v>
      </c>
      <c r="B957" t="s">
        <v>5304</v>
      </c>
      <c r="C957" t="s">
        <v>3140</v>
      </c>
      <c r="D957" t="s">
        <v>5513</v>
      </c>
      <c r="E957" s="14">
        <v>1</v>
      </c>
      <c r="F957" s="5">
        <v>43593</v>
      </c>
      <c r="G957" s="6">
        <v>50.950738529826964</v>
      </c>
      <c r="H957" s="7">
        <v>7878.0336320268334</v>
      </c>
      <c r="I957" s="6">
        <v>2.8479072618848571</v>
      </c>
      <c r="J957" s="7">
        <v>19788.218246670011</v>
      </c>
      <c r="K957" s="7">
        <v>18599.179479711587</v>
      </c>
      <c r="L957" s="6">
        <v>48.51146276935787</v>
      </c>
      <c r="M957" s="6">
        <v>5.4406723067937151</v>
      </c>
      <c r="N957" s="6">
        <v>0.22011814255881254</v>
      </c>
      <c r="O957" s="6">
        <v>42.940011178436421</v>
      </c>
      <c r="P957" s="8">
        <v>3.2170716702937517E-3</v>
      </c>
      <c r="Q957" s="8">
        <v>3.6611269298034106E-2</v>
      </c>
      <c r="R957" s="9">
        <v>10.285</v>
      </c>
    </row>
    <row r="958" spans="1:18" s="6" customFormat="1" ht="15" customHeight="1" x14ac:dyDescent="0.25">
      <c r="A958" t="s">
        <v>3164</v>
      </c>
      <c r="B958" t="s">
        <v>5304</v>
      </c>
      <c r="C958" t="s">
        <v>54</v>
      </c>
      <c r="D958" t="s">
        <v>5513</v>
      </c>
      <c r="E958" s="14">
        <v>1</v>
      </c>
      <c r="F958" s="5">
        <v>43593</v>
      </c>
      <c r="G958" s="6">
        <v>31.407292811538802</v>
      </c>
      <c r="H958" s="7">
        <v>11407.28135183487</v>
      </c>
      <c r="I958" s="6">
        <v>2.9642400311439854</v>
      </c>
      <c r="J958" s="7">
        <v>18967.79934375174</v>
      </c>
      <c r="K958" s="7">
        <v>17749.061109034043</v>
      </c>
      <c r="L958" s="6">
        <v>49.20312059815415</v>
      </c>
      <c r="M958" s="6">
        <v>5.5841458401159301</v>
      </c>
      <c r="N958" s="6">
        <v>0.29174693506169075</v>
      </c>
      <c r="O958" s="6">
        <v>41.936362371308007</v>
      </c>
      <c r="P958" s="8">
        <v>3.6575005417595978E-3</v>
      </c>
      <c r="Q958" s="8">
        <v>1.6726723674478871E-2</v>
      </c>
      <c r="R958" s="9">
        <v>10.094999999999999</v>
      </c>
    </row>
    <row r="959" spans="1:18" s="6" customFormat="1" ht="15" customHeight="1" x14ac:dyDescent="0.25">
      <c r="A959" t="s">
        <v>3165</v>
      </c>
      <c r="B959" t="s">
        <v>5304</v>
      </c>
      <c r="C959" t="s">
        <v>3151</v>
      </c>
      <c r="D959" t="s">
        <v>5513</v>
      </c>
      <c r="E959" s="14">
        <v>1</v>
      </c>
      <c r="F959" s="5">
        <v>43593</v>
      </c>
      <c r="G959" s="6">
        <v>37.60961610261721</v>
      </c>
      <c r="H959" s="7">
        <v>10669.25413133578</v>
      </c>
      <c r="I959" s="6">
        <v>2.4693441331983346</v>
      </c>
      <c r="J959" s="7">
        <v>19784.002699966251</v>
      </c>
      <c r="K959" s="7">
        <v>18573.466500514391</v>
      </c>
      <c r="L959" s="6">
        <v>49.860215908140304</v>
      </c>
      <c r="M959" s="6">
        <v>5.545971316489819</v>
      </c>
      <c r="N959" s="6">
        <v>0.28767122928445915</v>
      </c>
      <c r="O959" s="6">
        <v>41.813686386617412</v>
      </c>
      <c r="P959" s="8">
        <v>3.9983961282557701E-3</v>
      </c>
      <c r="Q959" s="8">
        <v>1.9112630141423979E-2</v>
      </c>
      <c r="R959" s="9">
        <v>11.11</v>
      </c>
    </row>
    <row r="960" spans="1:18" s="6" customFormat="1" ht="15" customHeight="1" x14ac:dyDescent="0.25">
      <c r="A960" t="s">
        <v>3167</v>
      </c>
      <c r="B960" t="s">
        <v>5304</v>
      </c>
      <c r="C960" t="s">
        <v>3140</v>
      </c>
      <c r="D960" t="s">
        <v>5513</v>
      </c>
      <c r="E960" s="14">
        <v>1</v>
      </c>
      <c r="F960" s="5">
        <v>43593</v>
      </c>
      <c r="G960" s="6">
        <v>41.34475147553777</v>
      </c>
      <c r="H960" s="7">
        <v>9130.4699563438444</v>
      </c>
      <c r="I960" s="6">
        <v>4.5576840292724921</v>
      </c>
      <c r="J960" s="7">
        <v>18570.813603099439</v>
      </c>
      <c r="K960" s="7">
        <v>17288.345868421504</v>
      </c>
      <c r="L960" s="6">
        <v>46.042433392145092</v>
      </c>
      <c r="M960" s="6">
        <v>5.8797047471891224</v>
      </c>
      <c r="N960" s="6">
        <v>0.42567790153173307</v>
      </c>
      <c r="O960" s="6">
        <v>43.067306253972227</v>
      </c>
      <c r="P960" s="8">
        <v>2.5609517473486479E-3</v>
      </c>
      <c r="Q960" s="8">
        <v>2.4632724141979416E-2</v>
      </c>
      <c r="R960" s="9">
        <v>7.08</v>
      </c>
    </row>
    <row r="961" spans="1:18" s="6" customFormat="1" ht="15" customHeight="1" x14ac:dyDescent="0.25">
      <c r="A961" t="s">
        <v>3168</v>
      </c>
      <c r="B961" t="s">
        <v>5304</v>
      </c>
      <c r="C961" t="s">
        <v>3140</v>
      </c>
      <c r="D961" t="s">
        <v>5513</v>
      </c>
      <c r="E961" s="14">
        <v>1</v>
      </c>
      <c r="F961" s="5">
        <v>43593</v>
      </c>
      <c r="G961" s="6">
        <v>39.633399968472332</v>
      </c>
      <c r="H961" s="7">
        <v>10036.966986694009</v>
      </c>
      <c r="I961" s="6">
        <v>3.8798772468215694</v>
      </c>
      <c r="J961" s="7">
        <v>19459.666812801403</v>
      </c>
      <c r="K961" s="7">
        <v>18230.629093200703</v>
      </c>
      <c r="L961" s="6">
        <v>48.326927194315026</v>
      </c>
      <c r="M961" s="6">
        <v>5.633025806284178</v>
      </c>
      <c r="N961" s="6">
        <v>0.54443685450077994</v>
      </c>
      <c r="O961" s="6">
        <v>41.592617529496046</v>
      </c>
      <c r="P961" s="8">
        <v>6.9218173325672656E-3</v>
      </c>
      <c r="Q961" s="8">
        <v>1.6193551249829061E-2</v>
      </c>
      <c r="R961" s="9">
        <v>8.76</v>
      </c>
    </row>
    <row r="962" spans="1:18" s="6" customFormat="1" ht="15" customHeight="1" x14ac:dyDescent="0.25">
      <c r="A962" t="s">
        <v>3169</v>
      </c>
      <c r="B962" t="s">
        <v>5304</v>
      </c>
      <c r="C962" t="s">
        <v>3147</v>
      </c>
      <c r="D962" s="6" t="s">
        <v>5513</v>
      </c>
      <c r="E962" s="14">
        <v>1</v>
      </c>
      <c r="F962" s="5">
        <v>43593</v>
      </c>
      <c r="G962" s="6">
        <v>28.427171953301208</v>
      </c>
      <c r="H962" s="7">
        <v>12253.17435631956</v>
      </c>
      <c r="I962" s="6">
        <v>3.2998885172798214</v>
      </c>
      <c r="J962" s="7">
        <v>19295.429208472688</v>
      </c>
      <c r="K962" s="7">
        <v>18090.175448552651</v>
      </c>
      <c r="L962" s="6">
        <v>48.570289485924384</v>
      </c>
      <c r="M962" s="6">
        <v>5.5192856517649789</v>
      </c>
      <c r="N962" s="6">
        <v>0.47743151687868068</v>
      </c>
      <c r="O962" s="6">
        <v>42.099249252507867</v>
      </c>
      <c r="P962" s="8">
        <v>1.5300794755626927E-2</v>
      </c>
      <c r="Q962" s="8">
        <v>1.8554780888639873E-2</v>
      </c>
      <c r="R962" s="9">
        <v>10.3</v>
      </c>
    </row>
    <row r="963" spans="1:18" s="6" customFormat="1" ht="15" customHeight="1" x14ac:dyDescent="0.25">
      <c r="A963" t="s">
        <v>3170</v>
      </c>
      <c r="B963" t="s">
        <v>5304</v>
      </c>
      <c r="C963" t="s">
        <v>3140</v>
      </c>
      <c r="D963" t="s">
        <v>5513</v>
      </c>
      <c r="E963" s="14">
        <v>1</v>
      </c>
      <c r="F963" s="5">
        <v>43593</v>
      </c>
      <c r="G963" s="6">
        <v>46.891627720014696</v>
      </c>
      <c r="H963" s="7">
        <v>8642.9984970609057</v>
      </c>
      <c r="I963" s="6">
        <v>3.3190399287186056</v>
      </c>
      <c r="J963" s="7">
        <v>19634.682853483322</v>
      </c>
      <c r="K963" s="7">
        <v>18431.29537214198</v>
      </c>
      <c r="L963" s="6">
        <v>48.621948304268287</v>
      </c>
      <c r="M963" s="6">
        <v>5.5107631426264341</v>
      </c>
      <c r="N963" s="6">
        <v>0.37749211751397638</v>
      </c>
      <c r="O963" s="6">
        <v>42.126935977502441</v>
      </c>
      <c r="P963" s="8">
        <v>9.2830331955405122E-3</v>
      </c>
      <c r="Q963" s="8">
        <v>3.4537496174712842E-2</v>
      </c>
      <c r="R963" s="9">
        <v>10.215</v>
      </c>
    </row>
    <row r="964" spans="1:18" s="6" customFormat="1" ht="15" customHeight="1" x14ac:dyDescent="0.25">
      <c r="A964" t="s">
        <v>3171</v>
      </c>
      <c r="B964" t="s">
        <v>5304</v>
      </c>
      <c r="C964" t="s">
        <v>3140</v>
      </c>
      <c r="D964" t="s">
        <v>5513</v>
      </c>
      <c r="E964" s="14">
        <v>1</v>
      </c>
      <c r="F964" s="5">
        <v>43593</v>
      </c>
      <c r="G964" s="6">
        <v>45.752133758115804</v>
      </c>
      <c r="H964" s="7">
        <v>8927.1165822972507</v>
      </c>
      <c r="I964" s="7">
        <v>3.4755221571444364</v>
      </c>
      <c r="J964" s="7">
        <v>19745.828268316942</v>
      </c>
      <c r="K964" s="7">
        <v>18516.564624347393</v>
      </c>
      <c r="L964" s="6">
        <v>48.792456158671293</v>
      </c>
      <c r="M964" s="6">
        <v>5.6343233549646081</v>
      </c>
      <c r="N964" s="6">
        <v>0.49171635367484473</v>
      </c>
      <c r="O964" s="6">
        <v>41.583568703898734</v>
      </c>
      <c r="P964" s="8">
        <v>5.056842616453964E-3</v>
      </c>
      <c r="Q964" s="8">
        <v>1.7356429029627092E-2</v>
      </c>
      <c r="R964" s="9">
        <v>9.51</v>
      </c>
    </row>
    <row r="965" spans="1:18" s="6" customFormat="1" ht="15" customHeight="1" x14ac:dyDescent="0.25">
      <c r="A965" t="s">
        <v>3172</v>
      </c>
      <c r="B965" t="s">
        <v>5304</v>
      </c>
      <c r="C965" t="s">
        <v>3140</v>
      </c>
      <c r="D965" t="s">
        <v>5513</v>
      </c>
      <c r="E965" s="14">
        <v>1</v>
      </c>
      <c r="F965" s="5">
        <v>43593</v>
      </c>
      <c r="G965" s="6">
        <v>42.434973608167489</v>
      </c>
      <c r="H965" s="7">
        <v>9645.8296961405795</v>
      </c>
      <c r="I965" s="7">
        <v>2.6496674057649665</v>
      </c>
      <c r="J965" s="7">
        <v>19799.334811529934</v>
      </c>
      <c r="K965" s="7">
        <v>18557.302534136903</v>
      </c>
      <c r="L965" s="6">
        <v>49.510097680829382</v>
      </c>
      <c r="M965" s="6">
        <v>5.6943658981091732</v>
      </c>
      <c r="N965" s="6">
        <v>0.17603523701084675</v>
      </c>
      <c r="O965" s="6">
        <v>41.933757030818178</v>
      </c>
      <c r="P965" s="8">
        <v>4.9127379607449735E-3</v>
      </c>
      <c r="Q965" s="8">
        <v>3.1164009506710482E-2</v>
      </c>
      <c r="R965" s="9">
        <v>9.8000000000000007</v>
      </c>
    </row>
    <row r="966" spans="1:18" s="6" customFormat="1" ht="15" customHeight="1" x14ac:dyDescent="0.25">
      <c r="A966" t="s">
        <v>3174</v>
      </c>
      <c r="B966" t="s">
        <v>5304</v>
      </c>
      <c r="C966" t="s">
        <v>3151</v>
      </c>
      <c r="D966" t="s">
        <v>5513</v>
      </c>
      <c r="E966" s="14">
        <v>1</v>
      </c>
      <c r="F966" s="5">
        <v>43593</v>
      </c>
      <c r="G966" s="6">
        <v>40.521078254630517</v>
      </c>
      <c r="H966" s="7">
        <v>10212.589936392991</v>
      </c>
      <c r="I966" s="7">
        <v>3.1220329516894716</v>
      </c>
      <c r="J966" s="7">
        <v>20045.797263334262</v>
      </c>
      <c r="K966" s="7">
        <v>18834.436720476941</v>
      </c>
      <c r="L966" s="6">
        <v>49.813319686500087</v>
      </c>
      <c r="M966" s="6">
        <v>5.5522342740444426</v>
      </c>
      <c r="N966" s="6">
        <v>0.29401380511682429</v>
      </c>
      <c r="O966" s="6">
        <v>41.176523576246474</v>
      </c>
      <c r="P966" s="8">
        <v>1.2695823422569839E-2</v>
      </c>
      <c r="Q966" s="8">
        <v>2.917988298013002E-2</v>
      </c>
      <c r="R966" s="9">
        <v>10.475000000000001</v>
      </c>
    </row>
    <row r="967" spans="1:18" s="6" customFormat="1" ht="15" customHeight="1" x14ac:dyDescent="0.25">
      <c r="A967" t="s">
        <v>5084</v>
      </c>
      <c r="B967" t="s">
        <v>5308</v>
      </c>
      <c r="C967" t="s">
        <v>53</v>
      </c>
      <c r="D967" t="s">
        <v>5513</v>
      </c>
      <c r="E967" s="14">
        <v>1</v>
      </c>
      <c r="F967" s="5">
        <v>43593</v>
      </c>
      <c r="G967" s="6">
        <v>23.863622520519357</v>
      </c>
      <c r="H967" s="7">
        <v>13207.634167336202</v>
      </c>
      <c r="I967" s="6">
        <v>8.1980109007136033</v>
      </c>
      <c r="J967" s="7">
        <v>19215.598134517055</v>
      </c>
      <c r="K967" s="7">
        <v>18113.053079297308</v>
      </c>
      <c r="L967" s="6">
        <v>46.369054803457317</v>
      </c>
      <c r="M967" s="6">
        <v>5.0437853851380989</v>
      </c>
      <c r="N967" s="6">
        <v>0.38116531375165863</v>
      </c>
      <c r="O967" s="6">
        <v>39.936080303049991</v>
      </c>
      <c r="P967" s="8">
        <v>3.3069580594633739E-2</v>
      </c>
      <c r="Q967" s="8">
        <v>3.8833713294691125E-2</v>
      </c>
      <c r="R967" s="9">
        <v>11.015000000000001</v>
      </c>
    </row>
    <row r="968" spans="1:18" s="6" customFormat="1" ht="15" customHeight="1" x14ac:dyDescent="0.25">
      <c r="A968" t="s">
        <v>3175</v>
      </c>
      <c r="B968" t="s">
        <v>5304</v>
      </c>
      <c r="C968" t="s">
        <v>15</v>
      </c>
      <c r="D968" t="s">
        <v>5513</v>
      </c>
      <c r="E968" s="14">
        <v>1</v>
      </c>
      <c r="F968" s="5">
        <v>43594</v>
      </c>
      <c r="G968" s="6">
        <v>47.176839028521385</v>
      </c>
      <c r="H968" s="7">
        <v>8802.6472460868044</v>
      </c>
      <c r="I968" s="7">
        <v>0.82948282580860655</v>
      </c>
      <c r="J968" s="7">
        <v>20143.628569838002</v>
      </c>
      <c r="K968" s="7">
        <v>18846.235705070336</v>
      </c>
      <c r="L968" s="6">
        <v>51.498862888942497</v>
      </c>
      <c r="M968" s="6">
        <v>5.9567314633241528</v>
      </c>
      <c r="N968" s="6">
        <v>0.12282743452369908</v>
      </c>
      <c r="O968" s="6">
        <v>41.595232878325135</v>
      </c>
      <c r="P968" s="8">
        <v>2.2050639024762613E-4</v>
      </c>
      <c r="Q968" s="8">
        <v>0</v>
      </c>
      <c r="R968" s="9">
        <v>10.184999999999999</v>
      </c>
    </row>
    <row r="969" spans="1:18" s="6" customFormat="1" ht="15" customHeight="1" x14ac:dyDescent="0.25">
      <c r="A969" t="s">
        <v>3176</v>
      </c>
      <c r="B969" t="s">
        <v>5304</v>
      </c>
      <c r="C969" t="s">
        <v>15</v>
      </c>
      <c r="D969" t="s">
        <v>5513</v>
      </c>
      <c r="E969" s="14">
        <v>1</v>
      </c>
      <c r="F969" s="5">
        <v>43594</v>
      </c>
      <c r="G969" s="6">
        <v>43.630220623696694</v>
      </c>
      <c r="H969" s="7">
        <v>9467.8542061704902</v>
      </c>
      <c r="I969" s="7">
        <v>4.5658062019788845</v>
      </c>
      <c r="J969" s="7">
        <v>19917.08584378973</v>
      </c>
      <c r="K969" s="7">
        <v>18686.857767684589</v>
      </c>
      <c r="L969" s="6">
        <v>49.8657093552156</v>
      </c>
      <c r="M969" s="6">
        <v>5.647153397335777</v>
      </c>
      <c r="N969" s="6">
        <v>0.35467571478438914</v>
      </c>
      <c r="O969" s="6">
        <v>39.522980773325258</v>
      </c>
      <c r="P969" s="8">
        <v>8.8441766624288327E-3</v>
      </c>
      <c r="Q969" s="8">
        <v>3.4830380697652721E-2</v>
      </c>
      <c r="R969" s="9">
        <v>9.5449999999999999</v>
      </c>
    </row>
    <row r="970" spans="1:18" s="6" customFormat="1" ht="15" customHeight="1" x14ac:dyDescent="0.25">
      <c r="A970" t="s">
        <v>3177</v>
      </c>
      <c r="B970" t="s">
        <v>5304</v>
      </c>
      <c r="C970" t="s">
        <v>15</v>
      </c>
      <c r="D970" t="s">
        <v>5513</v>
      </c>
      <c r="E970" s="14">
        <v>1</v>
      </c>
      <c r="F970" s="5">
        <v>43594</v>
      </c>
      <c r="G970" s="6">
        <v>48.969095397417924</v>
      </c>
      <c r="H970" s="7">
        <v>8124.8463644597523</v>
      </c>
      <c r="I970" s="7">
        <v>4.4833777681049032</v>
      </c>
      <c r="J970" s="7">
        <v>19478.752924533437</v>
      </c>
      <c r="K970" s="7">
        <v>18265.718465329806</v>
      </c>
      <c r="L970" s="6">
        <v>49.00703331258444</v>
      </c>
      <c r="M970" s="6">
        <v>5.5622161211526278</v>
      </c>
      <c r="N970" s="6">
        <v>0.44711391432067765</v>
      </c>
      <c r="O970" s="6">
        <v>40.468133954482795</v>
      </c>
      <c r="P970" s="8">
        <v>4.7160229932916515E-3</v>
      </c>
      <c r="Q970" s="8">
        <v>2.7408906361264484E-2</v>
      </c>
      <c r="R970" s="9">
        <v>8.1050000000000004</v>
      </c>
    </row>
    <row r="971" spans="1:18" s="6" customFormat="1" ht="15" customHeight="1" x14ac:dyDescent="0.25">
      <c r="A971" t="s">
        <v>3178</v>
      </c>
      <c r="B971" t="s">
        <v>5304</v>
      </c>
      <c r="C971" t="s">
        <v>15</v>
      </c>
      <c r="D971" t="s">
        <v>5513</v>
      </c>
      <c r="E971" s="14">
        <v>1</v>
      </c>
      <c r="F971" s="5">
        <v>43594</v>
      </c>
      <c r="G971" s="6">
        <v>36.354749487711103</v>
      </c>
      <c r="H971" s="7">
        <v>10912.41544515002</v>
      </c>
      <c r="I971" s="7">
        <v>3.7022559749832484</v>
      </c>
      <c r="J971" s="7">
        <v>19793.388429752067</v>
      </c>
      <c r="K971" s="7">
        <v>18541.150958084923</v>
      </c>
      <c r="L971" s="6">
        <v>50.966864347865368</v>
      </c>
      <c r="M971" s="6">
        <v>5.7521596474038841</v>
      </c>
      <c r="N971" s="6">
        <v>0.39854135870479074</v>
      </c>
      <c r="O971" s="6">
        <v>39.137951751345433</v>
      </c>
      <c r="P971" s="8">
        <v>1.2313892806801433E-2</v>
      </c>
      <c r="Q971" s="8">
        <v>2.9913026890473999E-2</v>
      </c>
      <c r="R971" s="9">
        <v>10.46</v>
      </c>
    </row>
    <row r="972" spans="1:18" s="6" customFormat="1" ht="15" customHeight="1" x14ac:dyDescent="0.25">
      <c r="A972" t="s">
        <v>3179</v>
      </c>
      <c r="B972" t="s">
        <v>5304</v>
      </c>
      <c r="C972" t="s">
        <v>15</v>
      </c>
      <c r="D972" t="s">
        <v>5513</v>
      </c>
      <c r="E972" s="14">
        <v>1</v>
      </c>
      <c r="F972" s="5">
        <v>43594</v>
      </c>
      <c r="G972" s="6">
        <v>44.270319558900859</v>
      </c>
      <c r="H972" s="7">
        <v>9404.7032305978773</v>
      </c>
      <c r="I972" s="7">
        <v>3.3016508254127062</v>
      </c>
      <c r="J972" s="7">
        <v>20053.360013340003</v>
      </c>
      <c r="K972" s="7">
        <v>18816.234104383118</v>
      </c>
      <c r="L972" s="6">
        <v>49.566491125549582</v>
      </c>
      <c r="M972" s="6">
        <v>5.6738527165983736</v>
      </c>
      <c r="N972" s="6">
        <v>0.58948036497642153</v>
      </c>
      <c r="O972" s="6">
        <v>40.828472753411731</v>
      </c>
      <c r="P972" s="8">
        <v>6.0288483845634894E-3</v>
      </c>
      <c r="Q972" s="8">
        <v>3.4023365666613931E-2</v>
      </c>
      <c r="R972" s="9">
        <v>10.045</v>
      </c>
    </row>
    <row r="973" spans="1:18" s="6" customFormat="1" ht="15" customHeight="1" x14ac:dyDescent="0.25">
      <c r="A973" t="s">
        <v>3180</v>
      </c>
      <c r="B973" t="s">
        <v>5304</v>
      </c>
      <c r="C973" t="s">
        <v>15</v>
      </c>
      <c r="D973" t="s">
        <v>5513</v>
      </c>
      <c r="E973" s="14">
        <v>1</v>
      </c>
      <c r="F973" s="5">
        <v>43594</v>
      </c>
      <c r="G973" s="6">
        <v>37.83966444581889</v>
      </c>
      <c r="H973" s="7">
        <v>10431.460979958614</v>
      </c>
      <c r="I973" s="7">
        <v>4.1150223103619235</v>
      </c>
      <c r="J973" s="7">
        <v>19505.315925742303</v>
      </c>
      <c r="K973" s="7">
        <v>18268.698006740626</v>
      </c>
      <c r="L973" s="6">
        <v>48.857412116484198</v>
      </c>
      <c r="M973" s="6">
        <v>5.6719077729661445</v>
      </c>
      <c r="N973" s="6">
        <v>0.5408034099639325</v>
      </c>
      <c r="O973" s="6">
        <v>40.75805856286452</v>
      </c>
      <c r="P973" s="8">
        <v>6.2291274797989437E-3</v>
      </c>
      <c r="Q973" s="8">
        <v>5.0566699879483347E-2</v>
      </c>
      <c r="R973" s="9">
        <v>9.2349999999999994</v>
      </c>
    </row>
    <row r="974" spans="1:18" s="6" customFormat="1" ht="15" customHeight="1" x14ac:dyDescent="0.25">
      <c r="A974" t="s">
        <v>3181</v>
      </c>
      <c r="B974" t="s">
        <v>5304</v>
      </c>
      <c r="C974" t="s">
        <v>15</v>
      </c>
      <c r="D974" t="s">
        <v>5513</v>
      </c>
      <c r="E974" s="14">
        <v>1</v>
      </c>
      <c r="F974" s="5">
        <v>43594</v>
      </c>
      <c r="G974" s="6">
        <v>42.81416529176385</v>
      </c>
      <c r="H974" s="7">
        <v>9660.1525351095097</v>
      </c>
      <c r="I974" s="7">
        <v>4.3915929203539816</v>
      </c>
      <c r="J974" s="7">
        <v>19943.58407079646</v>
      </c>
      <c r="K974" s="7">
        <v>18721.598885126288</v>
      </c>
      <c r="L974" s="6">
        <v>49.987583528986804</v>
      </c>
      <c r="M974" s="6">
        <v>5.6080659099276771</v>
      </c>
      <c r="N974" s="6">
        <v>0.67229546685931008</v>
      </c>
      <c r="O974" s="6">
        <v>39.269704012536472</v>
      </c>
      <c r="P974" s="8">
        <v>2.4721691579852455E-2</v>
      </c>
      <c r="Q974" s="8">
        <v>4.6036469755910123E-2</v>
      </c>
      <c r="R974" s="9">
        <v>9.6</v>
      </c>
    </row>
    <row r="975" spans="1:18" s="6" customFormat="1" ht="15" customHeight="1" x14ac:dyDescent="0.25">
      <c r="A975" t="s">
        <v>3182</v>
      </c>
      <c r="B975" t="s">
        <v>5304</v>
      </c>
      <c r="C975" t="s">
        <v>15</v>
      </c>
      <c r="D975" t="s">
        <v>5513</v>
      </c>
      <c r="E975" s="14">
        <v>1</v>
      </c>
      <c r="F975" s="5">
        <v>43594</v>
      </c>
      <c r="G975" s="6">
        <v>41.979172946184917</v>
      </c>
      <c r="H975" s="7">
        <v>9368.6514243645906</v>
      </c>
      <c r="I975" s="7">
        <v>8.4223341265010223</v>
      </c>
      <c r="J975" s="7">
        <v>19040.451552210721</v>
      </c>
      <c r="K975" s="7">
        <v>17914.606094461782</v>
      </c>
      <c r="L975" s="6">
        <v>45.874107187814225</v>
      </c>
      <c r="M975" s="6">
        <v>5.1531615795334877</v>
      </c>
      <c r="N975" s="6">
        <v>1.0342089087039557</v>
      </c>
      <c r="O975" s="6">
        <v>39.396504306210161</v>
      </c>
      <c r="P975" s="8">
        <v>2.6853891107670089E-2</v>
      </c>
      <c r="Q975" s="8">
        <v>9.2830000129479201E-2</v>
      </c>
      <c r="R975" s="9">
        <v>9.6449999999999996</v>
      </c>
    </row>
    <row r="976" spans="1:18" s="6" customFormat="1" ht="15" customHeight="1" x14ac:dyDescent="0.25">
      <c r="A976" t="s">
        <v>3183</v>
      </c>
      <c r="B976" t="s">
        <v>5304</v>
      </c>
      <c r="C976" t="s">
        <v>15</v>
      </c>
      <c r="D976" t="s">
        <v>5513</v>
      </c>
      <c r="E976" s="14">
        <v>1</v>
      </c>
      <c r="F976" s="5">
        <v>43594</v>
      </c>
      <c r="G976" s="6">
        <v>43.76487077550857</v>
      </c>
      <c r="H976" s="7">
        <v>9203.1086862939192</v>
      </c>
      <c r="I976" s="6">
        <v>1.9335216163371716</v>
      </c>
      <c r="J976" s="7">
        <v>19506.843363024112</v>
      </c>
      <c r="K976" s="7">
        <v>18266.668221446576</v>
      </c>
      <c r="L976" s="6">
        <v>48.955900747786508</v>
      </c>
      <c r="M976" s="6">
        <v>5.6807131633501369</v>
      </c>
      <c r="N976" s="6">
        <v>0.24024540129756722</v>
      </c>
      <c r="O976" s="6">
        <v>43.169514991997815</v>
      </c>
      <c r="P976" s="8">
        <v>2.6415847992549541E-3</v>
      </c>
      <c r="Q976" s="8">
        <v>1.7462494431547137E-2</v>
      </c>
      <c r="R976" s="9">
        <v>7.9399999999999995</v>
      </c>
    </row>
    <row r="977" spans="1:18" s="6" customFormat="1" ht="15" customHeight="1" x14ac:dyDescent="0.25">
      <c r="A977" t="s">
        <v>3184</v>
      </c>
      <c r="B977" t="s">
        <v>5304</v>
      </c>
      <c r="C977" t="s">
        <v>15</v>
      </c>
      <c r="D977" t="s">
        <v>5513</v>
      </c>
      <c r="E977" s="14">
        <v>1</v>
      </c>
      <c r="F977" s="5">
        <v>43594</v>
      </c>
      <c r="G977" s="6">
        <v>39.063049614688808</v>
      </c>
      <c r="H977" s="7">
        <v>10042.325126049071</v>
      </c>
      <c r="I977" s="6">
        <v>2.588818507298265</v>
      </c>
      <c r="J977" s="7">
        <v>19212.338198843292</v>
      </c>
      <c r="K977" s="7">
        <v>18045.923464503812</v>
      </c>
      <c r="L977" s="6">
        <v>49.382140983532096</v>
      </c>
      <c r="M977" s="6">
        <v>5.3359107034218596</v>
      </c>
      <c r="N977" s="6">
        <v>0.34213255249166935</v>
      </c>
      <c r="O977" s="6">
        <v>42.325971289211743</v>
      </c>
      <c r="P977" s="8">
        <v>6.4694109901793804E-3</v>
      </c>
      <c r="Q977" s="8">
        <v>1.8556553054191568E-2</v>
      </c>
      <c r="R977" s="9">
        <v>9.2249999999999996</v>
      </c>
    </row>
    <row r="978" spans="1:18" s="6" customFormat="1" ht="15" customHeight="1" x14ac:dyDescent="0.25">
      <c r="A978" t="s">
        <v>5085</v>
      </c>
      <c r="B978" t="s">
        <v>5308</v>
      </c>
      <c r="C978" t="s">
        <v>15</v>
      </c>
      <c r="D978" t="s">
        <v>5513</v>
      </c>
      <c r="E978" s="14">
        <v>1</v>
      </c>
      <c r="F978" s="5">
        <v>43599</v>
      </c>
      <c r="G978" s="6">
        <v>11.908824544021254</v>
      </c>
      <c r="H978" s="7">
        <v>14950.455066527045</v>
      </c>
      <c r="I978" s="6">
        <v>9.5748031496063</v>
      </c>
      <c r="J978" s="7">
        <v>18478.740157480315</v>
      </c>
      <c r="K978" s="7">
        <v>17301.832528905201</v>
      </c>
      <c r="L978" s="6">
        <v>45.295435631521663</v>
      </c>
      <c r="M978" s="6">
        <v>5.3967025146924543</v>
      </c>
      <c r="N978" s="6">
        <v>0.37050715752463398</v>
      </c>
      <c r="O978" s="6">
        <v>39.288686539197641</v>
      </c>
      <c r="P978" s="8">
        <v>3.6739028520584381E-2</v>
      </c>
      <c r="Q978" s="8">
        <v>3.7125978936715522E-2</v>
      </c>
      <c r="R978" s="9">
        <v>4.75</v>
      </c>
    </row>
    <row r="979" spans="1:18" s="6" customFormat="1" ht="15" customHeight="1" x14ac:dyDescent="0.25">
      <c r="A979" t="s">
        <v>5086</v>
      </c>
      <c r="B979" t="s">
        <v>5308</v>
      </c>
      <c r="C979" t="s">
        <v>15</v>
      </c>
      <c r="D979" t="s">
        <v>5513</v>
      </c>
      <c r="E979" s="14">
        <v>1</v>
      </c>
      <c r="F979" s="5">
        <v>43601</v>
      </c>
      <c r="G979" s="6">
        <v>21.697102093643764</v>
      </c>
      <c r="H979" s="7">
        <v>13149.683568107095</v>
      </c>
      <c r="I979" s="6">
        <v>2.2599447796298189</v>
      </c>
      <c r="J979" s="7">
        <v>18768.790264853254</v>
      </c>
      <c r="K979" s="7">
        <v>17470.290548652043</v>
      </c>
      <c r="L979" s="6">
        <v>47.011849898473351</v>
      </c>
      <c r="M979" s="6">
        <v>5.9506270105754613</v>
      </c>
      <c r="N979" s="6">
        <v>0.17940693651907552</v>
      </c>
      <c r="O979" s="6">
        <v>44.54142375985294</v>
      </c>
      <c r="P979" s="8">
        <v>3.0929477253897202E-2</v>
      </c>
      <c r="Q979" s="8">
        <v>2.5818137695461905E-2</v>
      </c>
      <c r="R979" s="9">
        <v>2.21</v>
      </c>
    </row>
    <row r="980" spans="1:18" s="6" customFormat="1" ht="15" customHeight="1" x14ac:dyDescent="0.25">
      <c r="A980" t="s">
        <v>5087</v>
      </c>
      <c r="B980" t="s">
        <v>5308</v>
      </c>
      <c r="C980" t="s">
        <v>15</v>
      </c>
      <c r="D980" t="s">
        <v>5513</v>
      </c>
      <c r="E980" s="14">
        <v>1</v>
      </c>
      <c r="F980" s="5">
        <v>43605</v>
      </c>
      <c r="G980" s="6">
        <v>40.191870648350537</v>
      </c>
      <c r="H980" s="7">
        <v>10293.814125954754</v>
      </c>
      <c r="I980" s="6">
        <v>1.8091145418855112</v>
      </c>
      <c r="J980" s="7">
        <v>20113.533874476096</v>
      </c>
      <c r="K980" s="7">
        <v>18853.125232519884</v>
      </c>
      <c r="L980" s="6">
        <v>50.530917553040737</v>
      </c>
      <c r="M980" s="6">
        <v>5.7819622090864113</v>
      </c>
      <c r="N980" s="6">
        <v>0.11245467237827575</v>
      </c>
      <c r="O980" s="6">
        <v>41.732871812714613</v>
      </c>
      <c r="P980" s="8">
        <v>1.1801663724014989E-2</v>
      </c>
      <c r="Q980" s="8">
        <v>2.0877547170434278E-2</v>
      </c>
      <c r="R980" s="9">
        <v>5.7549999999999999</v>
      </c>
    </row>
    <row r="981" spans="1:18" s="6" customFormat="1" ht="15" customHeight="1" x14ac:dyDescent="0.25">
      <c r="A981" t="s">
        <v>5342</v>
      </c>
      <c r="B981" t="s">
        <v>5398</v>
      </c>
      <c r="C981" t="s">
        <v>15</v>
      </c>
      <c r="D981" t="s">
        <v>5513</v>
      </c>
      <c r="E981" s="14">
        <v>1</v>
      </c>
      <c r="F981" s="5">
        <v>43607</v>
      </c>
      <c r="G981" s="6">
        <v>38.154397182660603</v>
      </c>
      <c r="H981" s="7">
        <v>10860.525839549206</v>
      </c>
      <c r="I981" s="6">
        <v>2.4310735399745842</v>
      </c>
      <c r="J981" s="7">
        <v>20249.737554561023</v>
      </c>
      <c r="K981" s="7">
        <v>19067.86776345456</v>
      </c>
      <c r="L981" s="6">
        <v>50.194435654405815</v>
      </c>
      <c r="M981" s="6">
        <v>5.4115379519246707</v>
      </c>
      <c r="N981" s="6">
        <v>0.32307159109744887</v>
      </c>
      <c r="O981" s="6">
        <v>41.603725543961367</v>
      </c>
      <c r="P981" s="8">
        <v>9.7712690808210434E-3</v>
      </c>
      <c r="Q981" s="8">
        <v>2.6384449555293597E-2</v>
      </c>
      <c r="R981" s="9">
        <v>9.504999999999999</v>
      </c>
    </row>
    <row r="982" spans="1:18" s="6" customFormat="1" ht="15" customHeight="1" x14ac:dyDescent="0.25">
      <c r="A982" t="s">
        <v>5343</v>
      </c>
      <c r="B982" t="s">
        <v>5398</v>
      </c>
      <c r="C982" t="s">
        <v>15</v>
      </c>
      <c r="D982" t="s">
        <v>5513</v>
      </c>
      <c r="E982" s="14">
        <v>1</v>
      </c>
      <c r="F982" s="5">
        <v>43607</v>
      </c>
      <c r="G982" s="6">
        <v>34.1690877434784</v>
      </c>
      <c r="H982" s="7">
        <v>11311.864122393863</v>
      </c>
      <c r="I982" s="6">
        <v>1.7813943259291842</v>
      </c>
      <c r="J982" s="7">
        <v>19723.993842093689</v>
      </c>
      <c r="K982" s="7">
        <v>18451.232892893298</v>
      </c>
      <c r="L982" s="6">
        <v>50.125790906656412</v>
      </c>
      <c r="M982" s="6">
        <v>5.8388508415640006</v>
      </c>
      <c r="N982" s="6">
        <v>0.25402040924155606</v>
      </c>
      <c r="O982" s="6">
        <v>41.941980366398838</v>
      </c>
      <c r="P982" s="8">
        <v>3.7304637700378819E-2</v>
      </c>
      <c r="Q982" s="8">
        <v>2.0658512509627292E-2</v>
      </c>
      <c r="R982" s="9">
        <v>9.06</v>
      </c>
    </row>
    <row r="983" spans="1:18" s="6" customFormat="1" ht="15" customHeight="1" x14ac:dyDescent="0.25">
      <c r="A983" t="s">
        <v>5344</v>
      </c>
      <c r="B983" t="s">
        <v>5398</v>
      </c>
      <c r="C983" t="s">
        <v>15</v>
      </c>
      <c r="D983" t="s">
        <v>5513</v>
      </c>
      <c r="E983" s="14">
        <v>1</v>
      </c>
      <c r="F983" s="5">
        <v>43607</v>
      </c>
      <c r="G983" s="6">
        <v>38.124809549795891</v>
      </c>
      <c r="H983" s="7">
        <v>10410.689437667526</v>
      </c>
      <c r="I983" s="6">
        <v>1.5835486886237422</v>
      </c>
      <c r="J983" s="7">
        <v>19600.813768076096</v>
      </c>
      <c r="K983" s="7">
        <v>18330.575554505831</v>
      </c>
      <c r="L983" s="6">
        <v>49.690080751228322</v>
      </c>
      <c r="M983" s="6">
        <v>5.8244034992836822</v>
      </c>
      <c r="N983" s="6">
        <v>0.26325830471648914</v>
      </c>
      <c r="O983" s="6">
        <v>42.611480473113424</v>
      </c>
      <c r="P983" s="8">
        <v>7.6133332082908506E-3</v>
      </c>
      <c r="Q983" s="8">
        <v>1.961494982604926E-2</v>
      </c>
      <c r="R983" s="9">
        <v>9.0649999999999995</v>
      </c>
    </row>
    <row r="984" spans="1:18" s="6" customFormat="1" ht="15" customHeight="1" x14ac:dyDescent="0.25">
      <c r="A984" t="s">
        <v>5345</v>
      </c>
      <c r="B984" t="s">
        <v>5398</v>
      </c>
      <c r="C984" t="s">
        <v>5346</v>
      </c>
      <c r="D984" t="s">
        <v>5515</v>
      </c>
      <c r="E984" s="14">
        <v>2</v>
      </c>
      <c r="F984" s="5">
        <v>43607</v>
      </c>
      <c r="G984" s="6">
        <v>41.724248289656344</v>
      </c>
      <c r="H984" s="7">
        <v>8450.3652798097773</v>
      </c>
      <c r="I984" s="7">
        <v>14.595311808934099</v>
      </c>
      <c r="J984" s="7">
        <v>17362.892525431223</v>
      </c>
      <c r="K984" s="7">
        <v>16249.792388083877</v>
      </c>
      <c r="L984" s="6">
        <v>43.939131716759931</v>
      </c>
      <c r="M984" s="6">
        <v>5.1098013038217154</v>
      </c>
      <c r="N984" s="6">
        <v>0.6390656949278567</v>
      </c>
      <c r="O984" s="6">
        <v>35.361310150544696</v>
      </c>
      <c r="P984" s="8">
        <v>0.25864118511316486</v>
      </c>
      <c r="Q984" s="8">
        <v>9.6738139898543615E-2</v>
      </c>
      <c r="R984" s="9">
        <v>9.56</v>
      </c>
    </row>
    <row r="985" spans="1:18" s="6" customFormat="1" ht="15" customHeight="1" x14ac:dyDescent="0.25">
      <c r="A985" t="s">
        <v>5088</v>
      </c>
      <c r="B985" t="s">
        <v>5308</v>
      </c>
      <c r="C985" t="s">
        <v>15</v>
      </c>
      <c r="D985" t="s">
        <v>5513</v>
      </c>
      <c r="E985" s="14">
        <v>1</v>
      </c>
      <c r="F985" s="5">
        <v>43607</v>
      </c>
      <c r="G985" s="6">
        <v>36.798206228202197</v>
      </c>
      <c r="H985" s="7">
        <v>10549.50153543361</v>
      </c>
      <c r="I985" s="6">
        <v>4.6258428208245839</v>
      </c>
      <c r="J985" s="7">
        <v>19309.163258538742</v>
      </c>
      <c r="K985" s="7">
        <v>18114.172130818832</v>
      </c>
      <c r="L985" s="6">
        <v>47.849019611910514</v>
      </c>
      <c r="M985" s="6">
        <v>5.4732055975042186</v>
      </c>
      <c r="N985" s="6">
        <v>0.27055611579801758</v>
      </c>
      <c r="O985" s="6">
        <v>41.70056879609664</v>
      </c>
      <c r="P985" s="8">
        <v>3.3036662049767421E-2</v>
      </c>
      <c r="Q985" s="8">
        <v>4.7770395816261829E-2</v>
      </c>
      <c r="R985" s="9">
        <v>9.5299999999999994</v>
      </c>
    </row>
    <row r="986" spans="1:18" s="6" customFormat="1" ht="15" customHeight="1" x14ac:dyDescent="0.25">
      <c r="A986" t="s">
        <v>3185</v>
      </c>
      <c r="B986" t="s">
        <v>5304</v>
      </c>
      <c r="C986" t="s">
        <v>3186</v>
      </c>
      <c r="D986" t="s">
        <v>5513</v>
      </c>
      <c r="E986" s="14">
        <v>1</v>
      </c>
      <c r="F986" s="5">
        <v>43609</v>
      </c>
      <c r="G986" s="6">
        <v>53.082146143784428</v>
      </c>
      <c r="H986" s="7">
        <v>6667.0313714700842</v>
      </c>
      <c r="I986" s="6">
        <v>12.792686135227571</v>
      </c>
      <c r="J986" s="7">
        <v>18043.935806366746</v>
      </c>
      <c r="K986" s="7">
        <v>16973.982284374477</v>
      </c>
      <c r="L986" s="6">
        <v>45.957507596202483</v>
      </c>
      <c r="M986" s="6">
        <v>4.9054747948778283</v>
      </c>
      <c r="N986" s="6">
        <v>0.53913871280701264</v>
      </c>
      <c r="O986" s="6">
        <v>35.725574436187514</v>
      </c>
      <c r="P986" s="8">
        <v>9.1014058586829354E-3</v>
      </c>
      <c r="Q986" s="8">
        <v>7.0516918838904971E-2</v>
      </c>
      <c r="R986" s="9">
        <v>23.98</v>
      </c>
    </row>
    <row r="987" spans="1:18" s="6" customFormat="1" ht="15" customHeight="1" x14ac:dyDescent="0.25">
      <c r="A987" t="s">
        <v>3187</v>
      </c>
      <c r="B987" t="s">
        <v>5304</v>
      </c>
      <c r="C987" t="s">
        <v>3188</v>
      </c>
      <c r="D987" t="s">
        <v>5513</v>
      </c>
      <c r="E987" s="14">
        <v>1</v>
      </c>
      <c r="F987" s="5">
        <v>43609</v>
      </c>
      <c r="G987" s="6">
        <v>37.387554174380959</v>
      </c>
      <c r="H987" s="7">
        <v>10332.092860362332</v>
      </c>
      <c r="I987" s="6">
        <v>6.0141020323517198</v>
      </c>
      <c r="J987" s="7">
        <v>19184.689222018129</v>
      </c>
      <c r="K987" s="7">
        <v>17960.44006995358</v>
      </c>
      <c r="L987" s="6">
        <v>50.189951647418873</v>
      </c>
      <c r="M987" s="6">
        <v>5.6256301361036458</v>
      </c>
      <c r="N987" s="6">
        <v>0.42441137036644055</v>
      </c>
      <c r="O987" s="6">
        <v>37.688635108826972</v>
      </c>
      <c r="P987" s="8">
        <v>3.6722963693641432E-3</v>
      </c>
      <c r="Q987" s="8">
        <v>5.3597408562975936E-2</v>
      </c>
      <c r="R987" s="9">
        <v>15.615</v>
      </c>
    </row>
    <row r="988" spans="1:18" s="6" customFormat="1" ht="15" customHeight="1" x14ac:dyDescent="0.25">
      <c r="A988" t="s">
        <v>3189</v>
      </c>
      <c r="B988" t="s">
        <v>5304</v>
      </c>
      <c r="C988" t="s">
        <v>3186</v>
      </c>
      <c r="D988" t="s">
        <v>5513</v>
      </c>
      <c r="E988" s="14">
        <v>1</v>
      </c>
      <c r="F988" s="5">
        <v>43609</v>
      </c>
      <c r="G988" s="6">
        <v>46.824032794135434</v>
      </c>
      <c r="H988" s="7">
        <v>7913.5479353764349</v>
      </c>
      <c r="I988" s="6">
        <v>13.652029614500893</v>
      </c>
      <c r="J988" s="7">
        <v>18078.886903242277</v>
      </c>
      <c r="K988" s="7">
        <v>17032.993535354544</v>
      </c>
      <c r="L988" s="6">
        <v>45.243373163882268</v>
      </c>
      <c r="M988" s="6">
        <v>4.7921531615304751</v>
      </c>
      <c r="N988" s="6">
        <v>0.51028350467318817</v>
      </c>
      <c r="O988" s="6">
        <v>35.737800259036035</v>
      </c>
      <c r="P988" s="8">
        <v>9.9063216580510451E-3</v>
      </c>
      <c r="Q988" s="8">
        <v>5.4453974719100295E-2</v>
      </c>
      <c r="R988" s="9">
        <v>21.66</v>
      </c>
    </row>
    <row r="989" spans="1:18" s="6" customFormat="1" ht="15" customHeight="1" x14ac:dyDescent="0.25">
      <c r="A989" t="s">
        <v>3190</v>
      </c>
      <c r="B989" t="s">
        <v>5304</v>
      </c>
      <c r="C989" t="s">
        <v>3191</v>
      </c>
      <c r="D989" t="s">
        <v>5513</v>
      </c>
      <c r="E989" s="14">
        <v>1</v>
      </c>
      <c r="F989" s="5">
        <v>43609</v>
      </c>
      <c r="G989" s="6">
        <v>41.065998563864682</v>
      </c>
      <c r="H989" s="7">
        <v>10363.911820641775</v>
      </c>
      <c r="I989" s="6">
        <v>0.87627669452182</v>
      </c>
      <c r="J989" s="7">
        <v>20569.870009285052</v>
      </c>
      <c r="K989" s="7">
        <v>19287.938861363706</v>
      </c>
      <c r="L989" s="6">
        <v>51.860318293344818</v>
      </c>
      <c r="M989" s="6">
        <v>5.8852200173958265</v>
      </c>
      <c r="N989" s="6">
        <v>0.11073656919605815</v>
      </c>
      <c r="O989" s="6">
        <v>41.248588718241663</v>
      </c>
      <c r="P989" s="8">
        <v>3.3028253083963398E-3</v>
      </c>
      <c r="Q989" s="8">
        <v>1.5556881991422385E-2</v>
      </c>
      <c r="R989" s="9">
        <v>13.84</v>
      </c>
    </row>
    <row r="990" spans="1:18" s="6" customFormat="1" ht="15" customHeight="1" x14ac:dyDescent="0.25">
      <c r="A990" t="s">
        <v>3192</v>
      </c>
      <c r="B990" t="s">
        <v>5304</v>
      </c>
      <c r="C990" t="s">
        <v>3191</v>
      </c>
      <c r="D990" t="s">
        <v>5513</v>
      </c>
      <c r="E990" s="14">
        <v>1</v>
      </c>
      <c r="F990" s="5">
        <v>43609</v>
      </c>
      <c r="G990" s="6">
        <v>44.021266055393681</v>
      </c>
      <c r="H990" s="7">
        <v>9402.5509260097824</v>
      </c>
      <c r="I990" s="6">
        <v>7.3425143168802824</v>
      </c>
      <c r="J990" s="7">
        <v>19916.825743114263</v>
      </c>
      <c r="K990" s="7">
        <v>18717.805347494163</v>
      </c>
      <c r="L990" s="6">
        <v>50.521683582937037</v>
      </c>
      <c r="M990" s="6">
        <v>5.5125762849590298</v>
      </c>
      <c r="N990" s="6">
        <v>0.40569163699937616</v>
      </c>
      <c r="O990" s="6">
        <v>36.158943302741861</v>
      </c>
      <c r="P990" s="8">
        <v>1.9850315219495179E-2</v>
      </c>
      <c r="Q990" s="8">
        <v>3.8740560262913497E-2</v>
      </c>
      <c r="R990" s="9">
        <v>26.659999999999997</v>
      </c>
    </row>
    <row r="991" spans="1:18" s="6" customFormat="1" ht="15" customHeight="1" x14ac:dyDescent="0.25">
      <c r="A991" t="s">
        <v>28</v>
      </c>
      <c r="B991" t="s">
        <v>5303</v>
      </c>
      <c r="C991" t="s">
        <v>15</v>
      </c>
      <c r="D991" t="s">
        <v>5513</v>
      </c>
      <c r="E991" s="14">
        <v>1</v>
      </c>
      <c r="F991" s="5">
        <v>43608</v>
      </c>
      <c r="G991" s="6">
        <v>52.979052613569863</v>
      </c>
      <c r="H991" s="7">
        <v>7360.2363220447887</v>
      </c>
      <c r="I991" s="6">
        <v>1.480932987782303</v>
      </c>
      <c r="J991" s="7">
        <v>19723.911778706301</v>
      </c>
      <c r="K991" s="7">
        <v>18405.657602492123</v>
      </c>
      <c r="L991" s="6">
        <v>48.956980463829787</v>
      </c>
      <c r="M991" s="6">
        <v>6.0484078256232854</v>
      </c>
      <c r="N991" s="6">
        <v>0.10494139652652373</v>
      </c>
      <c r="O991" s="6">
        <v>43.37260312462228</v>
      </c>
      <c r="P991" s="8">
        <v>1.8935999520068296E-3</v>
      </c>
      <c r="Q991" s="8">
        <v>3.4240601663819689E-2</v>
      </c>
      <c r="R991" s="9">
        <v>5.4649999999999999</v>
      </c>
    </row>
    <row r="992" spans="1:18" s="6" customFormat="1" ht="15" customHeight="1" x14ac:dyDescent="0.25">
      <c r="A992" t="s">
        <v>29</v>
      </c>
      <c r="B992" t="s">
        <v>5303</v>
      </c>
      <c r="C992" t="s">
        <v>30</v>
      </c>
      <c r="D992" t="s">
        <v>5513</v>
      </c>
      <c r="E992" s="14">
        <v>1</v>
      </c>
      <c r="F992" s="10">
        <v>43608</v>
      </c>
      <c r="G992" s="6">
        <v>22.38336353716403</v>
      </c>
      <c r="H992" s="7">
        <v>13260.470962419335</v>
      </c>
      <c r="I992" s="6">
        <v>3.9085860743272107</v>
      </c>
      <c r="J992" s="7">
        <v>19073.045706962836</v>
      </c>
      <c r="K992" s="7">
        <v>17789.094146386255</v>
      </c>
      <c r="L992" s="6">
        <v>48.126021799073115</v>
      </c>
      <c r="M992" s="6">
        <v>5.8922990988857729</v>
      </c>
      <c r="N992" s="6">
        <v>0.80548687264265173</v>
      </c>
      <c r="O992" s="6">
        <v>41.201627868631675</v>
      </c>
      <c r="P992" s="8">
        <v>6.4831045813202089E-3</v>
      </c>
      <c r="Q992" s="8">
        <v>5.9495181858253775E-2</v>
      </c>
      <c r="R992" s="9">
        <v>6.3599999999999994</v>
      </c>
    </row>
    <row r="993" spans="1:18" s="6" customFormat="1" ht="15" customHeight="1" x14ac:dyDescent="0.25">
      <c r="A993" t="s">
        <v>5089</v>
      </c>
      <c r="B993" t="s">
        <v>5308</v>
      </c>
      <c r="C993" t="s">
        <v>15</v>
      </c>
      <c r="D993" t="s">
        <v>5513</v>
      </c>
      <c r="E993" s="14">
        <v>1</v>
      </c>
      <c r="F993" s="5">
        <v>43612</v>
      </c>
      <c r="G993" s="6">
        <v>31.08232210292314</v>
      </c>
      <c r="H993" s="7">
        <v>11404.934773625257</v>
      </c>
      <c r="I993" s="6">
        <v>4.3127257276396858</v>
      </c>
      <c r="J993" s="7">
        <v>18880.390907159548</v>
      </c>
      <c r="K993" s="7">
        <v>17650.44365070753</v>
      </c>
      <c r="L993" s="6">
        <v>48.963076094889473</v>
      </c>
      <c r="M993" s="6">
        <v>5.641633837579735</v>
      </c>
      <c r="N993" s="6">
        <v>0.32478169391648332</v>
      </c>
      <c r="O993" s="6">
        <v>40.665913453080137</v>
      </c>
      <c r="P993" s="8">
        <v>4.4504226970702984E-2</v>
      </c>
      <c r="Q993" s="8">
        <v>4.7364965923787077E-2</v>
      </c>
      <c r="R993" s="9">
        <v>5.8599999999999994</v>
      </c>
    </row>
    <row r="994" spans="1:18" s="6" customFormat="1" ht="15" customHeight="1" x14ac:dyDescent="0.25">
      <c r="A994" t="s">
        <v>3193</v>
      </c>
      <c r="B994" t="s">
        <v>5304</v>
      </c>
      <c r="C994" t="s">
        <v>3186</v>
      </c>
      <c r="D994" t="s">
        <v>5513</v>
      </c>
      <c r="E994" s="14">
        <v>1</v>
      </c>
      <c r="F994" s="5">
        <v>43615</v>
      </c>
      <c r="G994" s="6">
        <v>31.010218237889262</v>
      </c>
      <c r="H994" s="7">
        <v>12028.038326054861</v>
      </c>
      <c r="I994" s="6">
        <v>1.8840423234722523</v>
      </c>
      <c r="J994" s="7">
        <v>19813.21528827467</v>
      </c>
      <c r="K994" s="7">
        <v>18532.625601996569</v>
      </c>
      <c r="L994" s="6">
        <v>49.153172586048214</v>
      </c>
      <c r="M994" s="6">
        <v>5.87258993607146</v>
      </c>
      <c r="N994" s="6">
        <v>0.37038234543537674</v>
      </c>
      <c r="O994" s="6">
        <v>42.662244959234613</v>
      </c>
      <c r="P994" s="8">
        <v>8.5325665503775371E-3</v>
      </c>
      <c r="Q994" s="8">
        <v>4.9035283187715925E-2</v>
      </c>
      <c r="R994" s="9">
        <v>7.38</v>
      </c>
    </row>
    <row r="995" spans="1:18" s="6" customFormat="1" ht="15" customHeight="1" x14ac:dyDescent="0.25">
      <c r="A995" t="s">
        <v>3194</v>
      </c>
      <c r="B995" t="s">
        <v>5304</v>
      </c>
      <c r="C995" t="s">
        <v>3186</v>
      </c>
      <c r="D995" t="s">
        <v>5513</v>
      </c>
      <c r="E995" s="14">
        <v>1</v>
      </c>
      <c r="F995" s="5">
        <v>43615</v>
      </c>
      <c r="G995" s="6">
        <v>40.29461067031329</v>
      </c>
      <c r="H995" s="7">
        <v>10046.527306076861</v>
      </c>
      <c r="I995" s="6">
        <v>2.5171872462512859</v>
      </c>
      <c r="J995" s="7">
        <v>19781.302441400963</v>
      </c>
      <c r="K995" s="7">
        <v>18475.592854509399</v>
      </c>
      <c r="L995" s="6">
        <v>49.127343244990307</v>
      </c>
      <c r="M995" s="6">
        <v>5.9936781286431682</v>
      </c>
      <c r="N995" s="6">
        <v>0.2570596601312336</v>
      </c>
      <c r="O995" s="6">
        <v>42.056800331722187</v>
      </c>
      <c r="P995" s="8">
        <v>1.072635155041084E-2</v>
      </c>
      <c r="Q995" s="8">
        <v>3.7205036711404564E-2</v>
      </c>
      <c r="R995" s="9">
        <v>7.6349999999999998</v>
      </c>
    </row>
    <row r="996" spans="1:18" s="6" customFormat="1" ht="15" customHeight="1" x14ac:dyDescent="0.25">
      <c r="A996" t="s">
        <v>3195</v>
      </c>
      <c r="B996" t="s">
        <v>5304</v>
      </c>
      <c r="C996" t="s">
        <v>3196</v>
      </c>
      <c r="D996" t="s">
        <v>5513</v>
      </c>
      <c r="E996" s="14">
        <v>1</v>
      </c>
      <c r="F996" s="5">
        <v>43615</v>
      </c>
      <c r="G996" s="6">
        <v>36.988348781221156</v>
      </c>
      <c r="H996" s="7">
        <v>10839.008019831947</v>
      </c>
      <c r="I996" s="6">
        <v>3.4578918014500828</v>
      </c>
      <c r="J996" s="7">
        <v>19888.455103179029</v>
      </c>
      <c r="K996" s="7">
        <v>18635.654126546076</v>
      </c>
      <c r="L996" s="6">
        <v>49.147757849727505</v>
      </c>
      <c r="M996" s="6">
        <v>5.7470164755306703</v>
      </c>
      <c r="N996" s="6">
        <v>0.26565297795520593</v>
      </c>
      <c r="O996" s="6">
        <v>41.339447678726053</v>
      </c>
      <c r="P996" s="8">
        <v>9.0796381956091011E-3</v>
      </c>
      <c r="Q996" s="8">
        <v>3.3153578414874818E-2</v>
      </c>
      <c r="R996" s="9">
        <v>10.35</v>
      </c>
    </row>
    <row r="997" spans="1:18" s="6" customFormat="1" ht="15" customHeight="1" x14ac:dyDescent="0.25">
      <c r="A997" t="s">
        <v>5090</v>
      </c>
      <c r="B997" t="s">
        <v>5308</v>
      </c>
      <c r="C997" t="s">
        <v>53</v>
      </c>
      <c r="D997" t="s">
        <v>5513</v>
      </c>
      <c r="E997" s="14">
        <v>1</v>
      </c>
      <c r="F997" s="5">
        <v>43614</v>
      </c>
      <c r="G997" s="6">
        <v>28.831405515414708</v>
      </c>
      <c r="H997" s="7">
        <v>12231.154905214282</v>
      </c>
      <c r="I997" s="6">
        <v>3.5519596029150162</v>
      </c>
      <c r="J997" s="7">
        <v>19384.862569575944</v>
      </c>
      <c r="K997" s="7">
        <v>18175.862872713635</v>
      </c>
      <c r="L997" s="6">
        <v>49.57748563179338</v>
      </c>
      <c r="M997" s="6">
        <v>5.54186028638608</v>
      </c>
      <c r="N997" s="6">
        <v>0.31484719718041876</v>
      </c>
      <c r="O997" s="6">
        <v>40.956332916797294</v>
      </c>
      <c r="P997" s="8">
        <v>1.6294925816661865E-2</v>
      </c>
      <c r="Q997" s="8">
        <v>4.121943911114874E-2</v>
      </c>
      <c r="R997" s="9">
        <v>12.865</v>
      </c>
    </row>
    <row r="998" spans="1:18" s="6" customFormat="1" ht="15" customHeight="1" x14ac:dyDescent="0.25">
      <c r="A998" t="s">
        <v>3747</v>
      </c>
      <c r="B998" t="s">
        <v>5305</v>
      </c>
      <c r="C998" t="s">
        <v>3748</v>
      </c>
      <c r="D998" t="s">
        <v>5516</v>
      </c>
      <c r="E998" s="14">
        <v>3</v>
      </c>
      <c r="F998" s="5">
        <v>43615</v>
      </c>
      <c r="H998" s="7"/>
      <c r="I998" s="6">
        <v>3.278876468902264</v>
      </c>
      <c r="J998" s="7">
        <v>19490.971625107479</v>
      </c>
      <c r="K998" s="7">
        <v>18271.786989048469</v>
      </c>
      <c r="L998" s="6">
        <v>48.091528229103467</v>
      </c>
      <c r="M998" s="6">
        <v>5.5841396980012172</v>
      </c>
      <c r="N998" s="6">
        <v>1.6266336128760892</v>
      </c>
      <c r="O998" s="6">
        <v>41.161106566059203</v>
      </c>
      <c r="P998" s="8">
        <v>0.12240269786479975</v>
      </c>
      <c r="Q998" s="8">
        <v>0.1353127271929607</v>
      </c>
      <c r="R998" s="9">
        <v>12.775</v>
      </c>
    </row>
    <row r="999" spans="1:18" s="6" customFormat="1" ht="15" customHeight="1" x14ac:dyDescent="0.25">
      <c r="A999" t="s">
        <v>3749</v>
      </c>
      <c r="B999" t="s">
        <v>5305</v>
      </c>
      <c r="C999" t="s">
        <v>3750</v>
      </c>
      <c r="D999" t="s">
        <v>5514</v>
      </c>
      <c r="E999" s="14">
        <v>5</v>
      </c>
      <c r="F999" s="5">
        <v>43615</v>
      </c>
      <c r="H999" s="7"/>
      <c r="I999" s="6">
        <v>8.7206516530905613</v>
      </c>
      <c r="J999" s="7">
        <v>18788.931480594158</v>
      </c>
      <c r="K999" s="7">
        <v>17721.696684847935</v>
      </c>
      <c r="L999" s="6" t="s">
        <v>17</v>
      </c>
      <c r="M999" s="6" t="s">
        <v>17</v>
      </c>
      <c r="N999" s="6" t="s">
        <v>17</v>
      </c>
      <c r="O999" s="6" t="s">
        <v>17</v>
      </c>
      <c r="P999" s="8">
        <v>0.13355596169141323</v>
      </c>
      <c r="Q999" s="8">
        <v>6.9613577864869158E-2</v>
      </c>
      <c r="R999" s="9">
        <v>16.520000000000003</v>
      </c>
    </row>
    <row r="1000" spans="1:18" s="6" customFormat="1" ht="15" customHeight="1" x14ac:dyDescent="0.25">
      <c r="A1000" t="s">
        <v>3751</v>
      </c>
      <c r="B1000" t="s">
        <v>5305</v>
      </c>
      <c r="C1000" t="s">
        <v>15</v>
      </c>
      <c r="D1000" t="s">
        <v>5513</v>
      </c>
      <c r="E1000" s="14">
        <v>1</v>
      </c>
      <c r="F1000" s="5">
        <v>43615</v>
      </c>
      <c r="H1000" s="7"/>
      <c r="I1000" s="6">
        <v>6.7199615315261161</v>
      </c>
      <c r="J1000" s="7">
        <v>19279.918254492997</v>
      </c>
      <c r="K1000" s="7">
        <v>18156.501041716438</v>
      </c>
      <c r="L1000" s="6" t="s">
        <v>17</v>
      </c>
      <c r="M1000" s="6" t="s">
        <v>17</v>
      </c>
      <c r="N1000" s="6" t="s">
        <v>17</v>
      </c>
      <c r="O1000" s="6" t="s">
        <v>17</v>
      </c>
      <c r="P1000" s="8">
        <v>4.6749881455657734E-2</v>
      </c>
      <c r="Q1000" s="8">
        <v>8.8265220200064207E-2</v>
      </c>
      <c r="R1000" s="9">
        <v>16.814999999999998</v>
      </c>
    </row>
    <row r="1001" spans="1:18" s="6" customFormat="1" ht="15" customHeight="1" x14ac:dyDescent="0.25">
      <c r="A1001" t="s">
        <v>3752</v>
      </c>
      <c r="B1001" t="s">
        <v>5305</v>
      </c>
      <c r="C1001" t="s">
        <v>3753</v>
      </c>
      <c r="D1001" t="s">
        <v>5513</v>
      </c>
      <c r="E1001" s="14">
        <v>1</v>
      </c>
      <c r="F1001" s="5">
        <v>43615</v>
      </c>
      <c r="H1001" s="7"/>
      <c r="I1001" s="6">
        <v>9.9846480869154455</v>
      </c>
      <c r="J1001" s="7">
        <v>19012.753897024089</v>
      </c>
      <c r="K1001" s="7">
        <v>17892.690609092297</v>
      </c>
      <c r="L1001" s="6" t="s">
        <v>17</v>
      </c>
      <c r="M1001" s="6" t="s">
        <v>17</v>
      </c>
      <c r="N1001" s="6" t="s">
        <v>17</v>
      </c>
      <c r="O1001" s="6" t="s">
        <v>17</v>
      </c>
      <c r="P1001" s="8">
        <v>0.11073738961344315</v>
      </c>
      <c r="Q1001" s="8">
        <v>0.12075046618836904</v>
      </c>
      <c r="R1001" s="9">
        <v>15.32</v>
      </c>
    </row>
    <row r="1002" spans="1:18" s="6" customFormat="1" ht="15" customHeight="1" x14ac:dyDescent="0.25">
      <c r="A1002" t="s">
        <v>3754</v>
      </c>
      <c r="B1002" t="s">
        <v>5305</v>
      </c>
      <c r="C1002" t="s">
        <v>15</v>
      </c>
      <c r="D1002" t="s">
        <v>5513</v>
      </c>
      <c r="E1002" s="14">
        <v>1</v>
      </c>
      <c r="F1002" s="5">
        <v>43615</v>
      </c>
      <c r="H1002" s="7"/>
      <c r="I1002" s="6">
        <v>5.9033257349932775</v>
      </c>
      <c r="J1002" s="7">
        <v>19507.861359518382</v>
      </c>
      <c r="K1002" s="7">
        <v>18367.444462726289</v>
      </c>
      <c r="L1002" s="6" t="s">
        <v>17</v>
      </c>
      <c r="M1002" s="6" t="s">
        <v>17</v>
      </c>
      <c r="N1002" s="6" t="s">
        <v>17</v>
      </c>
      <c r="O1002" s="6" t="s">
        <v>17</v>
      </c>
      <c r="P1002" s="8">
        <v>3.5405193762761272E-2</v>
      </c>
      <c r="Q1002" s="8">
        <v>4.4548877437228164E-2</v>
      </c>
      <c r="R1002" s="9">
        <v>14.455</v>
      </c>
    </row>
    <row r="1003" spans="1:18" s="6" customFormat="1" ht="15" customHeight="1" x14ac:dyDescent="0.25">
      <c r="A1003" t="s">
        <v>3755</v>
      </c>
      <c r="B1003" t="s">
        <v>5305</v>
      </c>
      <c r="C1003" t="s">
        <v>3756</v>
      </c>
      <c r="D1003" t="s">
        <v>5517</v>
      </c>
      <c r="E1003" s="14">
        <v>5</v>
      </c>
      <c r="F1003" s="5">
        <v>43615</v>
      </c>
      <c r="H1003" s="7"/>
      <c r="I1003" s="6">
        <v>10.617265870981914</v>
      </c>
      <c r="J1003" s="7">
        <v>20029.289009299264</v>
      </c>
      <c r="K1003" s="7">
        <v>18928.102235887072</v>
      </c>
      <c r="L1003" s="6" t="s">
        <v>17</v>
      </c>
      <c r="M1003" s="6" t="s">
        <v>17</v>
      </c>
      <c r="N1003" s="6" t="s">
        <v>17</v>
      </c>
      <c r="O1003" s="6" t="s">
        <v>17</v>
      </c>
      <c r="P1003" s="8">
        <v>0.4098279286614197</v>
      </c>
      <c r="Q1003" s="8">
        <v>0.31734078646111646</v>
      </c>
      <c r="R1003" s="9">
        <v>31.715000000000003</v>
      </c>
    </row>
    <row r="1004" spans="1:18" s="6" customFormat="1" ht="15" customHeight="1" x14ac:dyDescent="0.25">
      <c r="A1004" t="s">
        <v>3990</v>
      </c>
      <c r="B1004" t="s">
        <v>5306</v>
      </c>
      <c r="C1004" t="s">
        <v>665</v>
      </c>
      <c r="D1004" t="s">
        <v>5513</v>
      </c>
      <c r="E1004" s="14">
        <v>1</v>
      </c>
      <c r="F1004" s="5">
        <v>43619</v>
      </c>
      <c r="G1004" s="6">
        <v>47.8</v>
      </c>
      <c r="H1004" s="7">
        <v>8402.4352582791289</v>
      </c>
      <c r="I1004" s="6">
        <v>3.3312883435582821</v>
      </c>
      <c r="J1004" s="7">
        <v>19501.840490797545</v>
      </c>
      <c r="K1004" s="7">
        <v>18333.695897086451</v>
      </c>
      <c r="L1004" s="6" t="s">
        <v>17</v>
      </c>
      <c r="M1004" s="6" t="s">
        <v>17</v>
      </c>
      <c r="N1004" s="6">
        <v>0.35582822085889571</v>
      </c>
      <c r="O1004" s="6" t="s">
        <v>17</v>
      </c>
      <c r="P1004" s="8">
        <v>4.5940487926265528E-3</v>
      </c>
      <c r="Q1004" s="8">
        <v>0</v>
      </c>
      <c r="R1004" s="9">
        <v>18.5</v>
      </c>
    </row>
    <row r="1005" spans="1:18" s="6" customFormat="1" ht="15" customHeight="1" x14ac:dyDescent="0.25">
      <c r="A1005" t="s">
        <v>3991</v>
      </c>
      <c r="B1005" t="s">
        <v>5306</v>
      </c>
      <c r="C1005" t="s">
        <v>665</v>
      </c>
      <c r="D1005" t="s">
        <v>5513</v>
      </c>
      <c r="E1005" s="14">
        <v>1</v>
      </c>
      <c r="F1005" s="5">
        <v>43619</v>
      </c>
      <c r="G1005" s="6">
        <v>39.74</v>
      </c>
      <c r="H1005" s="7">
        <v>10275.470071067724</v>
      </c>
      <c r="I1005" s="6">
        <v>5.494000803720076</v>
      </c>
      <c r="J1005" s="7">
        <v>19788.736437223721</v>
      </c>
      <c r="K1005" s="7">
        <v>18662.990824871766</v>
      </c>
      <c r="L1005" s="6" t="s">
        <v>17</v>
      </c>
      <c r="M1005" s="6" t="s">
        <v>17</v>
      </c>
      <c r="N1005" s="6">
        <v>0.40989723864745392</v>
      </c>
      <c r="O1005" s="6" t="s">
        <v>17</v>
      </c>
      <c r="P1005" s="8">
        <v>1.6999072767467482E-2</v>
      </c>
      <c r="Q1005" s="8">
        <v>2.2326101456850444E-2</v>
      </c>
      <c r="R1005" s="9">
        <v>12.905000000000001</v>
      </c>
    </row>
    <row r="1006" spans="1:18" s="6" customFormat="1" ht="15" customHeight="1" x14ac:dyDescent="0.25">
      <c r="A1006" t="s">
        <v>3992</v>
      </c>
      <c r="B1006" t="s">
        <v>5306</v>
      </c>
      <c r="C1006" t="s">
        <v>665</v>
      </c>
      <c r="D1006" t="s">
        <v>5513</v>
      </c>
      <c r="E1006" s="14">
        <v>1</v>
      </c>
      <c r="F1006" s="5">
        <v>43619</v>
      </c>
      <c r="G1006" s="6">
        <v>38.68</v>
      </c>
      <c r="H1006" s="7">
        <v>9851.6045218438539</v>
      </c>
      <c r="I1006" s="6">
        <v>11.500366837857669</v>
      </c>
      <c r="J1006" s="7">
        <v>18659.819026656885</v>
      </c>
      <c r="K1006" s="7">
        <v>17606.90952681646</v>
      </c>
      <c r="L1006" s="6" t="s">
        <v>17</v>
      </c>
      <c r="M1006" s="6" t="s">
        <v>17</v>
      </c>
      <c r="N1006" s="6">
        <v>0.47688921496698461</v>
      </c>
      <c r="O1006" s="6" t="s">
        <v>17</v>
      </c>
      <c r="P1006" s="8">
        <v>1.5811815120314238E-2</v>
      </c>
      <c r="Q1006" s="8">
        <v>5.8373824256970533E-2</v>
      </c>
      <c r="R1006" s="9">
        <v>18.22</v>
      </c>
    </row>
    <row r="1007" spans="1:18" s="6" customFormat="1" ht="15" customHeight="1" x14ac:dyDescent="0.25">
      <c r="A1007" t="s">
        <v>3993</v>
      </c>
      <c r="B1007" t="s">
        <v>5306</v>
      </c>
      <c r="C1007" t="s">
        <v>665</v>
      </c>
      <c r="D1007" t="s">
        <v>5513</v>
      </c>
      <c r="E1007" s="14">
        <v>1</v>
      </c>
      <c r="F1007" s="5">
        <v>43619</v>
      </c>
      <c r="G1007" s="6">
        <v>31.17</v>
      </c>
      <c r="H1007" s="7">
        <v>11015.365722789868</v>
      </c>
      <c r="I1007" s="6">
        <v>7.8096996687123221</v>
      </c>
      <c r="J1007" s="7">
        <v>18216.477488730787</v>
      </c>
      <c r="K1007" s="7">
        <v>17110.052045314351</v>
      </c>
      <c r="L1007" s="6" t="s">
        <v>17</v>
      </c>
      <c r="M1007" s="6" t="s">
        <v>17</v>
      </c>
      <c r="N1007" s="6">
        <v>0.38559713246076144</v>
      </c>
      <c r="O1007" s="6" t="s">
        <v>17</v>
      </c>
      <c r="P1007" s="8">
        <v>5.7005669367888017E-3</v>
      </c>
      <c r="Q1007" s="8">
        <v>2.698062924244473E-2</v>
      </c>
      <c r="R1007" s="9">
        <v>7.9350000000000005</v>
      </c>
    </row>
    <row r="1008" spans="1:18" s="6" customFormat="1" ht="15" customHeight="1" x14ac:dyDescent="0.25">
      <c r="A1008" t="s">
        <v>3994</v>
      </c>
      <c r="B1008" t="s">
        <v>5306</v>
      </c>
      <c r="C1008" t="s">
        <v>665</v>
      </c>
      <c r="D1008" t="s">
        <v>5513</v>
      </c>
      <c r="E1008" s="14">
        <v>1</v>
      </c>
      <c r="F1008" s="5">
        <v>43619</v>
      </c>
      <c r="G1008" s="6">
        <v>41.95</v>
      </c>
      <c r="H1008" s="7">
        <v>9636.9046592778959</v>
      </c>
      <c r="I1008" s="6">
        <v>5.6866071917245904</v>
      </c>
      <c r="J1008" s="7">
        <v>19555.57988068524</v>
      </c>
      <c r="K1008" s="7">
        <v>18366.482617188452</v>
      </c>
      <c r="L1008" s="6" t="s">
        <v>17</v>
      </c>
      <c r="M1008" s="6" t="s">
        <v>17</v>
      </c>
      <c r="N1008" s="6">
        <v>0.46850199770127521</v>
      </c>
      <c r="O1008" s="6" t="s">
        <v>17</v>
      </c>
      <c r="P1008" s="8">
        <v>1.6528748399515916E-2</v>
      </c>
      <c r="Q1008" s="8">
        <v>4.4834771540216575E-2</v>
      </c>
      <c r="R1008" s="9">
        <v>8.6449999999999996</v>
      </c>
    </row>
    <row r="1009" spans="1:18" s="6" customFormat="1" ht="15" customHeight="1" x14ac:dyDescent="0.25">
      <c r="A1009" t="s">
        <v>3995</v>
      </c>
      <c r="B1009" t="s">
        <v>5306</v>
      </c>
      <c r="C1009" t="s">
        <v>665</v>
      </c>
      <c r="D1009" t="s">
        <v>5513</v>
      </c>
      <c r="E1009" s="14">
        <v>1</v>
      </c>
      <c r="F1009" s="5">
        <v>43619</v>
      </c>
      <c r="G1009" s="6">
        <v>42.89</v>
      </c>
      <c r="H1009" s="7">
        <v>9509.0319713734043</v>
      </c>
      <c r="I1009" s="6">
        <v>6.3246701772266567</v>
      </c>
      <c r="J1009" s="7">
        <v>19612.70596228979</v>
      </c>
      <c r="K1009" s="7">
        <v>18485.089601424279</v>
      </c>
      <c r="L1009" s="6" t="s">
        <v>17</v>
      </c>
      <c r="M1009" s="6" t="s">
        <v>17</v>
      </c>
      <c r="N1009" s="6">
        <v>0.4235320763263688</v>
      </c>
      <c r="O1009" s="6" t="s">
        <v>17</v>
      </c>
      <c r="P1009" s="8">
        <v>1.9469888382396914E-2</v>
      </c>
      <c r="Q1009" s="8">
        <v>4.5807428955286882E-2</v>
      </c>
      <c r="R1009" s="9">
        <v>11.695</v>
      </c>
    </row>
    <row r="1010" spans="1:18" s="6" customFormat="1" ht="15" customHeight="1" x14ac:dyDescent="0.25">
      <c r="A1010" t="s">
        <v>3996</v>
      </c>
      <c r="B1010" t="s">
        <v>5306</v>
      </c>
      <c r="C1010" t="s">
        <v>665</v>
      </c>
      <c r="D1010" t="s">
        <v>5513</v>
      </c>
      <c r="E1010" s="14">
        <v>1</v>
      </c>
      <c r="F1010" s="5">
        <v>43619</v>
      </c>
      <c r="G1010" s="6">
        <v>40.71</v>
      </c>
      <c r="H1010" s="7">
        <v>9841.3738672596082</v>
      </c>
      <c r="I1010" s="6">
        <v>4.6657914888961827</v>
      </c>
      <c r="J1010" s="7">
        <v>19504.430587463081</v>
      </c>
      <c r="K1010" s="7">
        <v>18276.132850834219</v>
      </c>
      <c r="L1010" s="6" t="s">
        <v>17</v>
      </c>
      <c r="M1010" s="6" t="s">
        <v>17</v>
      </c>
      <c r="N1010" s="6">
        <v>0.45728038507821905</v>
      </c>
      <c r="O1010" s="6" t="s">
        <v>17</v>
      </c>
      <c r="P1010" s="8">
        <v>1.7539090469979091E-2</v>
      </c>
      <c r="Q1010" s="8">
        <v>3.2713407285178089E-2</v>
      </c>
      <c r="R1010" s="9">
        <v>8.59</v>
      </c>
    </row>
    <row r="1011" spans="1:18" s="6" customFormat="1" ht="15" customHeight="1" x14ac:dyDescent="0.25">
      <c r="A1011" t="s">
        <v>3997</v>
      </c>
      <c r="B1011" t="s">
        <v>5306</v>
      </c>
      <c r="C1011" t="s">
        <v>665</v>
      </c>
      <c r="D1011" t="s">
        <v>5513</v>
      </c>
      <c r="E1011" s="14">
        <v>1</v>
      </c>
      <c r="F1011" s="5">
        <v>43619</v>
      </c>
      <c r="G1011" s="6">
        <v>54.9</v>
      </c>
      <c r="H1011" s="7">
        <v>7362.096699491356</v>
      </c>
      <c r="I1011" s="7">
        <v>0.98330037354427602</v>
      </c>
      <c r="J1011" s="7">
        <v>20549.3298176225</v>
      </c>
      <c r="K1011" s="7">
        <v>19297.790907963095</v>
      </c>
      <c r="L1011" s="6" t="s">
        <v>17</v>
      </c>
      <c r="M1011" s="6" t="s">
        <v>17</v>
      </c>
      <c r="N1011" s="6">
        <v>0.24170511975390024</v>
      </c>
      <c r="O1011" s="6" t="s">
        <v>17</v>
      </c>
      <c r="P1011" s="8">
        <v>3.3853135693711878E-3</v>
      </c>
      <c r="Q1011" s="8">
        <v>8.8268916771752429E-3</v>
      </c>
      <c r="R1011" s="9">
        <v>8.98</v>
      </c>
    </row>
    <row r="1012" spans="1:18" s="6" customFormat="1" ht="15" customHeight="1" x14ac:dyDescent="0.25">
      <c r="A1012" t="s">
        <v>3998</v>
      </c>
      <c r="B1012" t="s">
        <v>5306</v>
      </c>
      <c r="C1012" t="s">
        <v>665</v>
      </c>
      <c r="D1012" t="s">
        <v>5513</v>
      </c>
      <c r="E1012" s="14">
        <v>1</v>
      </c>
      <c r="F1012" s="5">
        <v>43619</v>
      </c>
      <c r="G1012" s="6">
        <v>45.29</v>
      </c>
      <c r="H1012" s="7">
        <v>8960.2348508185296</v>
      </c>
      <c r="I1012" s="7">
        <v>4.6657914888961827</v>
      </c>
      <c r="J1012" s="7">
        <v>19551.471392626627</v>
      </c>
      <c r="K1012" s="7">
        <v>18400.054013559733</v>
      </c>
      <c r="L1012" s="6" t="s">
        <v>17</v>
      </c>
      <c r="M1012" s="6" t="s">
        <v>17</v>
      </c>
      <c r="N1012" s="6">
        <v>0.64981949458483756</v>
      </c>
      <c r="O1012" s="6" t="s">
        <v>17</v>
      </c>
      <c r="P1012" s="8">
        <v>1.7995370006939002E-2</v>
      </c>
      <c r="Q1012" s="8">
        <v>6.7384905138106924E-2</v>
      </c>
      <c r="R1012" s="9">
        <v>8.59</v>
      </c>
    </row>
    <row r="1013" spans="1:18" s="6" customFormat="1" ht="15" customHeight="1" x14ac:dyDescent="0.25">
      <c r="A1013" t="s">
        <v>3999</v>
      </c>
      <c r="B1013" t="s">
        <v>5306</v>
      </c>
      <c r="C1013" t="s">
        <v>665</v>
      </c>
      <c r="D1013" t="s">
        <v>5513</v>
      </c>
      <c r="E1013" s="14">
        <v>1</v>
      </c>
      <c r="F1013" s="5">
        <v>43619</v>
      </c>
      <c r="G1013" s="6">
        <v>38.21</v>
      </c>
      <c r="H1013" s="7">
        <v>9315.3392168930459</v>
      </c>
      <c r="I1013" s="7">
        <v>17.985062421632232</v>
      </c>
      <c r="J1013" s="7">
        <v>17741.917897835683</v>
      </c>
      <c r="K1013" s="7">
        <v>16586.518072330549</v>
      </c>
      <c r="L1013" s="6">
        <v>46.411108625483365</v>
      </c>
      <c r="M1013" s="6">
        <v>5.3314784661009975</v>
      </c>
      <c r="N1013" s="6">
        <v>0.51767375321225617</v>
      </c>
      <c r="O1013" s="6">
        <v>29.557444994914547</v>
      </c>
      <c r="P1013" s="8">
        <v>0.13026223172230481</v>
      </c>
      <c r="Q1013" s="8">
        <v>6.6969506934306353E-2</v>
      </c>
      <c r="R1013" s="9">
        <v>8.2850000000000001</v>
      </c>
    </row>
    <row r="1014" spans="1:18" s="6" customFormat="1" ht="15" customHeight="1" x14ac:dyDescent="0.25">
      <c r="A1014" t="s">
        <v>5091</v>
      </c>
      <c r="B1014" t="s">
        <v>5308</v>
      </c>
      <c r="C1014" t="s">
        <v>665</v>
      </c>
      <c r="D1014" t="s">
        <v>5513</v>
      </c>
      <c r="E1014" s="14">
        <v>1</v>
      </c>
      <c r="F1014" s="5">
        <v>43619</v>
      </c>
      <c r="G1014" s="6">
        <v>29.764002308498203</v>
      </c>
      <c r="H1014" s="7">
        <v>11895.207450572658</v>
      </c>
      <c r="I1014" s="6">
        <v>5.0973869184954657</v>
      </c>
      <c r="J1014" s="7">
        <v>19167.247947631055</v>
      </c>
      <c r="K1014" s="7">
        <v>17971.328722929935</v>
      </c>
      <c r="L1014" s="6">
        <v>47.754735876553532</v>
      </c>
      <c r="M1014" s="6">
        <v>5.479004435091877</v>
      </c>
      <c r="N1014" s="6">
        <v>0.35771136270143616</v>
      </c>
      <c r="O1014" s="6">
        <v>41.235393105579391</v>
      </c>
      <c r="P1014" s="8">
        <v>2.4668167527223617E-2</v>
      </c>
      <c r="Q1014" s="8">
        <v>5.1100134051069203E-2</v>
      </c>
      <c r="R1014" s="9">
        <v>6.8149999999999995</v>
      </c>
    </row>
    <row r="1015" spans="1:18" s="6" customFormat="1" ht="15" customHeight="1" x14ac:dyDescent="0.25">
      <c r="A1015" t="s">
        <v>4601</v>
      </c>
      <c r="B1015" t="s">
        <v>5307</v>
      </c>
      <c r="C1015" t="s">
        <v>665</v>
      </c>
      <c r="D1015" t="s">
        <v>5513</v>
      </c>
      <c r="E1015" s="14">
        <v>1</v>
      </c>
      <c r="F1015" s="5">
        <v>43620</v>
      </c>
      <c r="G1015" s="6">
        <v>40.200000000000003</v>
      </c>
      <c r="H1015" s="7">
        <v>10556.734481546246</v>
      </c>
      <c r="I1015" s="6">
        <v>1.3245776505584552</v>
      </c>
      <c r="J1015" s="7">
        <v>20516.360779031264</v>
      </c>
      <c r="K1015" s="7">
        <v>19295.686423990377</v>
      </c>
      <c r="L1015" s="6" t="s">
        <v>17</v>
      </c>
      <c r="M1015" s="6" t="s">
        <v>17</v>
      </c>
      <c r="N1015" s="6">
        <v>0.28624347533254757</v>
      </c>
      <c r="O1015" s="6" t="s">
        <v>17</v>
      </c>
      <c r="P1015" s="8">
        <v>4.7983295498091341E-2</v>
      </c>
      <c r="Q1015" s="8">
        <v>3.8679836323960833E-2</v>
      </c>
      <c r="R1015" s="9">
        <v>10.914999999999999</v>
      </c>
    </row>
    <row r="1016" spans="1:18" s="6" customFormat="1" ht="15" customHeight="1" x14ac:dyDescent="0.25">
      <c r="A1016" t="s">
        <v>4602</v>
      </c>
      <c r="B1016" t="s">
        <v>5307</v>
      </c>
      <c r="C1016" t="s">
        <v>665</v>
      </c>
      <c r="D1016" t="s">
        <v>5513</v>
      </c>
      <c r="E1016" s="14">
        <v>1</v>
      </c>
      <c r="F1016" s="5">
        <v>43620</v>
      </c>
      <c r="G1016" s="6">
        <v>33.159999999999997</v>
      </c>
      <c r="H1016" s="7">
        <v>11726.575060296833</v>
      </c>
      <c r="I1016" s="6">
        <v>2.0693193478508718</v>
      </c>
      <c r="J1016" s="7">
        <v>20018.241933644968</v>
      </c>
      <c r="K1016" s="7">
        <v>18756.24455460328</v>
      </c>
      <c r="L1016" s="6" t="s">
        <v>17</v>
      </c>
      <c r="M1016" s="6" t="s">
        <v>17</v>
      </c>
      <c r="N1016" s="6">
        <v>0.32379432219815296</v>
      </c>
      <c r="O1016" s="6" t="s">
        <v>17</v>
      </c>
      <c r="P1016" s="8">
        <v>7.1634811205577797E-2</v>
      </c>
      <c r="Q1016" s="8">
        <v>1.663753733721212E-2</v>
      </c>
      <c r="R1016" s="9">
        <v>12.29</v>
      </c>
    </row>
    <row r="1017" spans="1:18" s="6" customFormat="1" ht="15" customHeight="1" x14ac:dyDescent="0.25">
      <c r="A1017" t="s">
        <v>4603</v>
      </c>
      <c r="B1017" t="s">
        <v>5307</v>
      </c>
      <c r="C1017" t="s">
        <v>665</v>
      </c>
      <c r="D1017" t="s">
        <v>5513</v>
      </c>
      <c r="E1017" s="14">
        <v>1</v>
      </c>
      <c r="F1017" s="5">
        <v>43620</v>
      </c>
      <c r="G1017" s="6">
        <v>42.22</v>
      </c>
      <c r="H1017" s="7">
        <v>10570.349953110219</v>
      </c>
      <c r="I1017" s="6">
        <v>1.5328090016648488</v>
      </c>
      <c r="J1017" s="7">
        <v>21298.582008152018</v>
      </c>
      <c r="K1017" s="7">
        <v>20079.239448096607</v>
      </c>
      <c r="L1017" s="6" t="s">
        <v>17</v>
      </c>
      <c r="M1017" s="6" t="s">
        <v>17</v>
      </c>
      <c r="N1017" s="6">
        <v>0.35019231873241863</v>
      </c>
      <c r="O1017" s="6" t="s">
        <v>17</v>
      </c>
      <c r="P1017" s="8">
        <v>3.2514651927681125E-2</v>
      </c>
      <c r="Q1017" s="8">
        <v>3.6800888999318555E-2</v>
      </c>
      <c r="R1017" s="9">
        <v>12.905000000000001</v>
      </c>
    </row>
    <row r="1018" spans="1:18" s="6" customFormat="1" ht="15" customHeight="1" x14ac:dyDescent="0.25">
      <c r="A1018" t="s">
        <v>4604</v>
      </c>
      <c r="B1018" t="s">
        <v>5307</v>
      </c>
      <c r="C1018" t="s">
        <v>665</v>
      </c>
      <c r="D1018" t="s">
        <v>5513</v>
      </c>
      <c r="E1018" s="14">
        <v>1</v>
      </c>
      <c r="F1018" s="5">
        <v>43620</v>
      </c>
      <c r="G1018" s="6">
        <v>37.915631389722989</v>
      </c>
      <c r="H1018" s="7">
        <v>10946.531456772305</v>
      </c>
      <c r="I1018" s="6">
        <v>2.0877226584945414</v>
      </c>
      <c r="J1018" s="7">
        <v>20367.745642597205</v>
      </c>
      <c r="K1018" s="7">
        <v>19123.670897182797</v>
      </c>
      <c r="L1018" s="6">
        <v>52.063334831642308</v>
      </c>
      <c r="M1018" s="6">
        <v>5.7118481121939135</v>
      </c>
      <c r="N1018" s="6">
        <v>0.28504414637339359</v>
      </c>
      <c r="O1018" s="6">
        <v>39.740675862202103</v>
      </c>
      <c r="P1018" s="8">
        <v>6.2786689830491169E-2</v>
      </c>
      <c r="Q1018" s="8">
        <v>4.8587699263254049E-2</v>
      </c>
      <c r="R1018" s="9">
        <v>21.685000000000002</v>
      </c>
    </row>
    <row r="1019" spans="1:18" s="6" customFormat="1" ht="15" customHeight="1" x14ac:dyDescent="0.25">
      <c r="A1019" t="s">
        <v>31</v>
      </c>
      <c r="B1019" t="s">
        <v>5303</v>
      </c>
      <c r="C1019" t="s">
        <v>15</v>
      </c>
      <c r="D1019" t="s">
        <v>5513</v>
      </c>
      <c r="E1019" s="14">
        <v>1</v>
      </c>
      <c r="F1019" s="10">
        <v>43621</v>
      </c>
      <c r="G1019" s="6">
        <v>43.730243647805239</v>
      </c>
      <c r="H1019" s="7">
        <v>8583.6383922469577</v>
      </c>
      <c r="I1019" s="6">
        <v>3.0186049005415261</v>
      </c>
      <c r="J1019" s="7">
        <v>18394.724143477561</v>
      </c>
      <c r="K1019" s="7">
        <v>17153.030100487311</v>
      </c>
      <c r="L1019" s="6">
        <v>48.39642866574318</v>
      </c>
      <c r="M1019" s="6">
        <v>5.6897954334371743</v>
      </c>
      <c r="N1019" s="6">
        <v>0.38379759558328674</v>
      </c>
      <c r="O1019" s="6">
        <v>42.51551742302096</v>
      </c>
      <c r="P1019" s="8">
        <v>1.4678504337948758E-3</v>
      </c>
      <c r="Q1019" s="8">
        <v>0</v>
      </c>
      <c r="R1019" s="9">
        <v>6.7450000000000001</v>
      </c>
    </row>
    <row r="1020" spans="1:18" s="6" customFormat="1" ht="15" customHeight="1" x14ac:dyDescent="0.25">
      <c r="A1020" t="s">
        <v>32</v>
      </c>
      <c r="B1020" t="s">
        <v>5303</v>
      </c>
      <c r="C1020" t="s">
        <v>15</v>
      </c>
      <c r="D1020" t="s">
        <v>5513</v>
      </c>
      <c r="E1020" s="14">
        <v>1</v>
      </c>
      <c r="F1020" s="10">
        <v>43621</v>
      </c>
      <c r="G1020" s="6">
        <v>40.781166828152912</v>
      </c>
      <c r="H1020" s="7">
        <v>9485.5912564300979</v>
      </c>
      <c r="I1020" s="6">
        <v>7.0477427736278004</v>
      </c>
      <c r="J1020" s="7">
        <v>18842.697845620871</v>
      </c>
      <c r="K1020" s="7">
        <v>17700.239266154615</v>
      </c>
      <c r="L1020" s="6">
        <v>45.609119733675811</v>
      </c>
      <c r="M1020" s="6">
        <v>5.2252612457307395</v>
      </c>
      <c r="N1020" s="6">
        <v>0.42673077882508237</v>
      </c>
      <c r="O1020" s="6">
        <v>41.645948123915417</v>
      </c>
      <c r="P1020" s="8">
        <v>7.5770057152444864E-3</v>
      </c>
      <c r="Q1020" s="8">
        <v>3.762033850990322E-2</v>
      </c>
      <c r="R1020" s="9">
        <v>7.63</v>
      </c>
    </row>
    <row r="1021" spans="1:18" s="6" customFormat="1" ht="15" customHeight="1" x14ac:dyDescent="0.25">
      <c r="A1021" s="6" t="s">
        <v>33</v>
      </c>
      <c r="B1021" t="s">
        <v>5303</v>
      </c>
      <c r="C1021" s="6" t="s">
        <v>15</v>
      </c>
      <c r="D1021" t="s">
        <v>5513</v>
      </c>
      <c r="E1021" s="14">
        <v>1</v>
      </c>
      <c r="F1021" s="5">
        <v>43621</v>
      </c>
      <c r="G1021" s="6">
        <v>46.551037612584565</v>
      </c>
      <c r="H1021" s="7">
        <v>8647.6851329023993</v>
      </c>
      <c r="I1021" s="6">
        <v>3.7922639978360833</v>
      </c>
      <c r="J1021" s="7">
        <v>19529.348120097377</v>
      </c>
      <c r="K1021" s="7">
        <v>18307.047592156257</v>
      </c>
      <c r="L1021" s="6">
        <v>47.92166444214849</v>
      </c>
      <c r="M1021" s="6">
        <v>5.5992924380985567</v>
      </c>
      <c r="N1021" s="6">
        <v>0.29399114035748963</v>
      </c>
      <c r="O1021" s="6">
        <v>42.36934958039965</v>
      </c>
      <c r="P1021" s="8">
        <v>5.929615285230512E-3</v>
      </c>
      <c r="Q1021" s="8">
        <v>1.7508785874499885E-2</v>
      </c>
      <c r="R1021" s="9">
        <v>7.5750000000000002</v>
      </c>
    </row>
    <row r="1022" spans="1:18" s="6" customFormat="1" ht="15" customHeight="1" x14ac:dyDescent="0.25">
      <c r="A1022" s="6" t="s">
        <v>34</v>
      </c>
      <c r="B1022" t="s">
        <v>5303</v>
      </c>
      <c r="C1022" s="6" t="s">
        <v>35</v>
      </c>
      <c r="D1022" s="6" t="s">
        <v>5513</v>
      </c>
      <c r="E1022" s="14">
        <v>1</v>
      </c>
      <c r="F1022" s="5">
        <v>43621</v>
      </c>
      <c r="G1022" s="6">
        <v>20.594583753791568</v>
      </c>
      <c r="H1022" s="7">
        <v>14062.507214921658</v>
      </c>
      <c r="I1022" s="6">
        <v>3.0851181888802577</v>
      </c>
      <c r="J1022" s="7">
        <v>19537.232271667959</v>
      </c>
      <c r="K1022" s="7">
        <v>18343.374526069922</v>
      </c>
      <c r="L1022" s="6">
        <v>47.672062338991765</v>
      </c>
      <c r="M1022" s="6">
        <v>5.4612392308010769</v>
      </c>
      <c r="N1022" s="6">
        <v>0.71225718191012877</v>
      </c>
      <c r="O1022" s="6">
        <v>43.016218845652503</v>
      </c>
      <c r="P1022" s="8">
        <v>7.3055071864796912E-3</v>
      </c>
      <c r="Q1022" s="8">
        <v>4.5798706577793849E-2</v>
      </c>
      <c r="R1022" s="9">
        <v>9.89</v>
      </c>
    </row>
    <row r="1023" spans="1:18" s="6" customFormat="1" ht="15" customHeight="1" x14ac:dyDescent="0.25">
      <c r="A1023" s="6" t="s">
        <v>36</v>
      </c>
      <c r="B1023" t="s">
        <v>5303</v>
      </c>
      <c r="C1023" s="6" t="s">
        <v>35</v>
      </c>
      <c r="D1023" s="6" t="s">
        <v>5513</v>
      </c>
      <c r="E1023" s="14">
        <v>1</v>
      </c>
      <c r="F1023" s="5">
        <v>43621</v>
      </c>
      <c r="G1023" s="6">
        <v>35.187156532508737</v>
      </c>
      <c r="H1023" s="7">
        <v>10929.622114667911</v>
      </c>
      <c r="I1023" s="6">
        <v>5.2608695652173907</v>
      </c>
      <c r="J1023" s="7">
        <v>19347.82608695652</v>
      </c>
      <c r="K1023" s="7">
        <v>18189.673092602909</v>
      </c>
      <c r="L1023" s="6">
        <v>46.240234375</v>
      </c>
      <c r="M1023" s="6">
        <v>5.2952629361904107</v>
      </c>
      <c r="N1023" s="6">
        <v>0.73666779891304346</v>
      </c>
      <c r="O1023" s="6">
        <v>42.386081318591501</v>
      </c>
      <c r="P1023" s="8">
        <v>2.4916986614091523E-2</v>
      </c>
      <c r="Q1023" s="8">
        <v>5.5967019473556791E-2</v>
      </c>
      <c r="R1023" s="9">
        <v>8</v>
      </c>
    </row>
    <row r="1024" spans="1:18" s="6" customFormat="1" ht="15" customHeight="1" x14ac:dyDescent="0.25">
      <c r="A1024" s="6" t="s">
        <v>37</v>
      </c>
      <c r="B1024" t="s">
        <v>5303</v>
      </c>
      <c r="C1024" s="6" t="s">
        <v>38</v>
      </c>
      <c r="D1024" t="s">
        <v>77</v>
      </c>
      <c r="E1024" s="14">
        <v>2</v>
      </c>
      <c r="F1024" s="5">
        <v>43621</v>
      </c>
      <c r="G1024" s="6">
        <v>17.488768038251983</v>
      </c>
      <c r="H1024" s="7">
        <v>13836.306141331761</v>
      </c>
      <c r="I1024" s="6">
        <v>5.3306052121473186</v>
      </c>
      <c r="J1024" s="7">
        <v>18489.123411587338</v>
      </c>
      <c r="K1024" s="7">
        <v>17286.806178241044</v>
      </c>
      <c r="L1024" s="6">
        <v>44.894476619654306</v>
      </c>
      <c r="M1024" s="6">
        <v>5.499804158962311</v>
      </c>
      <c r="N1024" s="6">
        <v>0.80175047868349603</v>
      </c>
      <c r="O1024" s="6">
        <v>43.271738039429792</v>
      </c>
      <c r="P1024" s="8">
        <v>0.15980905465278644</v>
      </c>
      <c r="Q1024" s="8">
        <v>4.1816436469988866E-2</v>
      </c>
      <c r="R1024" s="9">
        <v>7.1400000000000006</v>
      </c>
    </row>
    <row r="1025" spans="1:18" s="6" customFormat="1" ht="15" customHeight="1" x14ac:dyDescent="0.25">
      <c r="A1025" t="s">
        <v>5092</v>
      </c>
      <c r="B1025" t="s">
        <v>5308</v>
      </c>
      <c r="C1025" t="s">
        <v>15</v>
      </c>
      <c r="D1025" t="s">
        <v>5513</v>
      </c>
      <c r="E1025" s="14">
        <v>1</v>
      </c>
      <c r="F1025" s="5">
        <v>43621</v>
      </c>
      <c r="G1025" s="6">
        <v>11.833429137925293</v>
      </c>
      <c r="H1025" s="7">
        <v>15354.95041025444</v>
      </c>
      <c r="I1025" s="6">
        <v>5.0364337762537508</v>
      </c>
      <c r="J1025" s="7">
        <v>18871.624517788256</v>
      </c>
      <c r="K1025" s="7">
        <v>17743.733175884827</v>
      </c>
      <c r="L1025" s="6">
        <v>44.5828277279048</v>
      </c>
      <c r="M1025" s="6">
        <v>5.1448104867683764</v>
      </c>
      <c r="N1025" s="6">
        <v>0.3041178920932367</v>
      </c>
      <c r="O1025" s="6">
        <v>44.899077871879548</v>
      </c>
      <c r="P1025" s="8">
        <v>1.7122077662956824E-2</v>
      </c>
      <c r="Q1025" s="8">
        <v>1.561016743733336E-2</v>
      </c>
      <c r="R1025" s="9">
        <v>6.68</v>
      </c>
    </row>
    <row r="1026" spans="1:18" s="6" customFormat="1" ht="15" customHeight="1" x14ac:dyDescent="0.25">
      <c r="A1026" t="s">
        <v>5291</v>
      </c>
      <c r="B1026" t="s">
        <v>5309</v>
      </c>
      <c r="C1026" t="s">
        <v>15</v>
      </c>
      <c r="D1026" t="s">
        <v>5513</v>
      </c>
      <c r="E1026" s="14">
        <v>1</v>
      </c>
      <c r="F1026" s="5">
        <v>43621</v>
      </c>
      <c r="G1026" s="6">
        <v>36.552663259578111</v>
      </c>
      <c r="H1026" s="7">
        <v>11148.135335014189</v>
      </c>
      <c r="I1026" s="6">
        <v>1.3618360371113882</v>
      </c>
      <c r="J1026" s="7">
        <v>20212.685150018991</v>
      </c>
      <c r="K1026" s="7">
        <v>18978.128187962797</v>
      </c>
      <c r="L1026" s="6">
        <v>48.74024695961733</v>
      </c>
      <c r="M1026" s="6">
        <v>5.6511573034851397</v>
      </c>
      <c r="N1026" s="6">
        <v>0.14028730720612134</v>
      </c>
      <c r="O1026" s="6">
        <v>44.086440513604323</v>
      </c>
      <c r="P1026" s="8">
        <v>9.7233390084270552E-3</v>
      </c>
      <c r="Q1026" s="8">
        <v>1.0308539967267572E-2</v>
      </c>
      <c r="R1026" s="9">
        <v>7.8450000000000006</v>
      </c>
    </row>
    <row r="1027" spans="1:18" s="6" customFormat="1" ht="15" customHeight="1" x14ac:dyDescent="0.25">
      <c r="A1027" t="s">
        <v>5347</v>
      </c>
      <c r="B1027" t="s">
        <v>5398</v>
      </c>
      <c r="C1027" t="s">
        <v>15</v>
      </c>
      <c r="D1027" t="s">
        <v>5513</v>
      </c>
      <c r="E1027" s="14">
        <v>1</v>
      </c>
      <c r="F1027" s="5">
        <v>43622</v>
      </c>
      <c r="G1027" s="6">
        <v>39.485607966817298</v>
      </c>
      <c r="H1027" s="7">
        <v>10619.587286632759</v>
      </c>
      <c r="I1027" s="7">
        <v>1.9399011030810196</v>
      </c>
      <c r="J1027" s="7">
        <v>20319.513122860404</v>
      </c>
      <c r="K1027" s="7">
        <v>19142.918403460069</v>
      </c>
      <c r="L1027" s="6">
        <v>47.538607948181998</v>
      </c>
      <c r="M1027" s="6">
        <v>5.3746093977242939</v>
      </c>
      <c r="N1027" s="6">
        <v>0.14040378914725959</v>
      </c>
      <c r="O1027" s="6">
        <v>44.987852714902381</v>
      </c>
      <c r="P1027" s="8">
        <v>1.2904468109520372E-2</v>
      </c>
      <c r="Q1027" s="8">
        <v>5.7205788535350435E-3</v>
      </c>
      <c r="R1027" s="9">
        <v>7.9849999999999994</v>
      </c>
    </row>
    <row r="1028" spans="1:18" s="6" customFormat="1" ht="15" customHeight="1" x14ac:dyDescent="0.25">
      <c r="A1028" t="s">
        <v>5348</v>
      </c>
      <c r="B1028" t="s">
        <v>5398</v>
      </c>
      <c r="C1028" t="s">
        <v>15</v>
      </c>
      <c r="D1028" t="s">
        <v>5513</v>
      </c>
      <c r="E1028" s="14">
        <v>1</v>
      </c>
      <c r="F1028" s="5">
        <v>43622</v>
      </c>
      <c r="G1028" s="6">
        <v>37.699222532390856</v>
      </c>
      <c r="H1028" s="7">
        <v>11143.20613227887</v>
      </c>
      <c r="I1028" s="7">
        <v>1.1349443388541949</v>
      </c>
      <c r="J1028" s="7">
        <v>20650.556611458051</v>
      </c>
      <c r="K1028" s="7">
        <v>19364.442353897572</v>
      </c>
      <c r="L1028" s="6">
        <v>51.063743848775815</v>
      </c>
      <c r="M1028" s="6">
        <v>5.9029464356447896</v>
      </c>
      <c r="N1028" s="6">
        <v>0.1880428953220403</v>
      </c>
      <c r="O1028" s="6">
        <v>41.698237000498814</v>
      </c>
      <c r="P1028" s="8">
        <v>9.396191045835469E-3</v>
      </c>
      <c r="Q1028" s="8">
        <v>2.6892898585040522E-3</v>
      </c>
      <c r="R1028" s="9">
        <v>7.9249999999999998</v>
      </c>
    </row>
    <row r="1029" spans="1:18" s="6" customFormat="1" ht="15" customHeight="1" x14ac:dyDescent="0.25">
      <c r="A1029" t="s">
        <v>5349</v>
      </c>
      <c r="B1029" t="s">
        <v>5398</v>
      </c>
      <c r="C1029" t="s">
        <v>15</v>
      </c>
      <c r="D1029" t="s">
        <v>5513</v>
      </c>
      <c r="E1029" s="14">
        <v>1</v>
      </c>
      <c r="F1029" s="5">
        <v>43622</v>
      </c>
      <c r="G1029" s="6">
        <v>36.887778219994075</v>
      </c>
      <c r="H1029" s="7">
        <v>10886.616699968832</v>
      </c>
      <c r="I1029" s="7">
        <v>1.7949415284199077</v>
      </c>
      <c r="J1029" s="7">
        <v>19864.019581180313</v>
      </c>
      <c r="K1029" s="7">
        <v>18677.499839845092</v>
      </c>
      <c r="L1029" s="6">
        <v>48.885412828712312</v>
      </c>
      <c r="M1029" s="6">
        <v>5.4261922521575761</v>
      </c>
      <c r="N1029" s="6">
        <v>0.1599202087404957</v>
      </c>
      <c r="O1029" s="6">
        <v>43.6922615754916</v>
      </c>
      <c r="P1029" s="8">
        <v>1.0490025555888178E-2</v>
      </c>
      <c r="Q1029" s="8">
        <v>3.0781580922224494E-2</v>
      </c>
      <c r="R1029" s="9">
        <v>8.0750000000000011</v>
      </c>
    </row>
    <row r="1030" spans="1:18" s="6" customFormat="1" ht="15" customHeight="1" x14ac:dyDescent="0.25">
      <c r="A1030" t="s">
        <v>5350</v>
      </c>
      <c r="B1030" t="s">
        <v>5398</v>
      </c>
      <c r="C1030" t="s">
        <v>5346</v>
      </c>
      <c r="D1030" t="s">
        <v>5515</v>
      </c>
      <c r="E1030" s="14">
        <v>2</v>
      </c>
      <c r="F1030" s="5">
        <v>43622</v>
      </c>
      <c r="G1030" s="6">
        <v>36.321801638901071</v>
      </c>
      <c r="H1030" s="7">
        <v>10468.431214308723</v>
      </c>
      <c r="I1030" s="7">
        <v>9.3333333333333321</v>
      </c>
      <c r="J1030" s="7">
        <v>18956.284153005465</v>
      </c>
      <c r="K1030" s="7">
        <v>17833.06236767579</v>
      </c>
      <c r="L1030" s="6">
        <v>45.509347138337652</v>
      </c>
      <c r="M1030" s="6">
        <v>5.1436521312434396</v>
      </c>
      <c r="N1030" s="6">
        <v>0.98705780845556501</v>
      </c>
      <c r="O1030" s="6">
        <v>38.686446041316337</v>
      </c>
      <c r="P1030" s="8">
        <v>0.22469871029580041</v>
      </c>
      <c r="Q1030" s="8">
        <v>0.11546483701787065</v>
      </c>
      <c r="R1030" s="9">
        <v>8.5</v>
      </c>
    </row>
    <row r="1031" spans="1:18" s="6" customFormat="1" ht="15" customHeight="1" x14ac:dyDescent="0.25">
      <c r="A1031" t="s">
        <v>5093</v>
      </c>
      <c r="B1031" t="s">
        <v>5308</v>
      </c>
      <c r="C1031" t="s">
        <v>15</v>
      </c>
      <c r="D1031" t="s">
        <v>5513</v>
      </c>
      <c r="E1031" s="14">
        <v>1</v>
      </c>
      <c r="F1031" s="5">
        <v>43622</v>
      </c>
      <c r="G1031" s="6">
        <v>29.830695620169301</v>
      </c>
      <c r="H1031" s="7">
        <v>12143.420728205496</v>
      </c>
      <c r="I1031" s="6">
        <v>3.2551589665818121</v>
      </c>
      <c r="J1031" s="7">
        <v>19588.365921031254</v>
      </c>
      <c r="K1031" s="7">
        <v>18344.466623936183</v>
      </c>
      <c r="L1031" s="6">
        <v>50.002218207976462</v>
      </c>
      <c r="M1031" s="6">
        <v>5.7073443854901216</v>
      </c>
      <c r="N1031" s="6">
        <v>0.2917691964126542</v>
      </c>
      <c r="O1031" s="6">
        <v>40.709253921170458</v>
      </c>
      <c r="P1031" s="8">
        <v>2.2631565125419827E-2</v>
      </c>
      <c r="Q1031" s="8">
        <v>1.1623757243074694E-2</v>
      </c>
      <c r="R1031" s="9">
        <v>7.6850000000000005</v>
      </c>
    </row>
    <row r="1032" spans="1:18" s="6" customFormat="1" ht="15" customHeight="1" x14ac:dyDescent="0.25">
      <c r="A1032" t="s">
        <v>5094</v>
      </c>
      <c r="B1032" t="s">
        <v>5308</v>
      </c>
      <c r="C1032" t="s">
        <v>15</v>
      </c>
      <c r="D1032" t="s">
        <v>5513</v>
      </c>
      <c r="E1032" s="14">
        <v>1</v>
      </c>
      <c r="F1032" s="5">
        <v>43626</v>
      </c>
      <c r="G1032" s="6">
        <v>32.076320746835414</v>
      </c>
      <c r="H1032" s="7">
        <v>11814.313651953578</v>
      </c>
      <c r="I1032" s="6">
        <v>2.7453708658889004</v>
      </c>
      <c r="J1032" s="7">
        <v>19743.123193834956</v>
      </c>
      <c r="K1032" s="7">
        <v>18547.19636261728</v>
      </c>
      <c r="L1032" s="6">
        <v>51.223614537495287</v>
      </c>
      <c r="M1032" s="6">
        <v>5.4831296203681283</v>
      </c>
      <c r="N1032" s="6">
        <v>0.32190532341570888</v>
      </c>
      <c r="O1032" s="6">
        <v>40.186501896031572</v>
      </c>
      <c r="P1032" s="8">
        <v>2.1331015246414009E-2</v>
      </c>
      <c r="Q1032" s="8">
        <v>1.8146741553989189E-2</v>
      </c>
      <c r="R1032" s="9">
        <v>6.57</v>
      </c>
    </row>
    <row r="1033" spans="1:18" s="6" customFormat="1" ht="15" customHeight="1" x14ac:dyDescent="0.25">
      <c r="A1033" t="s">
        <v>5095</v>
      </c>
      <c r="B1033" t="s">
        <v>5308</v>
      </c>
      <c r="C1033" t="s">
        <v>15</v>
      </c>
      <c r="D1033" t="s">
        <v>5513</v>
      </c>
      <c r="E1033" s="14">
        <v>1</v>
      </c>
      <c r="F1033" s="5">
        <v>43626</v>
      </c>
      <c r="G1033" s="6">
        <v>29.25036533330104</v>
      </c>
      <c r="H1033" s="7">
        <v>12504.415209852534</v>
      </c>
      <c r="I1033" s="6">
        <v>2.4183602337926966</v>
      </c>
      <c r="J1033" s="7">
        <v>19936.725829803207</v>
      </c>
      <c r="K1033" s="7">
        <v>18684.197730800592</v>
      </c>
      <c r="L1033" s="6">
        <v>52.199831324890354</v>
      </c>
      <c r="M1033" s="6">
        <v>5.7532955456275259</v>
      </c>
      <c r="N1033" s="6">
        <v>0.33211155488748856</v>
      </c>
      <c r="O1033" s="6">
        <v>39.266368720681079</v>
      </c>
      <c r="P1033" s="8">
        <v>1.826559353604407E-2</v>
      </c>
      <c r="Q1033" s="8">
        <v>1.1767026584816822E-2</v>
      </c>
      <c r="R1033" s="9">
        <v>6.7549999999999999</v>
      </c>
    </row>
    <row r="1034" spans="1:18" s="6" customFormat="1" ht="15" customHeight="1" x14ac:dyDescent="0.25">
      <c r="A1034" t="s">
        <v>5096</v>
      </c>
      <c r="B1034" t="s">
        <v>5308</v>
      </c>
      <c r="C1034" t="s">
        <v>15</v>
      </c>
      <c r="D1034" t="s">
        <v>5513</v>
      </c>
      <c r="E1034" s="14">
        <v>1</v>
      </c>
      <c r="F1034" s="5">
        <v>43626</v>
      </c>
      <c r="G1034" s="6">
        <v>29.044975062144363</v>
      </c>
      <c r="H1034" s="7">
        <v>12547.97251824096</v>
      </c>
      <c r="I1034" s="6">
        <v>2.2279211412085269</v>
      </c>
      <c r="J1034" s="7">
        <v>19927.338782924617</v>
      </c>
      <c r="K1034" s="7">
        <v>18684.429003612451</v>
      </c>
      <c r="L1034" s="6">
        <v>52.259869747437108</v>
      </c>
      <c r="M1034" s="6">
        <v>5.7072887912869765</v>
      </c>
      <c r="N1034" s="6">
        <v>0.2146678003809874</v>
      </c>
      <c r="O1034" s="6">
        <v>39.564204450956822</v>
      </c>
      <c r="P1034" s="8">
        <v>1.5320835607663102E-2</v>
      </c>
      <c r="Q1034" s="8">
        <v>1.0727233121919148E-2</v>
      </c>
      <c r="R1034" s="9">
        <v>6.415</v>
      </c>
    </row>
    <row r="1035" spans="1:18" s="6" customFormat="1" ht="15" customHeight="1" x14ac:dyDescent="0.25">
      <c r="A1035" t="s">
        <v>5097</v>
      </c>
      <c r="B1035" t="s">
        <v>5308</v>
      </c>
      <c r="C1035" t="s">
        <v>53</v>
      </c>
      <c r="D1035" t="s">
        <v>5513</v>
      </c>
      <c r="E1035" s="14">
        <v>1</v>
      </c>
      <c r="F1035" s="5">
        <v>43628</v>
      </c>
      <c r="G1035" s="6">
        <v>24.011571008094187</v>
      </c>
      <c r="H1035" s="7">
        <v>11713.921247254963</v>
      </c>
      <c r="I1035" s="6">
        <v>13.947649572649572</v>
      </c>
      <c r="J1035" s="7">
        <v>17275.641025641024</v>
      </c>
      <c r="K1035" s="7">
        <v>16187.364431883359</v>
      </c>
      <c r="L1035" s="6">
        <v>45.370308110692726</v>
      </c>
      <c r="M1035" s="6">
        <v>4.9942417593700954</v>
      </c>
      <c r="N1035" s="6">
        <v>0.43519514673360837</v>
      </c>
      <c r="O1035" s="6">
        <v>35.187920377430189</v>
      </c>
      <c r="P1035" s="8">
        <v>2.3294764492688469E-2</v>
      </c>
      <c r="Q1035" s="8">
        <v>4.1390268631115883E-2</v>
      </c>
      <c r="R1035" s="9">
        <v>6.4</v>
      </c>
    </row>
    <row r="1036" spans="1:18" s="6" customFormat="1" ht="15" customHeight="1" x14ac:dyDescent="0.25">
      <c r="A1036" s="6" t="s">
        <v>39</v>
      </c>
      <c r="B1036" t="s">
        <v>5303</v>
      </c>
      <c r="C1036" s="6" t="s">
        <v>15</v>
      </c>
      <c r="D1036" t="s">
        <v>5513</v>
      </c>
      <c r="E1036" s="14">
        <v>1</v>
      </c>
      <c r="F1036" s="5">
        <v>43629</v>
      </c>
      <c r="G1036" s="6">
        <v>34.902266479349045</v>
      </c>
      <c r="H1036" s="7">
        <v>10408.115662540928</v>
      </c>
      <c r="I1036" s="6">
        <v>8.807511737089202</v>
      </c>
      <c r="J1036" s="7">
        <v>18398.748043818468</v>
      </c>
      <c r="K1036" s="7">
        <v>17298.264353641694</v>
      </c>
      <c r="L1036" s="6">
        <v>48.602206770864292</v>
      </c>
      <c r="M1036" s="6">
        <v>5.0446217114974834</v>
      </c>
      <c r="N1036" s="6">
        <v>0.29825082704383826</v>
      </c>
      <c r="O1036" s="6">
        <v>37.220452919214011</v>
      </c>
      <c r="P1036" s="8">
        <v>4.2226905651270626E-4</v>
      </c>
      <c r="Q1036" s="8">
        <v>2.653376523465717E-2</v>
      </c>
      <c r="R1036" s="9">
        <v>20.125</v>
      </c>
    </row>
    <row r="1037" spans="1:18" s="6" customFormat="1" ht="15" customHeight="1" x14ac:dyDescent="0.25">
      <c r="A1037" s="6" t="s">
        <v>40</v>
      </c>
      <c r="B1037" t="s">
        <v>5303</v>
      </c>
      <c r="C1037" s="6" t="s">
        <v>15</v>
      </c>
      <c r="D1037" t="s">
        <v>5513</v>
      </c>
      <c r="E1037" s="14">
        <v>1</v>
      </c>
      <c r="F1037" s="5">
        <v>43629</v>
      </c>
      <c r="G1037" s="6">
        <v>45.413388430860465</v>
      </c>
      <c r="H1037" s="7">
        <v>8548.9932132543727</v>
      </c>
      <c r="I1037" s="6">
        <v>7.4676608484437663</v>
      </c>
      <c r="J1037" s="7">
        <v>18840.874428063042</v>
      </c>
      <c r="K1037" s="7">
        <v>17693.793432088904</v>
      </c>
      <c r="L1037" s="6">
        <v>48.393700232371657</v>
      </c>
      <c r="M1037" s="6">
        <v>5.2595508461541032</v>
      </c>
      <c r="N1037" s="6">
        <v>0.60036181032622316</v>
      </c>
      <c r="O1037" s="6">
        <v>38.155021214971434</v>
      </c>
      <c r="P1037" s="8">
        <v>7.6608860222130995E-2</v>
      </c>
      <c r="Q1037" s="8">
        <v>4.7096187510691369E-2</v>
      </c>
      <c r="R1037" s="9">
        <v>11.484999999999999</v>
      </c>
    </row>
    <row r="1038" spans="1:18" s="6" customFormat="1" ht="15" customHeight="1" x14ac:dyDescent="0.25">
      <c r="A1038" t="s">
        <v>5098</v>
      </c>
      <c r="B1038" t="s">
        <v>5308</v>
      </c>
      <c r="C1038" t="s">
        <v>15</v>
      </c>
      <c r="D1038" t="s">
        <v>5513</v>
      </c>
      <c r="E1038" s="14">
        <v>1</v>
      </c>
      <c r="F1038" s="5">
        <v>43633</v>
      </c>
      <c r="G1038" s="6">
        <v>28.445908453617566</v>
      </c>
      <c r="H1038" s="7">
        <v>12136.474445931433</v>
      </c>
      <c r="I1038" s="6">
        <v>6.3651412399209697</v>
      </c>
      <c r="J1038" s="7">
        <v>19130.666951460458</v>
      </c>
      <c r="K1038" s="7">
        <v>17932.458804449776</v>
      </c>
      <c r="L1038" s="6">
        <v>51.023100063156363</v>
      </c>
      <c r="M1038" s="6">
        <v>5.5069675233235547</v>
      </c>
      <c r="N1038" s="6">
        <v>0.25503921626448839</v>
      </c>
      <c r="O1038" s="6">
        <v>36.782008985511666</v>
      </c>
      <c r="P1038" s="8">
        <v>2.5993247482195499E-2</v>
      </c>
      <c r="Q1038" s="8">
        <v>4.1749724340761497E-2</v>
      </c>
      <c r="R1038" s="9">
        <v>6.3650000000000002</v>
      </c>
    </row>
    <row r="1039" spans="1:18" s="6" customFormat="1" ht="15" customHeight="1" x14ac:dyDescent="0.25">
      <c r="A1039" t="s">
        <v>5099</v>
      </c>
      <c r="B1039" t="s">
        <v>5308</v>
      </c>
      <c r="C1039" t="s">
        <v>15</v>
      </c>
      <c r="D1039" t="s">
        <v>5513</v>
      </c>
      <c r="E1039" s="14">
        <v>1</v>
      </c>
      <c r="F1039" s="5">
        <v>43635</v>
      </c>
      <c r="G1039" s="6">
        <v>22.581198967353551</v>
      </c>
      <c r="H1039" s="7">
        <v>12085.625951784967</v>
      </c>
      <c r="I1039" s="6">
        <v>14.620909816440543</v>
      </c>
      <c r="J1039" s="7">
        <v>17418.462357009845</v>
      </c>
      <c r="K1039" s="7">
        <v>16323.276095723108</v>
      </c>
      <c r="L1039" s="6">
        <v>46.350422272549949</v>
      </c>
      <c r="M1039" s="6">
        <v>5.0331398835439227</v>
      </c>
      <c r="N1039" s="6">
        <v>0.24671012693268407</v>
      </c>
      <c r="O1039" s="6">
        <v>33.695762371462052</v>
      </c>
      <c r="P1039" s="8">
        <v>2.3553111309970912E-2</v>
      </c>
      <c r="Q1039" s="8">
        <v>2.950241776088466E-2</v>
      </c>
      <c r="R1039" s="9">
        <v>6.0250000000000004</v>
      </c>
    </row>
    <row r="1040" spans="1:18" s="6" customFormat="1" ht="15" customHeight="1" x14ac:dyDescent="0.25">
      <c r="A1040" t="s">
        <v>5100</v>
      </c>
      <c r="B1040" t="s">
        <v>5308</v>
      </c>
      <c r="C1040" t="s">
        <v>15</v>
      </c>
      <c r="D1040" t="s">
        <v>5513</v>
      </c>
      <c r="E1040" s="14">
        <v>1</v>
      </c>
      <c r="F1040" s="5">
        <v>43640</v>
      </c>
      <c r="G1040" s="6">
        <v>16.676470264815922</v>
      </c>
      <c r="H1040" s="7">
        <v>14568.959558177106</v>
      </c>
      <c r="I1040" s="7">
        <v>3.5517518052955337</v>
      </c>
      <c r="J1040" s="7">
        <v>19229.740572345549</v>
      </c>
      <c r="K1040" s="7">
        <v>17973.753361558156</v>
      </c>
      <c r="L1040" s="6">
        <v>51.699613364250339</v>
      </c>
      <c r="M1040" s="6">
        <v>5.7721532950341459</v>
      </c>
      <c r="N1040" s="6">
        <v>0.26069999506643438</v>
      </c>
      <c r="O1040" s="6">
        <v>38.659651981366487</v>
      </c>
      <c r="P1040" s="8">
        <v>1.9894614846825545E-2</v>
      </c>
      <c r="Q1040" s="8">
        <v>3.623494414023827E-2</v>
      </c>
      <c r="R1040" s="9">
        <v>6.5250000000000004</v>
      </c>
    </row>
    <row r="1041" spans="1:18" s="6" customFormat="1" ht="15" customHeight="1" x14ac:dyDescent="0.25">
      <c r="A1041" t="s">
        <v>3757</v>
      </c>
      <c r="B1041" t="s">
        <v>5305</v>
      </c>
      <c r="C1041" t="s">
        <v>3736</v>
      </c>
      <c r="D1041" t="s">
        <v>5513</v>
      </c>
      <c r="E1041" s="14">
        <v>1</v>
      </c>
      <c r="F1041" s="5">
        <v>43642</v>
      </c>
      <c r="H1041" s="7"/>
      <c r="I1041" s="6">
        <v>5.4465530181194381</v>
      </c>
      <c r="J1041" s="7">
        <v>19725.52803688217</v>
      </c>
      <c r="K1041" s="7">
        <v>18601.572006185579</v>
      </c>
      <c r="L1041" s="6" t="s">
        <v>17</v>
      </c>
      <c r="M1041" s="6" t="s">
        <v>17</v>
      </c>
      <c r="N1041" s="6" t="s">
        <v>17</v>
      </c>
      <c r="O1041" s="6" t="s">
        <v>17</v>
      </c>
      <c r="P1041" s="8">
        <v>5.5540132270635041E-2</v>
      </c>
      <c r="Q1041" s="8">
        <v>3.6720191580299669E-2</v>
      </c>
      <c r="R1041" s="9">
        <v>6.73</v>
      </c>
    </row>
    <row r="1042" spans="1:18" s="6" customFormat="1" ht="15" customHeight="1" x14ac:dyDescent="0.25">
      <c r="A1042" t="s">
        <v>3758</v>
      </c>
      <c r="B1042" t="s">
        <v>5305</v>
      </c>
      <c r="C1042" t="s">
        <v>3736</v>
      </c>
      <c r="D1042" t="s">
        <v>5513</v>
      </c>
      <c r="E1042" s="14">
        <v>1</v>
      </c>
      <c r="F1042" s="5">
        <v>43642</v>
      </c>
      <c r="H1042" s="7"/>
      <c r="I1042" s="6">
        <v>4.971370471450741</v>
      </c>
      <c r="J1042" s="7">
        <v>19598.651468935623</v>
      </c>
      <c r="K1042" s="7">
        <v>18402.859054681245</v>
      </c>
      <c r="L1042" s="6" t="s">
        <v>17</v>
      </c>
      <c r="M1042" s="6" t="s">
        <v>17</v>
      </c>
      <c r="N1042" s="6" t="s">
        <v>17</v>
      </c>
      <c r="O1042" s="6" t="s">
        <v>17</v>
      </c>
      <c r="P1042" s="8">
        <v>2.5321048562753874E-2</v>
      </c>
      <c r="Q1042" s="8">
        <v>3.0646094538733432E-2</v>
      </c>
      <c r="R1042" s="9">
        <v>6.5649999999999995</v>
      </c>
    </row>
    <row r="1043" spans="1:18" s="6" customFormat="1" ht="15" customHeight="1" x14ac:dyDescent="0.25">
      <c r="A1043" t="s">
        <v>3759</v>
      </c>
      <c r="B1043" t="s">
        <v>5305</v>
      </c>
      <c r="C1043" t="s">
        <v>665</v>
      </c>
      <c r="D1043" t="s">
        <v>5513</v>
      </c>
      <c r="E1043" s="14">
        <v>1</v>
      </c>
      <c r="F1043" s="5">
        <v>43642</v>
      </c>
      <c r="H1043" s="7"/>
      <c r="I1043" s="6">
        <v>4.4839210230616944</v>
      </c>
      <c r="J1043" s="7">
        <v>19438.172186847882</v>
      </c>
      <c r="K1043" s="7">
        <v>18261.361982359696</v>
      </c>
      <c r="L1043" s="6" t="s">
        <v>17</v>
      </c>
      <c r="M1043" s="6" t="s">
        <v>17</v>
      </c>
      <c r="N1043" s="6" t="s">
        <v>17</v>
      </c>
      <c r="O1043" s="6" t="s">
        <v>17</v>
      </c>
      <c r="P1043" s="8">
        <v>2.7840715815336259E-2</v>
      </c>
      <c r="Q1043" s="8">
        <v>4.82058511492887E-2</v>
      </c>
      <c r="R1043" s="9">
        <v>6.5549999999999997</v>
      </c>
    </row>
    <row r="1044" spans="1:18" s="6" customFormat="1" ht="15" customHeight="1" x14ac:dyDescent="0.25">
      <c r="A1044" t="s">
        <v>3760</v>
      </c>
      <c r="B1044" t="s">
        <v>5305</v>
      </c>
      <c r="C1044" t="s">
        <v>3761</v>
      </c>
      <c r="D1044" t="s">
        <v>5513</v>
      </c>
      <c r="E1044" s="14">
        <v>1</v>
      </c>
      <c r="F1044" s="5">
        <v>43642</v>
      </c>
      <c r="H1044" s="7"/>
      <c r="I1044" s="6">
        <v>16.541876136485186</v>
      </c>
      <c r="J1044" s="7">
        <v>17902.449459835276</v>
      </c>
      <c r="K1044" s="7">
        <v>16908.776560512099</v>
      </c>
      <c r="L1044" s="6" t="s">
        <v>17</v>
      </c>
      <c r="M1044" s="6" t="s">
        <v>17</v>
      </c>
      <c r="N1044" s="6" t="s">
        <v>17</v>
      </c>
      <c r="O1044" s="6" t="s">
        <v>17</v>
      </c>
      <c r="P1044" s="8">
        <v>0.1020626266794644</v>
      </c>
      <c r="Q1044" s="8">
        <v>8.51756318442555E-2</v>
      </c>
      <c r="R1044" s="9">
        <v>6.51</v>
      </c>
    </row>
    <row r="1045" spans="1:18" s="6" customFormat="1" ht="15" customHeight="1" x14ac:dyDescent="0.25">
      <c r="A1045" t="s">
        <v>3762</v>
      </c>
      <c r="B1045" t="s">
        <v>5305</v>
      </c>
      <c r="C1045" t="s">
        <v>665</v>
      </c>
      <c r="D1045" t="s">
        <v>5513</v>
      </c>
      <c r="E1045" s="14">
        <v>1</v>
      </c>
      <c r="F1045" s="5">
        <v>43642</v>
      </c>
      <c r="H1045" s="7"/>
      <c r="I1045" s="6">
        <v>4.2110332281020924</v>
      </c>
      <c r="J1045" s="7">
        <v>19974.316442827334</v>
      </c>
      <c r="K1045" s="7">
        <v>18778.318749223079</v>
      </c>
      <c r="L1045" s="6" t="s">
        <v>17</v>
      </c>
      <c r="M1045" s="6" t="s">
        <v>17</v>
      </c>
      <c r="N1045" s="6" t="s">
        <v>17</v>
      </c>
      <c r="O1045" s="6" t="s">
        <v>17</v>
      </c>
      <c r="P1045" s="8">
        <v>2.4516850757236128E-2</v>
      </c>
      <c r="Q1045" s="8">
        <v>2.5379252542666542E-2</v>
      </c>
      <c r="R1045" s="9">
        <v>6.5549999999999997</v>
      </c>
    </row>
    <row r="1046" spans="1:18" s="6" customFormat="1" ht="15" customHeight="1" x14ac:dyDescent="0.25">
      <c r="A1046" t="s">
        <v>3763</v>
      </c>
      <c r="B1046" t="s">
        <v>5305</v>
      </c>
      <c r="C1046" t="s">
        <v>3764</v>
      </c>
      <c r="D1046" t="s">
        <v>5516</v>
      </c>
      <c r="E1046" s="14">
        <v>3</v>
      </c>
      <c r="F1046" s="5">
        <v>43642</v>
      </c>
      <c r="H1046" s="7"/>
      <c r="I1046" s="7">
        <v>3.7384172968367237</v>
      </c>
      <c r="J1046" s="7">
        <v>19243.795931409095</v>
      </c>
      <c r="K1046" s="7">
        <v>17999.885633547819</v>
      </c>
      <c r="L1046" s="6">
        <v>49.451375979568105</v>
      </c>
      <c r="M1046" s="6">
        <v>5.7073100756950215</v>
      </c>
      <c r="N1046" s="6">
        <v>1.4109513984889097</v>
      </c>
      <c r="O1046" s="6">
        <v>39.612923350002063</v>
      </c>
      <c r="P1046" s="8">
        <v>2.0163900132447281E-2</v>
      </c>
      <c r="Q1046" s="8">
        <v>5.8857999276732902E-2</v>
      </c>
      <c r="R1046" s="9">
        <v>6.1099999999999994</v>
      </c>
    </row>
    <row r="1047" spans="1:18" s="6" customFormat="1" ht="15" customHeight="1" x14ac:dyDescent="0.25">
      <c r="A1047" t="s">
        <v>5101</v>
      </c>
      <c r="B1047" t="s">
        <v>5308</v>
      </c>
      <c r="C1047" t="s">
        <v>665</v>
      </c>
      <c r="D1047" t="s">
        <v>5513</v>
      </c>
      <c r="E1047" s="14">
        <v>1</v>
      </c>
      <c r="F1047" s="5">
        <v>43642</v>
      </c>
      <c r="G1047" s="6">
        <v>23.176633213320308</v>
      </c>
      <c r="H1047" s="7">
        <v>13178.675454211278</v>
      </c>
      <c r="I1047" s="7">
        <v>4.8417331690857477</v>
      </c>
      <c r="J1047" s="7">
        <v>19140.913716458675</v>
      </c>
      <c r="K1047" s="7">
        <v>17891.536362600425</v>
      </c>
      <c r="L1047" s="6">
        <v>51.538163906376951</v>
      </c>
      <c r="M1047" s="6">
        <v>5.7451797682097068</v>
      </c>
      <c r="N1047" s="6">
        <v>4.8755497902913156E-2</v>
      </c>
      <c r="O1047" s="6">
        <v>37.764003307287282</v>
      </c>
      <c r="P1047" s="8">
        <v>3.090297760652088E-2</v>
      </c>
      <c r="Q1047" s="8">
        <v>3.1261373530876331E-2</v>
      </c>
      <c r="R1047" s="9">
        <v>6.6449999999999996</v>
      </c>
    </row>
    <row r="1048" spans="1:18" s="6" customFormat="1" ht="15" customHeight="1" x14ac:dyDescent="0.25">
      <c r="A1048" t="s">
        <v>3197</v>
      </c>
      <c r="B1048" t="s">
        <v>5304</v>
      </c>
      <c r="C1048" t="s">
        <v>15</v>
      </c>
      <c r="D1048" t="s">
        <v>5513</v>
      </c>
      <c r="E1048" s="14">
        <v>1</v>
      </c>
      <c r="F1048" s="5">
        <v>43643</v>
      </c>
      <c r="G1048" s="6">
        <v>33.390523415486754</v>
      </c>
      <c r="H1048" s="7">
        <v>11967.155154160137</v>
      </c>
      <c r="I1048" s="6">
        <v>2.0863816181650678</v>
      </c>
      <c r="J1048" s="7">
        <v>20472.551888581802</v>
      </c>
      <c r="K1048" s="7">
        <v>19190.791305771214</v>
      </c>
      <c r="L1048" s="6">
        <v>52.148144289820181</v>
      </c>
      <c r="M1048" s="6">
        <v>5.8900566497313012</v>
      </c>
      <c r="N1048" s="6">
        <v>0.2817969977781391</v>
      </c>
      <c r="O1048" s="6">
        <v>39.581405174232771</v>
      </c>
      <c r="P1048" s="8">
        <v>6.5922396137056858E-3</v>
      </c>
      <c r="Q1048" s="8">
        <v>5.6230306588361274E-3</v>
      </c>
      <c r="R1048" s="9">
        <v>7.7350000000000003</v>
      </c>
    </row>
    <row r="1049" spans="1:18" s="6" customFormat="1" ht="15" customHeight="1" x14ac:dyDescent="0.25">
      <c r="A1049" t="s">
        <v>3198</v>
      </c>
      <c r="B1049" t="s">
        <v>5304</v>
      </c>
      <c r="C1049" t="s">
        <v>15</v>
      </c>
      <c r="D1049" t="s">
        <v>5513</v>
      </c>
      <c r="E1049" s="14">
        <v>1</v>
      </c>
      <c r="F1049" s="5">
        <v>43643</v>
      </c>
      <c r="G1049" s="6">
        <v>32.11974012760033</v>
      </c>
      <c r="H1049" s="7">
        <v>12667.80336858774</v>
      </c>
      <c r="I1049" s="6">
        <v>0.69877038080277343</v>
      </c>
      <c r="J1049" s="7">
        <v>21100.698770380801</v>
      </c>
      <c r="K1049" s="7">
        <v>19817.968648312202</v>
      </c>
      <c r="L1049" s="6">
        <v>52.488688555861593</v>
      </c>
      <c r="M1049" s="6">
        <v>5.8906395313167463</v>
      </c>
      <c r="N1049" s="6">
        <v>0.11445139216169378</v>
      </c>
      <c r="O1049" s="6">
        <v>40.806065511817167</v>
      </c>
      <c r="P1049" s="8">
        <v>4.1858370748712286E-3</v>
      </c>
      <c r="Q1049" s="8">
        <v>0</v>
      </c>
      <c r="R1049" s="9">
        <v>7.6950000000000003</v>
      </c>
    </row>
    <row r="1050" spans="1:18" s="6" customFormat="1" ht="15" customHeight="1" x14ac:dyDescent="0.25">
      <c r="A1050" t="s">
        <v>3199</v>
      </c>
      <c r="B1050" t="s">
        <v>5304</v>
      </c>
      <c r="C1050" t="s">
        <v>15</v>
      </c>
      <c r="D1050" t="s">
        <v>5513</v>
      </c>
      <c r="E1050" s="14">
        <v>1</v>
      </c>
      <c r="F1050" s="5">
        <v>43643</v>
      </c>
      <c r="G1050" s="6">
        <v>32.065506024402154</v>
      </c>
      <c r="H1050" s="7">
        <v>11694.76303479389</v>
      </c>
      <c r="I1050" s="6">
        <v>2.4625784645098987</v>
      </c>
      <c r="J1050" s="7">
        <v>19658.779977466605</v>
      </c>
      <c r="K1050" s="7">
        <v>18367.875605950921</v>
      </c>
      <c r="L1050" s="6">
        <v>52.316363237111872</v>
      </c>
      <c r="M1050" s="6">
        <v>5.9353702837541267</v>
      </c>
      <c r="N1050" s="6">
        <v>8.2903174732476589E-2</v>
      </c>
      <c r="O1050" s="6">
        <v>39.19059345409319</v>
      </c>
      <c r="P1050" s="8">
        <v>3.7042656422591872E-3</v>
      </c>
      <c r="Q1050" s="8">
        <v>8.4871201561823751E-3</v>
      </c>
      <c r="R1050" s="9">
        <v>6.8049999999999997</v>
      </c>
    </row>
    <row r="1051" spans="1:18" s="6" customFormat="1" ht="15" customHeight="1" x14ac:dyDescent="0.25">
      <c r="A1051" t="s">
        <v>3200</v>
      </c>
      <c r="B1051" t="s">
        <v>5304</v>
      </c>
      <c r="C1051" t="s">
        <v>15</v>
      </c>
      <c r="D1051" t="s">
        <v>5513</v>
      </c>
      <c r="E1051" s="14">
        <v>1</v>
      </c>
      <c r="F1051" s="5">
        <v>43643</v>
      </c>
      <c r="G1051" s="6">
        <v>41.075275440825109</v>
      </c>
      <c r="H1051" s="7">
        <v>10422.964704243392</v>
      </c>
      <c r="I1051" s="6">
        <v>0.80110497237569056</v>
      </c>
      <c r="J1051" s="7">
        <v>20644.198895027625</v>
      </c>
      <c r="K1051" s="7">
        <v>19391.577591148183</v>
      </c>
      <c r="L1051" s="6">
        <v>53.001263533434084</v>
      </c>
      <c r="M1051" s="6">
        <v>5.7505724228912207</v>
      </c>
      <c r="N1051" s="6">
        <v>9.4145628422069708E-2</v>
      </c>
      <c r="O1051" s="6">
        <v>40.34314904898195</v>
      </c>
      <c r="P1051" s="8">
        <v>1.8878925011799326E-3</v>
      </c>
      <c r="Q1051" s="8">
        <v>7.8765013938117065E-3</v>
      </c>
      <c r="R1051" s="9">
        <v>9.5</v>
      </c>
    </row>
    <row r="1052" spans="1:18" s="6" customFormat="1" ht="15" customHeight="1" x14ac:dyDescent="0.25">
      <c r="A1052" t="s">
        <v>3201</v>
      </c>
      <c r="B1052" t="s">
        <v>5304</v>
      </c>
      <c r="C1052" t="s">
        <v>15</v>
      </c>
      <c r="D1052" t="s">
        <v>5513</v>
      </c>
      <c r="E1052" s="14">
        <v>1</v>
      </c>
      <c r="F1052" s="5">
        <v>43643</v>
      </c>
      <c r="G1052" s="6">
        <v>42.145924292183054</v>
      </c>
      <c r="H1052" s="7">
        <v>9695.8947624979482</v>
      </c>
      <c r="I1052" s="6">
        <v>4.4223616922361693</v>
      </c>
      <c r="J1052" s="7">
        <v>19697.814969781495</v>
      </c>
      <c r="K1052" s="7">
        <v>18538.918065381527</v>
      </c>
      <c r="L1052" s="6">
        <v>50.394254520992277</v>
      </c>
      <c r="M1052" s="6">
        <v>5.3111945675361767</v>
      </c>
      <c r="N1052" s="6">
        <v>0.31386109129394324</v>
      </c>
      <c r="O1052" s="6">
        <v>39.51291036969544</v>
      </c>
      <c r="P1052" s="8">
        <v>6.4139830288738407E-3</v>
      </c>
      <c r="Q1052" s="8">
        <v>3.90037752171234E-2</v>
      </c>
      <c r="R1052" s="9">
        <v>13.96</v>
      </c>
    </row>
    <row r="1053" spans="1:18" s="6" customFormat="1" ht="15" customHeight="1" x14ac:dyDescent="0.25">
      <c r="A1053" t="s">
        <v>4000</v>
      </c>
      <c r="B1053" t="s">
        <v>5306</v>
      </c>
      <c r="C1053" t="s">
        <v>15</v>
      </c>
      <c r="D1053" t="s">
        <v>5513</v>
      </c>
      <c r="E1053" s="14">
        <v>1</v>
      </c>
      <c r="F1053" s="5">
        <v>43643</v>
      </c>
      <c r="G1053" s="6">
        <v>27.117868967364362</v>
      </c>
      <c r="H1053" s="7">
        <v>12618.58980796236</v>
      </c>
      <c r="I1053" s="7">
        <v>4.8677819751753901</v>
      </c>
      <c r="J1053" s="7">
        <v>19372.90879654614</v>
      </c>
      <c r="K1053" s="7">
        <v>18222.682513067546</v>
      </c>
      <c r="L1053" s="6" t="s">
        <v>17</v>
      </c>
      <c r="M1053" s="6" t="s">
        <v>17</v>
      </c>
      <c r="N1053" s="6" t="s">
        <v>17</v>
      </c>
      <c r="O1053" s="6" t="s">
        <v>17</v>
      </c>
      <c r="P1053" s="8" t="s">
        <v>17</v>
      </c>
      <c r="Q1053" s="8" t="s">
        <v>17</v>
      </c>
      <c r="R1053" s="9">
        <v>7.35</v>
      </c>
    </row>
    <row r="1054" spans="1:18" s="6" customFormat="1" ht="15" customHeight="1" x14ac:dyDescent="0.25">
      <c r="A1054" t="s">
        <v>4001</v>
      </c>
      <c r="B1054" t="s">
        <v>5306</v>
      </c>
      <c r="C1054" t="s">
        <v>15</v>
      </c>
      <c r="D1054" t="s">
        <v>5513</v>
      </c>
      <c r="E1054" s="14">
        <v>1</v>
      </c>
      <c r="F1054" s="5">
        <v>43643</v>
      </c>
      <c r="G1054" s="6">
        <v>16.030349542258485</v>
      </c>
      <c r="H1054" s="7">
        <v>15113.841583649797</v>
      </c>
      <c r="I1054" s="7">
        <v>5.4775280898876408</v>
      </c>
      <c r="J1054" s="7">
        <v>19594.857389801211</v>
      </c>
      <c r="K1054" s="7">
        <v>18465.556231855979</v>
      </c>
      <c r="L1054" s="6" t="s">
        <v>17</v>
      </c>
      <c r="M1054" s="6" t="s">
        <v>17</v>
      </c>
      <c r="N1054" s="6" t="s">
        <v>17</v>
      </c>
      <c r="O1054" s="6" t="s">
        <v>17</v>
      </c>
      <c r="P1054" s="8" t="s">
        <v>17</v>
      </c>
      <c r="Q1054" s="8" t="s">
        <v>17</v>
      </c>
      <c r="R1054" s="9">
        <v>7.44</v>
      </c>
    </row>
    <row r="1055" spans="1:18" s="6" customFormat="1" ht="15" customHeight="1" x14ac:dyDescent="0.25">
      <c r="A1055" t="s">
        <v>4002</v>
      </c>
      <c r="B1055" t="s">
        <v>5306</v>
      </c>
      <c r="C1055" t="s">
        <v>15</v>
      </c>
      <c r="D1055" t="s">
        <v>5513</v>
      </c>
      <c r="E1055" s="14">
        <v>1</v>
      </c>
      <c r="F1055" s="5">
        <v>43643</v>
      </c>
      <c r="G1055" s="6">
        <v>19.731005591736995</v>
      </c>
      <c r="H1055" s="7">
        <v>14466.366700341028</v>
      </c>
      <c r="I1055" s="7">
        <v>6.093344857389801</v>
      </c>
      <c r="J1055" s="7">
        <v>19821.737251512532</v>
      </c>
      <c r="K1055" s="7">
        <v>18622.875840348577</v>
      </c>
      <c r="L1055" s="6" t="s">
        <v>17</v>
      </c>
      <c r="M1055" s="6" t="s">
        <v>17</v>
      </c>
      <c r="N1055" s="6" t="s">
        <v>17</v>
      </c>
      <c r="O1055" s="6" t="s">
        <v>17</v>
      </c>
      <c r="P1055" s="8" t="s">
        <v>17</v>
      </c>
      <c r="Q1055" s="8" t="s">
        <v>17</v>
      </c>
      <c r="R1055" s="9">
        <v>7.44</v>
      </c>
    </row>
    <row r="1056" spans="1:18" s="6" customFormat="1" ht="15" customHeight="1" x14ac:dyDescent="0.25">
      <c r="A1056" t="s">
        <v>4003</v>
      </c>
      <c r="B1056" t="s">
        <v>5306</v>
      </c>
      <c r="C1056" t="s">
        <v>15</v>
      </c>
      <c r="D1056" t="s">
        <v>5513</v>
      </c>
      <c r="E1056" s="14">
        <v>1</v>
      </c>
      <c r="F1056" s="5">
        <v>43643</v>
      </c>
      <c r="G1056" s="6">
        <v>20.610834213563411</v>
      </c>
      <c r="H1056" s="7">
        <v>14264.104548722815</v>
      </c>
      <c r="I1056" s="7">
        <v>3.1407981069162094</v>
      </c>
      <c r="J1056" s="7">
        <v>19850.489405184468</v>
      </c>
      <c r="K1056" s="7">
        <v>18601.564939334799</v>
      </c>
      <c r="L1056" s="6" t="s">
        <v>17</v>
      </c>
      <c r="M1056" s="6" t="s">
        <v>17</v>
      </c>
      <c r="N1056" s="6" t="s">
        <v>17</v>
      </c>
      <c r="O1056" s="6" t="s">
        <v>17</v>
      </c>
      <c r="P1056" s="8" t="s">
        <v>17</v>
      </c>
      <c r="Q1056" s="8" t="s">
        <v>17</v>
      </c>
      <c r="R1056" s="9">
        <v>7.03</v>
      </c>
    </row>
    <row r="1057" spans="1:18" s="6" customFormat="1" ht="15" customHeight="1" x14ac:dyDescent="0.25">
      <c r="A1057" t="s">
        <v>4004</v>
      </c>
      <c r="B1057" t="s">
        <v>5306</v>
      </c>
      <c r="C1057" t="s">
        <v>15</v>
      </c>
      <c r="D1057" t="s">
        <v>5513</v>
      </c>
      <c r="E1057" s="14">
        <v>1</v>
      </c>
      <c r="F1057" s="5">
        <v>43643</v>
      </c>
      <c r="G1057" s="6">
        <v>38.172437364298645</v>
      </c>
      <c r="H1057" s="7">
        <v>10610.146306351566</v>
      </c>
      <c r="I1057" s="7">
        <v>4.2912873862158643</v>
      </c>
      <c r="J1057" s="7">
        <v>19882.964889466839</v>
      </c>
      <c r="K1057" s="7">
        <v>18669.179988823027</v>
      </c>
      <c r="L1057" s="6" t="s">
        <v>17</v>
      </c>
      <c r="M1057" s="6" t="s">
        <v>17</v>
      </c>
      <c r="N1057" s="6" t="s">
        <v>17</v>
      </c>
      <c r="O1057" s="6" t="s">
        <v>17</v>
      </c>
      <c r="P1057" s="8" t="s">
        <v>17</v>
      </c>
      <c r="Q1057" s="8" t="s">
        <v>17</v>
      </c>
      <c r="R1057" s="9">
        <v>7.72</v>
      </c>
    </row>
    <row r="1058" spans="1:18" s="6" customFormat="1" ht="15" customHeight="1" x14ac:dyDescent="0.25">
      <c r="A1058" t="s">
        <v>4005</v>
      </c>
      <c r="B1058" t="s">
        <v>5306</v>
      </c>
      <c r="C1058" t="s">
        <v>15</v>
      </c>
      <c r="D1058" t="s">
        <v>5513</v>
      </c>
      <c r="E1058" s="14">
        <v>1</v>
      </c>
      <c r="F1058" s="5">
        <v>43643</v>
      </c>
      <c r="G1058" s="6">
        <v>21.342370639775176</v>
      </c>
      <c r="H1058" s="7">
        <v>13468.601891580009</v>
      </c>
      <c r="I1058" s="7">
        <v>2.3750936129239331</v>
      </c>
      <c r="J1058" s="7">
        <v>19042.473520915803</v>
      </c>
      <c r="K1058" s="7">
        <v>17785.93649478089</v>
      </c>
      <c r="L1058" s="6" t="s">
        <v>17</v>
      </c>
      <c r="M1058" s="6" t="s">
        <v>17</v>
      </c>
      <c r="N1058" s="6" t="s">
        <v>17</v>
      </c>
      <c r="O1058" s="6" t="s">
        <v>17</v>
      </c>
      <c r="P1058" s="8" t="s">
        <v>17</v>
      </c>
      <c r="Q1058" s="8" t="s">
        <v>17</v>
      </c>
      <c r="R1058" s="9">
        <v>6.53</v>
      </c>
    </row>
    <row r="1059" spans="1:18" s="6" customFormat="1" ht="15" customHeight="1" x14ac:dyDescent="0.25">
      <c r="A1059" t="s">
        <v>4006</v>
      </c>
      <c r="B1059" t="s">
        <v>5306</v>
      </c>
      <c r="C1059" t="s">
        <v>15</v>
      </c>
      <c r="D1059" t="s">
        <v>5513</v>
      </c>
      <c r="E1059" s="14">
        <v>1</v>
      </c>
      <c r="F1059" s="5">
        <v>43643</v>
      </c>
      <c r="G1059" s="6">
        <v>39.62080542017069</v>
      </c>
      <c r="H1059" s="7">
        <v>9792.0759331452464</v>
      </c>
      <c r="I1059" s="7">
        <v>8.3558534212517568</v>
      </c>
      <c r="J1059" s="7">
        <v>18899.578423954168</v>
      </c>
      <c r="K1059" s="7">
        <v>17820.728289665825</v>
      </c>
      <c r="L1059" s="6" t="s">
        <v>17</v>
      </c>
      <c r="M1059" s="6" t="s">
        <v>17</v>
      </c>
      <c r="N1059" s="6" t="s">
        <v>17</v>
      </c>
      <c r="O1059" s="6" t="s">
        <v>17</v>
      </c>
      <c r="P1059" s="8" t="s">
        <v>17</v>
      </c>
      <c r="Q1059" s="8" t="s">
        <v>17</v>
      </c>
      <c r="R1059" s="9">
        <v>7.49</v>
      </c>
    </row>
    <row r="1060" spans="1:18" s="6" customFormat="1" ht="15" customHeight="1" x14ac:dyDescent="0.25">
      <c r="A1060" t="s">
        <v>4007</v>
      </c>
      <c r="B1060" t="s">
        <v>5306</v>
      </c>
      <c r="C1060" t="s">
        <v>15</v>
      </c>
      <c r="D1060" t="s">
        <v>5513</v>
      </c>
      <c r="E1060" s="14">
        <v>1</v>
      </c>
      <c r="F1060" s="5">
        <v>43643</v>
      </c>
      <c r="G1060" s="6">
        <v>19.564484688423576</v>
      </c>
      <c r="H1060" s="7">
        <v>13804.290884021177</v>
      </c>
      <c r="I1060" s="7">
        <v>7.9270244318788006</v>
      </c>
      <c r="J1060" s="7">
        <v>18901.0989010989</v>
      </c>
      <c r="K1060" s="7">
        <v>17756.150612867197</v>
      </c>
      <c r="L1060" s="6" t="s">
        <v>17</v>
      </c>
      <c r="M1060" s="6" t="s">
        <v>17</v>
      </c>
      <c r="N1060" s="6" t="s">
        <v>17</v>
      </c>
      <c r="O1060" s="6" t="s">
        <v>17</v>
      </c>
      <c r="P1060" s="8" t="s">
        <v>17</v>
      </c>
      <c r="Q1060" s="8" t="s">
        <v>17</v>
      </c>
      <c r="R1060" s="9">
        <v>6.27</v>
      </c>
    </row>
    <row r="1061" spans="1:18" s="6" customFormat="1" ht="15" customHeight="1" x14ac:dyDescent="0.25">
      <c r="A1061" t="s">
        <v>4008</v>
      </c>
      <c r="B1061" t="s">
        <v>5306</v>
      </c>
      <c r="C1061" t="s">
        <v>665</v>
      </c>
      <c r="D1061" t="s">
        <v>5513</v>
      </c>
      <c r="E1061" s="14">
        <v>1</v>
      </c>
      <c r="F1061" s="5">
        <v>43643</v>
      </c>
      <c r="G1061" s="6">
        <v>42.26</v>
      </c>
      <c r="H1061" s="7">
        <v>9563.0169859680991</v>
      </c>
      <c r="I1061" s="6">
        <v>3.4735950296526403</v>
      </c>
      <c r="J1061" s="7">
        <v>19493.928268850606</v>
      </c>
      <c r="K1061" s="7">
        <v>18350.240363644094</v>
      </c>
      <c r="L1061" s="6" t="s">
        <v>17</v>
      </c>
      <c r="M1061" s="6" t="s">
        <v>17</v>
      </c>
      <c r="N1061" s="6">
        <v>0.48009036995199089</v>
      </c>
      <c r="O1061" s="6" t="s">
        <v>17</v>
      </c>
      <c r="P1061" s="8">
        <v>3.5073652695793321E-3</v>
      </c>
      <c r="Q1061" s="8">
        <v>1.8501615112741916E-2</v>
      </c>
      <c r="R1061" s="9">
        <v>11.475000000000001</v>
      </c>
    </row>
    <row r="1062" spans="1:18" s="6" customFormat="1" ht="15" customHeight="1" x14ac:dyDescent="0.25">
      <c r="A1062" t="s">
        <v>4009</v>
      </c>
      <c r="B1062" t="s">
        <v>5306</v>
      </c>
      <c r="C1062" t="s">
        <v>665</v>
      </c>
      <c r="D1062" t="s">
        <v>5513</v>
      </c>
      <c r="E1062" s="14">
        <v>1</v>
      </c>
      <c r="F1062" s="5">
        <v>43643</v>
      </c>
      <c r="G1062" s="6">
        <v>29.34</v>
      </c>
      <c r="H1062" s="7">
        <v>12129.055327153521</v>
      </c>
      <c r="I1062" s="6">
        <v>7.7294150263376782</v>
      </c>
      <c r="J1062" s="7">
        <v>19269.198780149709</v>
      </c>
      <c r="K1062" s="7">
        <v>18179.778555269633</v>
      </c>
      <c r="L1062" s="6" t="s">
        <v>17</v>
      </c>
      <c r="M1062" s="6" t="s">
        <v>17</v>
      </c>
      <c r="N1062" s="6">
        <v>0.74189076795120612</v>
      </c>
      <c r="O1062" s="6" t="s">
        <v>17</v>
      </c>
      <c r="P1062" s="8">
        <v>4.5618717693755223E-2</v>
      </c>
      <c r="Q1062" s="8">
        <v>4.3692061152795995E-2</v>
      </c>
      <c r="R1062" s="9">
        <v>9.8249999999999993</v>
      </c>
    </row>
    <row r="1063" spans="1:18" s="6" customFormat="1" ht="15" customHeight="1" x14ac:dyDescent="0.25">
      <c r="A1063" t="s">
        <v>4010</v>
      </c>
      <c r="B1063" t="s">
        <v>5306</v>
      </c>
      <c r="C1063" t="s">
        <v>665</v>
      </c>
      <c r="D1063" t="s">
        <v>5513</v>
      </c>
      <c r="E1063" s="14">
        <v>1</v>
      </c>
      <c r="F1063" s="5">
        <v>43643</v>
      </c>
      <c r="G1063" s="6">
        <v>39.840000000000003</v>
      </c>
      <c r="H1063" s="7">
        <v>10498.899493989054</v>
      </c>
      <c r="I1063" s="6">
        <v>2.5957690108633504</v>
      </c>
      <c r="J1063" s="7">
        <v>20314.46540880503</v>
      </c>
      <c r="K1063" s="7">
        <v>19069.46591421053</v>
      </c>
      <c r="L1063" s="6" t="s">
        <v>17</v>
      </c>
      <c r="M1063" s="6" t="s">
        <v>17</v>
      </c>
      <c r="N1063" s="6">
        <v>0.33390508862206969</v>
      </c>
      <c r="O1063" s="6" t="s">
        <v>17</v>
      </c>
      <c r="P1063" s="8">
        <v>5.838934627735601E-3</v>
      </c>
      <c r="Q1063" s="8">
        <v>1.2613191757034322E-2</v>
      </c>
      <c r="R1063" s="9">
        <v>12.55</v>
      </c>
    </row>
    <row r="1064" spans="1:18" s="6" customFormat="1" ht="15" customHeight="1" x14ac:dyDescent="0.25">
      <c r="A1064" t="s">
        <v>4011</v>
      </c>
      <c r="B1064" t="s">
        <v>5306</v>
      </c>
      <c r="C1064" t="s">
        <v>665</v>
      </c>
      <c r="D1064" t="s">
        <v>5513</v>
      </c>
      <c r="E1064" s="14">
        <v>1</v>
      </c>
      <c r="F1064" s="5">
        <v>43643</v>
      </c>
      <c r="G1064" s="6">
        <v>34.380000000000003</v>
      </c>
      <c r="H1064" s="7">
        <v>11051.99870025854</v>
      </c>
      <c r="I1064" s="6">
        <v>6.4992187047861565</v>
      </c>
      <c r="J1064" s="7">
        <v>19300.885467909022</v>
      </c>
      <c r="K1064" s="7">
        <v>18122.374428921881</v>
      </c>
      <c r="L1064" s="6" t="s">
        <v>17</v>
      </c>
      <c r="M1064" s="6" t="s">
        <v>17</v>
      </c>
      <c r="N1064" s="6">
        <v>0.44678511487933331</v>
      </c>
      <c r="O1064" s="6" t="s">
        <v>17</v>
      </c>
      <c r="P1064" s="8">
        <v>1.8678924043936358E-2</v>
      </c>
      <c r="Q1064" s="8">
        <v>4.7795747600616383E-2</v>
      </c>
      <c r="R1064" s="9">
        <v>13.605</v>
      </c>
    </row>
    <row r="1065" spans="1:18" s="6" customFormat="1" ht="15" customHeight="1" x14ac:dyDescent="0.25">
      <c r="A1065" t="s">
        <v>4012</v>
      </c>
      <c r="B1065" t="s">
        <v>5306</v>
      </c>
      <c r="C1065" t="s">
        <v>665</v>
      </c>
      <c r="D1065" t="s">
        <v>5513</v>
      </c>
      <c r="E1065" s="14">
        <v>1</v>
      </c>
      <c r="F1065" s="5">
        <v>43643</v>
      </c>
      <c r="G1065" s="6">
        <v>30.77</v>
      </c>
      <c r="H1065" s="7">
        <v>11066.185404029249</v>
      </c>
      <c r="I1065" s="6">
        <v>9.1145689130073642</v>
      </c>
      <c r="J1065" s="7">
        <v>18201.450800155046</v>
      </c>
      <c r="K1065" s="7">
        <v>17070.484622315831</v>
      </c>
      <c r="L1065" s="6" t="s">
        <v>17</v>
      </c>
      <c r="M1065" s="6" t="s">
        <v>17</v>
      </c>
      <c r="N1065" s="6">
        <v>0.45295974306439996</v>
      </c>
      <c r="O1065" s="6" t="s">
        <v>17</v>
      </c>
      <c r="P1065" s="8">
        <v>1.0741091461751956E-2</v>
      </c>
      <c r="Q1065" s="8">
        <v>4.2391093720821824E-2</v>
      </c>
      <c r="R1065" s="9">
        <v>9.7050000000000001</v>
      </c>
    </row>
    <row r="1066" spans="1:18" s="6" customFormat="1" ht="15" customHeight="1" x14ac:dyDescent="0.25">
      <c r="A1066" t="s">
        <v>4013</v>
      </c>
      <c r="B1066" t="s">
        <v>5306</v>
      </c>
      <c r="C1066" t="s">
        <v>665</v>
      </c>
      <c r="D1066" t="s">
        <v>5513</v>
      </c>
      <c r="E1066" s="14">
        <v>1</v>
      </c>
      <c r="F1066" s="5">
        <v>43643</v>
      </c>
      <c r="G1066" s="6">
        <v>40.69</v>
      </c>
      <c r="H1066" s="7">
        <v>10569.712020233721</v>
      </c>
      <c r="I1066" s="6">
        <v>5.658627087198516</v>
      </c>
      <c r="J1066" s="7">
        <v>20700.061842918985</v>
      </c>
      <c r="K1066" s="7">
        <v>19497.165267633991</v>
      </c>
      <c r="L1066" s="6" t="s">
        <v>17</v>
      </c>
      <c r="M1066" s="6" t="s">
        <v>17</v>
      </c>
      <c r="N1066" s="6">
        <v>0.41558441558441561</v>
      </c>
      <c r="O1066" s="6" t="s">
        <v>17</v>
      </c>
      <c r="P1066" s="8">
        <v>2.0373497747969677E-2</v>
      </c>
      <c r="Q1066" s="8">
        <v>3.5137429365975574E-2</v>
      </c>
      <c r="R1066" s="9">
        <v>19.149999999999999</v>
      </c>
    </row>
    <row r="1067" spans="1:18" s="6" customFormat="1" ht="15" customHeight="1" x14ac:dyDescent="0.25">
      <c r="A1067" t="s">
        <v>4014</v>
      </c>
      <c r="B1067" t="s">
        <v>5306</v>
      </c>
      <c r="C1067" t="s">
        <v>665</v>
      </c>
      <c r="D1067" t="s">
        <v>5513</v>
      </c>
      <c r="E1067" s="14">
        <v>1</v>
      </c>
      <c r="F1067" s="5">
        <v>43643</v>
      </c>
      <c r="G1067" s="6">
        <v>38.03</v>
      </c>
      <c r="H1067" s="7">
        <v>10774.571722161485</v>
      </c>
      <c r="I1067" s="6">
        <v>3.1239651175626446</v>
      </c>
      <c r="J1067" s="7">
        <v>20043.051109393971</v>
      </c>
      <c r="K1067" s="7">
        <v>18885.984544394843</v>
      </c>
      <c r="L1067" s="6" t="s">
        <v>17</v>
      </c>
      <c r="M1067" s="6" t="s">
        <v>17</v>
      </c>
      <c r="N1067" s="6">
        <v>0.34551274975162821</v>
      </c>
      <c r="O1067" s="6" t="s">
        <v>17</v>
      </c>
      <c r="P1067" s="8">
        <v>1.3819592787693029E-2</v>
      </c>
      <c r="Q1067" s="8">
        <v>2.4087334778727314E-2</v>
      </c>
      <c r="R1067" s="9">
        <v>9.41</v>
      </c>
    </row>
    <row r="1068" spans="1:18" s="6" customFormat="1" ht="15" customHeight="1" x14ac:dyDescent="0.25">
      <c r="A1068" t="s">
        <v>4015</v>
      </c>
      <c r="B1068" t="s">
        <v>5306</v>
      </c>
      <c r="C1068" t="s">
        <v>665</v>
      </c>
      <c r="D1068" t="s">
        <v>5513</v>
      </c>
      <c r="E1068" s="14">
        <v>1</v>
      </c>
      <c r="F1068" s="5">
        <v>43643</v>
      </c>
      <c r="G1068" s="6">
        <v>35.090000000000003</v>
      </c>
      <c r="H1068" s="7">
        <v>10685.595538036854</v>
      </c>
      <c r="I1068" s="6">
        <v>6.6788503073600269</v>
      </c>
      <c r="J1068" s="7">
        <v>18969.928559561391</v>
      </c>
      <c r="K1068" s="7">
        <v>17782.844304478287</v>
      </c>
      <c r="L1068" s="6" t="s">
        <v>17</v>
      </c>
      <c r="M1068" s="6" t="s">
        <v>17</v>
      </c>
      <c r="N1068" s="6">
        <v>0.342249543113474</v>
      </c>
      <c r="O1068" s="6" t="s">
        <v>17</v>
      </c>
      <c r="P1068" s="8">
        <v>1.3210465441327644E-2</v>
      </c>
      <c r="Q1068" s="8">
        <v>3.0205114068811711E-2</v>
      </c>
      <c r="R1068" s="9">
        <v>9.7149999999999999</v>
      </c>
    </row>
    <row r="1069" spans="1:18" s="6" customFormat="1" ht="15" customHeight="1" x14ac:dyDescent="0.25">
      <c r="A1069" t="s">
        <v>4016</v>
      </c>
      <c r="B1069" t="s">
        <v>5306</v>
      </c>
      <c r="C1069" t="s">
        <v>665</v>
      </c>
      <c r="D1069" t="s">
        <v>5513</v>
      </c>
      <c r="E1069" s="14">
        <v>1</v>
      </c>
      <c r="F1069" s="5">
        <v>43643</v>
      </c>
      <c r="G1069" s="6">
        <v>39.229999999999997</v>
      </c>
      <c r="H1069" s="7">
        <v>10141.671233533913</v>
      </c>
      <c r="I1069" s="6">
        <v>3.4578979044700988</v>
      </c>
      <c r="J1069" s="7">
        <v>19492.25802921705</v>
      </c>
      <c r="K1069" s="7">
        <v>18265.690527454193</v>
      </c>
      <c r="L1069" s="6" t="s">
        <v>17</v>
      </c>
      <c r="M1069" s="6" t="s">
        <v>17</v>
      </c>
      <c r="N1069" s="6">
        <v>0.36876949171089346</v>
      </c>
      <c r="O1069" s="6" t="s">
        <v>17</v>
      </c>
      <c r="P1069" s="8">
        <v>4.9944280726670915E-3</v>
      </c>
      <c r="Q1069" s="8">
        <v>1.5115600026964774E-2</v>
      </c>
      <c r="R1069" s="9">
        <v>8.6150000000000002</v>
      </c>
    </row>
    <row r="1070" spans="1:18" s="6" customFormat="1" ht="15" customHeight="1" x14ac:dyDescent="0.25">
      <c r="A1070" t="s">
        <v>4017</v>
      </c>
      <c r="B1070" t="s">
        <v>5306</v>
      </c>
      <c r="C1070" t="s">
        <v>665</v>
      </c>
      <c r="D1070" t="s">
        <v>5513</v>
      </c>
      <c r="E1070" s="14">
        <v>1</v>
      </c>
      <c r="F1070" s="5">
        <v>43643</v>
      </c>
      <c r="G1070" s="6">
        <v>35.950000000000003</v>
      </c>
      <c r="H1070" s="7">
        <v>10732.097810967514</v>
      </c>
      <c r="I1070" s="6">
        <v>4.772331705126045</v>
      </c>
      <c r="J1070" s="7">
        <v>19352.085789680536</v>
      </c>
      <c r="K1070" s="7">
        <v>18127.020001510562</v>
      </c>
      <c r="L1070" s="6" t="s">
        <v>17</v>
      </c>
      <c r="M1070" s="6" t="s">
        <v>17</v>
      </c>
      <c r="N1070" s="6">
        <v>0.4210880916287687</v>
      </c>
      <c r="O1070" s="6" t="s">
        <v>17</v>
      </c>
      <c r="P1070" s="8">
        <v>2.8956778982773138E-3</v>
      </c>
      <c r="Q1070" s="8">
        <v>4.2496387055083518E-2</v>
      </c>
      <c r="R1070" s="9">
        <v>10.945</v>
      </c>
    </row>
    <row r="1071" spans="1:18" s="6" customFormat="1" ht="15" customHeight="1" x14ac:dyDescent="0.25">
      <c r="A1071" t="s">
        <v>3202</v>
      </c>
      <c r="B1071" t="s">
        <v>5304</v>
      </c>
      <c r="C1071" t="s">
        <v>3203</v>
      </c>
      <c r="D1071" t="s">
        <v>5513</v>
      </c>
      <c r="E1071" s="14">
        <v>1</v>
      </c>
      <c r="F1071" s="5">
        <v>43647</v>
      </c>
      <c r="G1071" s="6">
        <v>42.544980256293655</v>
      </c>
      <c r="H1071" s="7">
        <v>9720.1105697373478</v>
      </c>
      <c r="I1071" s="6">
        <v>1.1682242990654206</v>
      </c>
      <c r="J1071" s="7">
        <v>20038.035209737016</v>
      </c>
      <c r="K1071" s="7">
        <v>18726.796170977213</v>
      </c>
      <c r="L1071" s="6">
        <v>55.090368727853495</v>
      </c>
      <c r="M1071" s="6">
        <v>6.0371631389600218</v>
      </c>
      <c r="N1071" s="6">
        <v>0.11941712719999804</v>
      </c>
      <c r="O1071" s="6">
        <v>37.571858713406272</v>
      </c>
      <c r="P1071" s="8">
        <v>7.0288704344883251E-3</v>
      </c>
      <c r="Q1071" s="8">
        <v>5.9391230803040916E-3</v>
      </c>
      <c r="R1071" s="9">
        <v>7.98</v>
      </c>
    </row>
    <row r="1072" spans="1:18" s="6" customFormat="1" ht="15" customHeight="1" x14ac:dyDescent="0.25">
      <c r="A1072" t="s">
        <v>3204</v>
      </c>
      <c r="B1072" t="s">
        <v>5304</v>
      </c>
      <c r="C1072" t="s">
        <v>3203</v>
      </c>
      <c r="D1072" t="s">
        <v>5513</v>
      </c>
      <c r="E1072" s="14">
        <v>1</v>
      </c>
      <c r="F1072" s="5">
        <v>43647</v>
      </c>
      <c r="G1072" s="6">
        <v>42.503218056929782</v>
      </c>
      <c r="H1072" s="7">
        <v>9326.0290154115755</v>
      </c>
      <c r="I1072" s="6">
        <v>4.8848870437267484</v>
      </c>
      <c r="J1072" s="7">
        <v>19321.723189734192</v>
      </c>
      <c r="K1072" s="7">
        <v>18026.022122080754</v>
      </c>
      <c r="L1072" s="6">
        <v>55.157606625400376</v>
      </c>
      <c r="M1072" s="6">
        <v>5.978030900846468</v>
      </c>
      <c r="N1072" s="6">
        <v>0.27177712872723703</v>
      </c>
      <c r="O1072" s="6">
        <v>33.681860988547669</v>
      </c>
      <c r="P1072" s="8">
        <v>1.2233711478010284E-2</v>
      </c>
      <c r="Q1072" s="8">
        <v>1.3603601273503161E-2</v>
      </c>
      <c r="R1072" s="9">
        <v>7.2649999999999997</v>
      </c>
    </row>
    <row r="1073" spans="1:18" s="6" customFormat="1" ht="15" customHeight="1" x14ac:dyDescent="0.25">
      <c r="A1073" t="s">
        <v>3205</v>
      </c>
      <c r="B1073" t="s">
        <v>5304</v>
      </c>
      <c r="C1073" t="s">
        <v>3206</v>
      </c>
      <c r="D1073" t="s">
        <v>5513</v>
      </c>
      <c r="E1073" s="14">
        <v>1</v>
      </c>
      <c r="F1073" s="5">
        <v>43647</v>
      </c>
      <c r="G1073" s="6">
        <v>43.050919934159218</v>
      </c>
      <c r="H1073" s="7">
        <v>9113.5358969513873</v>
      </c>
      <c r="I1073" s="6">
        <v>5.8580326460481098</v>
      </c>
      <c r="J1073" s="7">
        <v>19101.159793814433</v>
      </c>
      <c r="K1073" s="7">
        <v>17849.752549453791</v>
      </c>
      <c r="L1073" s="6">
        <v>51.713917525773191</v>
      </c>
      <c r="M1073" s="6">
        <v>5.7591996591643611</v>
      </c>
      <c r="N1073" s="6">
        <v>0.4484536082474227</v>
      </c>
      <c r="O1073" s="6">
        <v>36.182892249207626</v>
      </c>
      <c r="P1073" s="8">
        <v>1.2612190447241991E-2</v>
      </c>
      <c r="Q1073" s="8">
        <v>2.4892121112052381E-2</v>
      </c>
      <c r="R1073" s="9">
        <v>6.88</v>
      </c>
    </row>
    <row r="1074" spans="1:18" s="6" customFormat="1" ht="15" customHeight="1" x14ac:dyDescent="0.25">
      <c r="A1074" t="s">
        <v>3207</v>
      </c>
      <c r="B1074" t="s">
        <v>5304</v>
      </c>
      <c r="C1074" t="s">
        <v>15</v>
      </c>
      <c r="D1074" t="s">
        <v>5513</v>
      </c>
      <c r="E1074" s="14">
        <v>1</v>
      </c>
      <c r="F1074" s="5">
        <v>43647</v>
      </c>
      <c r="G1074" s="6">
        <v>37.680718838381893</v>
      </c>
      <c r="H1074" s="7">
        <v>10763.234846074469</v>
      </c>
      <c r="I1074" s="6">
        <v>2.7926902011821486</v>
      </c>
      <c r="J1074" s="7">
        <v>20030.367116750716</v>
      </c>
      <c r="K1074" s="7">
        <v>18748.25028388176</v>
      </c>
      <c r="L1074" s="6">
        <v>53.938107789160576</v>
      </c>
      <c r="M1074" s="6">
        <v>5.9012377715900115</v>
      </c>
      <c r="N1074" s="6">
        <v>0.33314341726845259</v>
      </c>
      <c r="O1074" s="6">
        <v>37.00957875467234</v>
      </c>
      <c r="P1074" s="8">
        <v>9.3956244224050085E-3</v>
      </c>
      <c r="Q1074" s="8">
        <v>1.5846441704069073E-2</v>
      </c>
      <c r="R1074" s="9">
        <v>7.7949999999999999</v>
      </c>
    </row>
    <row r="1075" spans="1:18" s="6" customFormat="1" ht="15" customHeight="1" x14ac:dyDescent="0.25">
      <c r="A1075" t="s">
        <v>5102</v>
      </c>
      <c r="B1075" t="s">
        <v>5308</v>
      </c>
      <c r="C1075" t="s">
        <v>15</v>
      </c>
      <c r="D1075" t="s">
        <v>5513</v>
      </c>
      <c r="E1075" s="14">
        <v>1</v>
      </c>
      <c r="F1075" s="5">
        <v>43647</v>
      </c>
      <c r="G1075" s="6">
        <v>8.8940709982414283</v>
      </c>
      <c r="H1075" s="7">
        <v>16315.202395611483</v>
      </c>
      <c r="I1075" s="7">
        <v>1.600985221674877</v>
      </c>
      <c r="J1075" s="7">
        <v>19336.046262582997</v>
      </c>
      <c r="K1075" s="7">
        <v>18146.441983791639</v>
      </c>
      <c r="L1075" s="6">
        <v>47.635398890416539</v>
      </c>
      <c r="M1075" s="6">
        <v>5.4351984274119989</v>
      </c>
      <c r="N1075" s="6">
        <v>1.0745779184140649</v>
      </c>
      <c r="O1075" s="6">
        <v>44.244387699753801</v>
      </c>
      <c r="P1075" s="8">
        <v>5.9753728490605246E-3</v>
      </c>
      <c r="Q1075" s="8">
        <v>3.4764694796681392E-3</v>
      </c>
      <c r="R1075" s="9">
        <v>6.6199999999999992</v>
      </c>
    </row>
    <row r="1076" spans="1:18" s="6" customFormat="1" ht="15" customHeight="1" x14ac:dyDescent="0.25">
      <c r="A1076" t="s">
        <v>4605</v>
      </c>
      <c r="B1076" t="s">
        <v>5307</v>
      </c>
      <c r="C1076" t="s">
        <v>665</v>
      </c>
      <c r="D1076" t="s">
        <v>5513</v>
      </c>
      <c r="E1076" s="14">
        <v>1</v>
      </c>
      <c r="F1076" s="5">
        <v>43649</v>
      </c>
      <c r="G1076" s="6">
        <v>33.51</v>
      </c>
      <c r="H1076" s="7">
        <v>11464.686605634006</v>
      </c>
      <c r="I1076" s="6">
        <v>2.4228710193719301</v>
      </c>
      <c r="J1076" s="7">
        <v>19656.713946685799</v>
      </c>
      <c r="K1076" s="7">
        <v>18473.959852058961</v>
      </c>
      <c r="L1076" s="6" t="s">
        <v>17</v>
      </c>
      <c r="M1076" s="6" t="s">
        <v>17</v>
      </c>
      <c r="N1076" s="6">
        <v>0.35542800375296651</v>
      </c>
      <c r="O1076" s="6" t="s">
        <v>17</v>
      </c>
      <c r="P1076" s="8">
        <v>0.10346452761091872</v>
      </c>
      <c r="Q1076" s="8">
        <v>2.2583240004650566E-2</v>
      </c>
      <c r="R1076" s="9">
        <v>9.4050000000000011</v>
      </c>
    </row>
    <row r="1077" spans="1:18" s="6" customFormat="1" ht="15" customHeight="1" x14ac:dyDescent="0.25">
      <c r="A1077" t="s">
        <v>4606</v>
      </c>
      <c r="B1077" t="s">
        <v>5307</v>
      </c>
      <c r="C1077" t="s">
        <v>665</v>
      </c>
      <c r="D1077" t="s">
        <v>5513</v>
      </c>
      <c r="E1077" s="14">
        <v>1</v>
      </c>
      <c r="F1077" s="5">
        <v>43649</v>
      </c>
      <c r="G1077" s="6">
        <v>42.82</v>
      </c>
      <c r="H1077" s="7">
        <v>9658.9367209518787</v>
      </c>
      <c r="I1077" s="6">
        <v>2.3779310344827591</v>
      </c>
      <c r="J1077" s="7">
        <v>19969.103448275862</v>
      </c>
      <c r="K1077" s="7">
        <v>18721.632250702831</v>
      </c>
      <c r="L1077" s="6" t="s">
        <v>17</v>
      </c>
      <c r="M1077" s="6" t="s">
        <v>17</v>
      </c>
      <c r="N1077" s="6">
        <v>0.33103448275862069</v>
      </c>
      <c r="O1077" s="6" t="s">
        <v>17</v>
      </c>
      <c r="P1077" s="8">
        <v>6.6740947612639337E-2</v>
      </c>
      <c r="Q1077" s="8">
        <v>1.2315073404688065E-2</v>
      </c>
      <c r="R1077" s="9">
        <v>9.375</v>
      </c>
    </row>
    <row r="1078" spans="1:18" s="6" customFormat="1" ht="15" customHeight="1" x14ac:dyDescent="0.25">
      <c r="A1078" s="6" t="s">
        <v>41</v>
      </c>
      <c r="B1078" t="s">
        <v>5303</v>
      </c>
      <c r="C1078" s="6" t="s">
        <v>42</v>
      </c>
      <c r="D1078" t="s">
        <v>5513</v>
      </c>
      <c r="E1078" s="14">
        <v>1</v>
      </c>
      <c r="F1078" s="5">
        <v>43648</v>
      </c>
      <c r="G1078" s="6">
        <v>36.212588244369137</v>
      </c>
      <c r="H1078" s="7">
        <v>10486.693455376009</v>
      </c>
      <c r="I1078" s="6">
        <v>5.8448632748665439</v>
      </c>
      <c r="J1078" s="7">
        <v>18956.313323891496</v>
      </c>
      <c r="K1078" s="7">
        <v>17826.97662941644</v>
      </c>
      <c r="L1078" s="6">
        <v>46.895666101856001</v>
      </c>
      <c r="M1078" s="6">
        <v>5.1635745512319975</v>
      </c>
      <c r="N1078" s="6">
        <v>0.52177379912056421</v>
      </c>
      <c r="O1078" s="6">
        <v>41.510944580412541</v>
      </c>
      <c r="P1078" s="8">
        <v>3.3808110707232983E-2</v>
      </c>
      <c r="Q1078" s="8">
        <v>2.9369581805116004E-2</v>
      </c>
      <c r="R1078" s="9">
        <v>8.2100000000000009</v>
      </c>
    </row>
    <row r="1079" spans="1:18" s="6" customFormat="1" ht="15" customHeight="1" x14ac:dyDescent="0.25">
      <c r="A1079" s="6" t="s">
        <v>44</v>
      </c>
      <c r="B1079" t="s">
        <v>5303</v>
      </c>
      <c r="C1079" s="6" t="s">
        <v>42</v>
      </c>
      <c r="D1079" t="s">
        <v>5513</v>
      </c>
      <c r="E1079" s="14">
        <v>1</v>
      </c>
      <c r="F1079" s="5">
        <v>43648</v>
      </c>
      <c r="G1079" s="6">
        <v>40.237077961113584</v>
      </c>
      <c r="H1079" s="7">
        <v>9929.6162869467698</v>
      </c>
      <c r="I1079" s="6">
        <v>3.1988798535193061</v>
      </c>
      <c r="J1079" s="7">
        <v>19527.168937476439</v>
      </c>
      <c r="K1079" s="7">
        <v>18259.830224559937</v>
      </c>
      <c r="L1079" s="6">
        <v>53.008187726903692</v>
      </c>
      <c r="M1079" s="6">
        <v>5.829310957758568</v>
      </c>
      <c r="N1079" s="6">
        <v>0.29956821669144484</v>
      </c>
      <c r="O1079" s="6">
        <v>37.649091383475017</v>
      </c>
      <c r="P1079" s="8">
        <v>4.2867910758546228E-3</v>
      </c>
      <c r="Q1079" s="8">
        <v>1.067507057611485E-2</v>
      </c>
      <c r="R1079" s="9">
        <v>7.1549999999999994</v>
      </c>
    </row>
    <row r="1080" spans="1:18" s="6" customFormat="1" ht="15" customHeight="1" x14ac:dyDescent="0.25">
      <c r="A1080" s="6" t="s">
        <v>45</v>
      </c>
      <c r="B1080" t="s">
        <v>5303</v>
      </c>
      <c r="C1080" s="6" t="s">
        <v>42</v>
      </c>
      <c r="D1080" t="s">
        <v>5513</v>
      </c>
      <c r="E1080" s="14">
        <v>1</v>
      </c>
      <c r="F1080" s="5">
        <v>43648</v>
      </c>
      <c r="G1080" s="6">
        <v>32.920734809158205</v>
      </c>
      <c r="H1080" s="7">
        <v>11402.799846903556</v>
      </c>
      <c r="I1080" s="6">
        <v>3.8840802015996494</v>
      </c>
      <c r="J1080" s="7">
        <v>19467.513969540923</v>
      </c>
      <c r="K1080" s="7">
        <v>18197.95336690405</v>
      </c>
      <c r="L1080" s="6">
        <v>53.284951633012199</v>
      </c>
      <c r="M1080" s="6">
        <v>5.8434882309678198</v>
      </c>
      <c r="N1080" s="6">
        <v>0.31129968527316226</v>
      </c>
      <c r="O1080" s="6">
        <v>36.654200346605059</v>
      </c>
      <c r="P1080" s="8">
        <v>8.8743281616173834E-3</v>
      </c>
      <c r="Q1080" s="8">
        <v>1.3105574380489848E-2</v>
      </c>
      <c r="R1080" s="9">
        <v>8.73</v>
      </c>
    </row>
    <row r="1081" spans="1:18" s="6" customFormat="1" ht="15" customHeight="1" x14ac:dyDescent="0.25">
      <c r="A1081" s="6" t="s">
        <v>46</v>
      </c>
      <c r="B1081" t="s">
        <v>5303</v>
      </c>
      <c r="C1081" s="6" t="s">
        <v>47</v>
      </c>
      <c r="D1081" s="6" t="s">
        <v>5513</v>
      </c>
      <c r="E1081" s="14">
        <v>1</v>
      </c>
      <c r="F1081" s="5">
        <v>43648</v>
      </c>
      <c r="G1081" s="6">
        <v>34.288522236535492</v>
      </c>
      <c r="H1081" s="7">
        <v>10860.350235148026</v>
      </c>
      <c r="I1081" s="6">
        <v>8.3846243177331328</v>
      </c>
      <c r="J1081" s="7">
        <v>18931.599117407965</v>
      </c>
      <c r="K1081" s="7">
        <v>17802.093685208023</v>
      </c>
      <c r="L1081" s="6">
        <v>50.52546072094313</v>
      </c>
      <c r="M1081" s="6">
        <v>5.1877585988646162</v>
      </c>
      <c r="N1081" s="6">
        <v>1.2229622384219658</v>
      </c>
      <c r="O1081" s="6">
        <v>34.605859662665935</v>
      </c>
      <c r="P1081" s="8">
        <v>1.2473642803364183E-2</v>
      </c>
      <c r="Q1081" s="8">
        <v>6.0860818567865911E-2</v>
      </c>
      <c r="R1081" s="9">
        <v>13.89</v>
      </c>
    </row>
    <row r="1082" spans="1:18" s="6" customFormat="1" ht="15" customHeight="1" x14ac:dyDescent="0.25">
      <c r="A1082" t="s">
        <v>48</v>
      </c>
      <c r="B1082" t="s">
        <v>5303</v>
      </c>
      <c r="C1082" t="s">
        <v>49</v>
      </c>
      <c r="D1082" t="s">
        <v>5513</v>
      </c>
      <c r="E1082" s="14">
        <v>1</v>
      </c>
      <c r="F1082" s="10">
        <v>43648</v>
      </c>
      <c r="G1082" s="6">
        <v>9.0841887352983477</v>
      </c>
      <c r="H1082" s="7">
        <v>16251.346010369843</v>
      </c>
      <c r="I1082" s="6">
        <v>3.0941875034046959</v>
      </c>
      <c r="J1082" s="7">
        <v>19398.594541591763</v>
      </c>
      <c r="K1082" s="7">
        <v>18119.260568671823</v>
      </c>
      <c r="L1082" s="6">
        <v>53.579043691807215</v>
      </c>
      <c r="M1082" s="6">
        <v>5.8879692595322863</v>
      </c>
      <c r="N1082" s="6">
        <v>0.65975437768214373</v>
      </c>
      <c r="O1082" s="6">
        <v>36.723865681303245</v>
      </c>
      <c r="P1082" s="8">
        <v>9.1147236687626268E-3</v>
      </c>
      <c r="Q1082" s="8">
        <v>4.6064762601653729E-2</v>
      </c>
      <c r="R1082" s="9">
        <v>8.2149999999999999</v>
      </c>
    </row>
    <row r="1083" spans="1:18" s="6" customFormat="1" ht="15" customHeight="1" x14ac:dyDescent="0.25">
      <c r="A1083" t="s">
        <v>50</v>
      </c>
      <c r="B1083" t="s">
        <v>5303</v>
      </c>
      <c r="C1083" t="s">
        <v>51</v>
      </c>
      <c r="D1083" t="s">
        <v>1293</v>
      </c>
      <c r="E1083" s="14">
        <v>2</v>
      </c>
      <c r="F1083" s="10">
        <v>43648</v>
      </c>
      <c r="G1083" s="6">
        <v>9.1033172838353167</v>
      </c>
      <c r="H1083" s="7">
        <v>15127.960234741617</v>
      </c>
      <c r="I1083" s="6">
        <v>5.9844307492701923</v>
      </c>
      <c r="J1083" s="7">
        <v>18097.091577467832</v>
      </c>
      <c r="K1083" s="7">
        <v>16887.694707098337</v>
      </c>
      <c r="L1083" s="6">
        <v>48.695032181299197</v>
      </c>
      <c r="M1083" s="6">
        <v>5.550577018111932</v>
      </c>
      <c r="N1083" s="6">
        <v>0.93958009756926553</v>
      </c>
      <c r="O1083" s="6">
        <v>38.515953810109451</v>
      </c>
      <c r="P1083" s="8">
        <v>0.27072698361976177</v>
      </c>
      <c r="Q1083" s="8">
        <v>4.3699160020208482E-2</v>
      </c>
      <c r="R1083" s="9">
        <v>7.51</v>
      </c>
    </row>
    <row r="1084" spans="1:18" s="6" customFormat="1" ht="15" customHeight="1" x14ac:dyDescent="0.25">
      <c r="A1084" t="s">
        <v>5292</v>
      </c>
      <c r="B1084" t="s">
        <v>5309</v>
      </c>
      <c r="C1084" t="s">
        <v>15</v>
      </c>
      <c r="D1084" t="s">
        <v>5513</v>
      </c>
      <c r="E1084" s="14">
        <v>1</v>
      </c>
      <c r="F1084" s="5">
        <v>43650</v>
      </c>
      <c r="G1084" s="6">
        <v>27.913905313315308</v>
      </c>
      <c r="H1084" s="7">
        <v>12541.525619174667</v>
      </c>
      <c r="I1084" s="6">
        <v>1.2463303976514546</v>
      </c>
      <c r="J1084" s="7">
        <v>19644.515612489995</v>
      </c>
      <c r="K1084" s="7">
        <v>18343.984902294229</v>
      </c>
      <c r="L1084" s="6">
        <v>54.5014838246883</v>
      </c>
      <c r="M1084" s="6">
        <v>5.9845862848816669</v>
      </c>
      <c r="N1084" s="6">
        <v>0.20866057637398489</v>
      </c>
      <c r="O1084" s="6">
        <v>38.04321510346842</v>
      </c>
      <c r="P1084" s="8">
        <v>1.306385808462608E-2</v>
      </c>
      <c r="Q1084" s="8">
        <v>2.6599548515423756E-3</v>
      </c>
      <c r="R1084" s="9">
        <v>6.3249999999999993</v>
      </c>
    </row>
    <row r="1085" spans="1:18" s="6" customFormat="1" ht="15" customHeight="1" x14ac:dyDescent="0.25">
      <c r="A1085" t="s">
        <v>52</v>
      </c>
      <c r="B1085" t="s">
        <v>5303</v>
      </c>
      <c r="C1085" t="s">
        <v>53</v>
      </c>
      <c r="D1085" t="s">
        <v>5513</v>
      </c>
      <c r="E1085" s="14">
        <v>1</v>
      </c>
      <c r="F1085" s="10">
        <v>43656</v>
      </c>
      <c r="G1085" s="6">
        <v>25.59158237057347</v>
      </c>
      <c r="H1085" s="7">
        <v>12640.183278822016</v>
      </c>
      <c r="I1085" s="6">
        <v>5.036168347216134</v>
      </c>
      <c r="J1085" s="7">
        <v>19045.374835598421</v>
      </c>
      <c r="K1085" s="7">
        <v>17827.802362630839</v>
      </c>
      <c r="L1085" s="6" t="s">
        <v>17</v>
      </c>
      <c r="M1085" s="6" t="s">
        <v>17</v>
      </c>
      <c r="N1085" s="6" t="s">
        <v>17</v>
      </c>
      <c r="O1085" s="6" t="s">
        <v>17</v>
      </c>
      <c r="P1085" s="8" t="s">
        <v>17</v>
      </c>
      <c r="Q1085" s="8" t="s">
        <v>17</v>
      </c>
      <c r="R1085" s="9">
        <v>8.76</v>
      </c>
    </row>
    <row r="1086" spans="1:18" s="6" customFormat="1" ht="15" customHeight="1" x14ac:dyDescent="0.25">
      <c r="A1086" t="s">
        <v>55</v>
      </c>
      <c r="B1086" t="s">
        <v>5303</v>
      </c>
      <c r="C1086" t="s">
        <v>56</v>
      </c>
      <c r="D1086" t="s">
        <v>5513</v>
      </c>
      <c r="E1086" s="14">
        <v>1</v>
      </c>
      <c r="F1086" s="10">
        <v>43656</v>
      </c>
      <c r="G1086" s="6">
        <v>10.774710596616194</v>
      </c>
      <c r="H1086" s="7">
        <v>15561.501985322226</v>
      </c>
      <c r="I1086" s="6">
        <v>4.0729288836762976</v>
      </c>
      <c r="J1086" s="7">
        <v>18931.655826847211</v>
      </c>
      <c r="K1086" s="7">
        <v>17735.698332851152</v>
      </c>
      <c r="L1086" s="6" t="s">
        <v>17</v>
      </c>
      <c r="M1086" s="6" t="s">
        <v>17</v>
      </c>
      <c r="N1086" s="6" t="s">
        <v>17</v>
      </c>
      <c r="O1086" s="6" t="s">
        <v>17</v>
      </c>
      <c r="P1086" s="8" t="s">
        <v>17</v>
      </c>
      <c r="Q1086" s="8" t="s">
        <v>17</v>
      </c>
      <c r="R1086" s="9">
        <v>6.21</v>
      </c>
    </row>
    <row r="1087" spans="1:18" s="6" customFormat="1" ht="15" customHeight="1" x14ac:dyDescent="0.25">
      <c r="A1087" t="s">
        <v>57</v>
      </c>
      <c r="B1087" t="s">
        <v>5303</v>
      </c>
      <c r="C1087" t="s">
        <v>58</v>
      </c>
      <c r="D1087" t="s">
        <v>62</v>
      </c>
      <c r="E1087" s="14">
        <v>2</v>
      </c>
      <c r="F1087" s="10">
        <v>43656</v>
      </c>
      <c r="G1087" s="6">
        <v>8.1357670699582769</v>
      </c>
      <c r="H1087" s="7">
        <v>15187.945138464767</v>
      </c>
      <c r="I1087" s="6">
        <v>8.0668722609965915</v>
      </c>
      <c r="J1087" s="7">
        <v>17925.661418600874</v>
      </c>
      <c r="K1087" s="7">
        <v>16749.393574865459</v>
      </c>
      <c r="L1087" s="6" t="s">
        <v>17</v>
      </c>
      <c r="M1087" s="6" t="s">
        <v>17</v>
      </c>
      <c r="N1087" s="6" t="s">
        <v>17</v>
      </c>
      <c r="O1087" s="6" t="s">
        <v>17</v>
      </c>
      <c r="P1087" s="8" t="s">
        <v>17</v>
      </c>
      <c r="Q1087" s="8" t="s">
        <v>17</v>
      </c>
      <c r="R1087" s="9">
        <v>7.585</v>
      </c>
    </row>
    <row r="1088" spans="1:18" s="6" customFormat="1" ht="15" customHeight="1" x14ac:dyDescent="0.25">
      <c r="A1088" t="s">
        <v>60</v>
      </c>
      <c r="B1088" t="s">
        <v>5303</v>
      </c>
      <c r="C1088" t="s">
        <v>58</v>
      </c>
      <c r="D1088" t="s">
        <v>62</v>
      </c>
      <c r="E1088" s="14">
        <v>2</v>
      </c>
      <c r="F1088" s="10">
        <v>43656</v>
      </c>
      <c r="G1088" s="6">
        <v>8.3262184709957552</v>
      </c>
      <c r="H1088" s="7">
        <v>15112.037567912099</v>
      </c>
      <c r="I1088" s="6">
        <v>8.5692673438513065</v>
      </c>
      <c r="J1088" s="7">
        <v>17871.190836395072</v>
      </c>
      <c r="K1088" s="7">
        <v>16706.463756284495</v>
      </c>
      <c r="L1088" s="6" t="s">
        <v>17</v>
      </c>
      <c r="M1088" s="6" t="s">
        <v>17</v>
      </c>
      <c r="N1088" s="6" t="s">
        <v>17</v>
      </c>
      <c r="O1088" s="6" t="s">
        <v>17</v>
      </c>
      <c r="P1088" s="8" t="s">
        <v>17</v>
      </c>
      <c r="Q1088" s="8" t="s">
        <v>17</v>
      </c>
      <c r="R1088" s="9">
        <v>7.46</v>
      </c>
    </row>
    <row r="1089" spans="1:18" s="6" customFormat="1" ht="15" customHeight="1" x14ac:dyDescent="0.25">
      <c r="A1089" t="s">
        <v>4607</v>
      </c>
      <c r="B1089" t="s">
        <v>5307</v>
      </c>
      <c r="C1089" t="s">
        <v>15</v>
      </c>
      <c r="D1089" t="s">
        <v>5513</v>
      </c>
      <c r="E1089" s="14">
        <v>1</v>
      </c>
      <c r="F1089" s="5">
        <v>43657</v>
      </c>
      <c r="G1089" s="6">
        <v>25.59158237057347</v>
      </c>
      <c r="H1089" s="7">
        <v>13227.953914819465</v>
      </c>
      <c r="I1089" s="6">
        <v>2.2426449338188545</v>
      </c>
      <c r="J1089" s="7">
        <v>19837.003641408013</v>
      </c>
      <c r="K1089" s="7">
        <v>18617.727286077945</v>
      </c>
      <c r="L1089" s="6">
        <v>50.705434193464654</v>
      </c>
      <c r="M1089" s="6">
        <v>5.5898552935162185</v>
      </c>
      <c r="N1089" s="6">
        <v>0.21893161372502193</v>
      </c>
      <c r="O1089" s="6">
        <v>41.167395943679857</v>
      </c>
      <c r="P1089" s="8">
        <v>4.1481450094474251E-2</v>
      </c>
      <c r="Q1089" s="8">
        <v>3.4256571700931243E-2</v>
      </c>
      <c r="R1089" s="9">
        <v>13.495000000000001</v>
      </c>
    </row>
    <row r="1090" spans="1:18" s="6" customFormat="1" ht="15" customHeight="1" x14ac:dyDescent="0.25">
      <c r="A1090" t="s">
        <v>4608</v>
      </c>
      <c r="B1090" t="s">
        <v>5307</v>
      </c>
      <c r="C1090" t="s">
        <v>15</v>
      </c>
      <c r="D1090" t="s">
        <v>5513</v>
      </c>
      <c r="E1090" s="14">
        <v>1</v>
      </c>
      <c r="F1090" s="5">
        <v>43657</v>
      </c>
      <c r="G1090" s="6">
        <v>37.087107718405434</v>
      </c>
      <c r="H1090" s="7">
        <v>10363.899689271513</v>
      </c>
      <c r="I1090" s="6">
        <v>6.1029411764705879</v>
      </c>
      <c r="J1090" s="7">
        <v>19038.461538461539</v>
      </c>
      <c r="K1090" s="7">
        <v>17913.558449019562</v>
      </c>
      <c r="L1090" s="6">
        <v>47.604748192983486</v>
      </c>
      <c r="M1090" s="6">
        <v>5.1468523709504703</v>
      </c>
      <c r="N1090" s="6">
        <v>0.5250631721219956</v>
      </c>
      <c r="O1090" s="6">
        <v>40.401207235737651</v>
      </c>
      <c r="P1090" s="8">
        <v>0.17266576035584852</v>
      </c>
      <c r="Q1090" s="8">
        <v>4.6522091379960384E-2</v>
      </c>
      <c r="R1090" s="9">
        <v>11.6</v>
      </c>
    </row>
    <row r="1091" spans="1:18" s="6" customFormat="1" ht="15" customHeight="1" x14ac:dyDescent="0.25">
      <c r="A1091" t="s">
        <v>4609</v>
      </c>
      <c r="B1091" t="s">
        <v>5307</v>
      </c>
      <c r="C1091" t="s">
        <v>15</v>
      </c>
      <c r="D1091" t="s">
        <v>5513</v>
      </c>
      <c r="E1091" s="14">
        <v>1</v>
      </c>
      <c r="F1091" s="5">
        <v>43657</v>
      </c>
      <c r="G1091" s="6">
        <v>31.653839537384485</v>
      </c>
      <c r="H1091" s="7">
        <v>11621.166273488327</v>
      </c>
      <c r="I1091" s="6">
        <v>4.7311947517651634</v>
      </c>
      <c r="J1091" s="7">
        <v>19316.1727914605</v>
      </c>
      <c r="K1091" s="7">
        <v>18134.843990491972</v>
      </c>
      <c r="L1091" s="6">
        <v>48.342587234776687</v>
      </c>
      <c r="M1091" s="6">
        <v>5.4110013293696637</v>
      </c>
      <c r="N1091" s="6">
        <v>1.0413599657550383</v>
      </c>
      <c r="O1091" s="6">
        <v>40.351538629601464</v>
      </c>
      <c r="P1091" s="8">
        <v>0.11377350986355814</v>
      </c>
      <c r="Q1091" s="8">
        <v>8.5445788684291139E-3</v>
      </c>
      <c r="R1091" s="9">
        <v>10.065000000000001</v>
      </c>
    </row>
    <row r="1092" spans="1:18" s="6" customFormat="1" ht="15" customHeight="1" x14ac:dyDescent="0.25">
      <c r="A1092" t="s">
        <v>4610</v>
      </c>
      <c r="B1092" t="s">
        <v>5307</v>
      </c>
      <c r="C1092" t="s">
        <v>15</v>
      </c>
      <c r="D1092" t="s">
        <v>5513</v>
      </c>
      <c r="E1092" s="14">
        <v>1</v>
      </c>
      <c r="F1092" s="5">
        <v>43657</v>
      </c>
      <c r="G1092" s="6">
        <v>41.683426639854673</v>
      </c>
      <c r="H1092" s="7">
        <v>10417.612912137121</v>
      </c>
      <c r="I1092" s="6">
        <v>3.1551270815074495</v>
      </c>
      <c r="J1092" s="7">
        <v>20749.968699136094</v>
      </c>
      <c r="K1092" s="7">
        <v>19610.101153104297</v>
      </c>
      <c r="L1092" s="6">
        <v>51.618659936722231</v>
      </c>
      <c r="M1092" s="6">
        <v>5.221179202573782</v>
      </c>
      <c r="N1092" s="6">
        <v>2.2440046342524234</v>
      </c>
      <c r="O1092" s="6">
        <v>37.672644422799138</v>
      </c>
      <c r="P1092" s="8">
        <v>3.2132712846893514E-2</v>
      </c>
      <c r="Q1092" s="8">
        <v>5.6252009298082654E-2</v>
      </c>
      <c r="R1092" s="9">
        <v>20.13</v>
      </c>
    </row>
    <row r="1093" spans="1:18" s="6" customFormat="1" ht="15" customHeight="1" x14ac:dyDescent="0.25">
      <c r="A1093" t="s">
        <v>4611</v>
      </c>
      <c r="B1093" t="s">
        <v>5307</v>
      </c>
      <c r="C1093" t="s">
        <v>15</v>
      </c>
      <c r="D1093" t="s">
        <v>5513</v>
      </c>
      <c r="E1093" s="14">
        <v>1</v>
      </c>
      <c r="F1093" s="5">
        <v>43657</v>
      </c>
      <c r="G1093" s="6">
        <v>29.960372693980052</v>
      </c>
      <c r="H1093" s="7">
        <v>12391.119322197314</v>
      </c>
      <c r="I1093" s="6">
        <v>2.1021849481350694</v>
      </c>
      <c r="J1093" s="7">
        <v>19899.58066651953</v>
      </c>
      <c r="K1093" s="7">
        <v>18736.609162372442</v>
      </c>
      <c r="L1093" s="6">
        <v>47.583829531277331</v>
      </c>
      <c r="M1093" s="6">
        <v>5.3110417418800671</v>
      </c>
      <c r="N1093" s="6">
        <v>0.10636724784815714</v>
      </c>
      <c r="O1093" s="6">
        <v>44.854190902323651</v>
      </c>
      <c r="P1093" s="8">
        <v>1.5193565321146022E-2</v>
      </c>
      <c r="Q1093" s="8">
        <v>2.7192063214579006E-2</v>
      </c>
      <c r="R1093" s="9">
        <v>9.3800000000000008</v>
      </c>
    </row>
    <row r="1094" spans="1:18" s="6" customFormat="1" ht="15" customHeight="1" x14ac:dyDescent="0.25">
      <c r="A1094" t="s">
        <v>4612</v>
      </c>
      <c r="B1094" t="s">
        <v>5307</v>
      </c>
      <c r="C1094" t="s">
        <v>15</v>
      </c>
      <c r="D1094" t="s">
        <v>5513</v>
      </c>
      <c r="E1094" s="14">
        <v>1</v>
      </c>
      <c r="F1094" s="5">
        <v>43657</v>
      </c>
      <c r="G1094" s="6">
        <v>27.551263301993846</v>
      </c>
      <c r="H1094" s="7">
        <v>12763.349924881179</v>
      </c>
      <c r="I1094" s="6">
        <v>3.246647483576742</v>
      </c>
      <c r="J1094" s="7">
        <v>19758.944568109015</v>
      </c>
      <c r="K1094" s="7">
        <v>18546.116743701161</v>
      </c>
      <c r="L1094" s="6">
        <v>49.374635513915806</v>
      </c>
      <c r="M1094" s="6">
        <v>5.5580171628436332</v>
      </c>
      <c r="N1094" s="6">
        <v>0.18262756378823536</v>
      </c>
      <c r="O1094" s="6">
        <v>41.588100501755008</v>
      </c>
      <c r="P1094" s="8">
        <v>2.0588404001459545E-2</v>
      </c>
      <c r="Q1094" s="8">
        <v>2.9383370119116053E-2</v>
      </c>
      <c r="R1094" s="9">
        <v>7.9050000000000002</v>
      </c>
    </row>
    <row r="1095" spans="1:18" s="6" customFormat="1" ht="15" customHeight="1" x14ac:dyDescent="0.25">
      <c r="A1095" t="s">
        <v>4613</v>
      </c>
      <c r="B1095" t="s">
        <v>5307</v>
      </c>
      <c r="C1095" t="s">
        <v>15</v>
      </c>
      <c r="D1095" t="s">
        <v>5513</v>
      </c>
      <c r="E1095" s="14">
        <v>1</v>
      </c>
      <c r="F1095" s="5">
        <v>43657</v>
      </c>
      <c r="G1095" s="6">
        <v>21.349957987128498</v>
      </c>
      <c r="H1095" s="7">
        <v>14231.754231442399</v>
      </c>
      <c r="I1095" s="6">
        <v>2.8954802259887003</v>
      </c>
      <c r="J1095" s="7">
        <v>19920.686657974795</v>
      </c>
      <c r="K1095" s="7">
        <v>18758.201937963982</v>
      </c>
      <c r="L1095" s="6">
        <v>47.541582711074227</v>
      </c>
      <c r="M1095" s="6">
        <v>5.3116756363637059</v>
      </c>
      <c r="N1095" s="6">
        <v>0.24297736162142936</v>
      </c>
      <c r="O1095" s="6">
        <v>43.940960106418771</v>
      </c>
      <c r="P1095" s="8">
        <v>3.4478088921109949E-2</v>
      </c>
      <c r="Q1095" s="8">
        <v>3.2845869612053213E-2</v>
      </c>
      <c r="R1095" s="9">
        <v>7.96</v>
      </c>
    </row>
    <row r="1096" spans="1:18" s="6" customFormat="1" ht="15" customHeight="1" x14ac:dyDescent="0.25">
      <c r="A1096" t="s">
        <v>4614</v>
      </c>
      <c r="B1096" t="s">
        <v>5307</v>
      </c>
      <c r="C1096" t="s">
        <v>15</v>
      </c>
      <c r="D1096" t="s">
        <v>5513</v>
      </c>
      <c r="E1096" s="14">
        <v>1</v>
      </c>
      <c r="F1096" s="5">
        <v>43657</v>
      </c>
      <c r="G1096" s="6">
        <v>37.981919396393081</v>
      </c>
      <c r="H1096" s="7">
        <v>10827.53174232217</v>
      </c>
      <c r="I1096" s="6">
        <v>2.2163020065752179</v>
      </c>
      <c r="J1096" s="7">
        <v>20157.578505838337</v>
      </c>
      <c r="K1096" s="7">
        <v>18954.843359812665</v>
      </c>
      <c r="L1096" s="6">
        <v>50.359454772914212</v>
      </c>
      <c r="M1096" s="6">
        <v>5.5100967086836983</v>
      </c>
      <c r="N1096" s="6">
        <v>0.13288577604167054</v>
      </c>
      <c r="O1096" s="6">
        <v>41.732894777698547</v>
      </c>
      <c r="P1096" s="8">
        <v>2.6176581236212911E-2</v>
      </c>
      <c r="Q1096" s="8">
        <v>2.2189376850443945E-2</v>
      </c>
      <c r="R1096" s="9">
        <v>11.79</v>
      </c>
    </row>
    <row r="1097" spans="1:18" s="6" customFormat="1" ht="15" customHeight="1" x14ac:dyDescent="0.25">
      <c r="A1097" t="s">
        <v>4018</v>
      </c>
      <c r="B1097" t="s">
        <v>5306</v>
      </c>
      <c r="C1097" t="s">
        <v>4019</v>
      </c>
      <c r="D1097" t="s">
        <v>5513</v>
      </c>
      <c r="E1097" s="14">
        <v>1</v>
      </c>
      <c r="F1097" s="5">
        <v>43658</v>
      </c>
      <c r="G1097" s="6">
        <v>25.248399305285538</v>
      </c>
      <c r="H1097" s="7">
        <v>13117.172849399363</v>
      </c>
      <c r="I1097" s="6">
        <v>2.1385799828913603</v>
      </c>
      <c r="J1097" s="7">
        <v>19587.254063301971</v>
      </c>
      <c r="K1097" s="7">
        <v>18372.838998481264</v>
      </c>
      <c r="L1097" s="6" t="s">
        <v>17</v>
      </c>
      <c r="M1097" s="6" t="s">
        <v>17</v>
      </c>
      <c r="N1097" s="6" t="s">
        <v>17</v>
      </c>
      <c r="O1097" s="6" t="s">
        <v>17</v>
      </c>
      <c r="P1097" s="8" t="s">
        <v>17</v>
      </c>
      <c r="Q1097" s="8" t="s">
        <v>17</v>
      </c>
      <c r="R1097" s="9">
        <v>6.48</v>
      </c>
    </row>
    <row r="1098" spans="1:18" s="6" customFormat="1" ht="15" customHeight="1" x14ac:dyDescent="0.25">
      <c r="A1098" t="s">
        <v>4020</v>
      </c>
      <c r="B1098" t="s">
        <v>5306</v>
      </c>
      <c r="C1098" t="s">
        <v>4019</v>
      </c>
      <c r="D1098" t="s">
        <v>5513</v>
      </c>
      <c r="E1098" s="14">
        <v>1</v>
      </c>
      <c r="F1098" s="5">
        <v>43658</v>
      </c>
      <c r="G1098" s="6">
        <v>28.744109791704457</v>
      </c>
      <c r="H1098" s="7">
        <v>12410.822072544641</v>
      </c>
      <c r="I1098" s="6">
        <v>2.358013519987225</v>
      </c>
      <c r="J1098" s="7">
        <v>19645.499547559481</v>
      </c>
      <c r="K1098" s="7">
        <v>18402.746266201826</v>
      </c>
      <c r="L1098" s="6" t="s">
        <v>17</v>
      </c>
      <c r="M1098" s="6" t="s">
        <v>17</v>
      </c>
      <c r="N1098" s="6" t="s">
        <v>17</v>
      </c>
      <c r="O1098" s="6" t="s">
        <v>17</v>
      </c>
      <c r="P1098" s="8" t="s">
        <v>17</v>
      </c>
      <c r="Q1098" s="8" t="s">
        <v>17</v>
      </c>
      <c r="R1098" s="9">
        <v>6.0649999999999995</v>
      </c>
    </row>
    <row r="1099" spans="1:18" s="6" customFormat="1" ht="15" customHeight="1" x14ac:dyDescent="0.25">
      <c r="A1099" t="s">
        <v>4021</v>
      </c>
      <c r="B1099" t="s">
        <v>5306</v>
      </c>
      <c r="C1099" t="s">
        <v>4019</v>
      </c>
      <c r="D1099" t="s">
        <v>5513</v>
      </c>
      <c r="E1099" s="14">
        <v>1</v>
      </c>
      <c r="F1099" s="5">
        <v>43658</v>
      </c>
      <c r="G1099" s="6">
        <v>30.119724766174148</v>
      </c>
      <c r="H1099" s="7">
        <v>11066.576093334847</v>
      </c>
      <c r="I1099" s="6">
        <v>4.8419816357036094</v>
      </c>
      <c r="J1099" s="7">
        <v>18089.899636984839</v>
      </c>
      <c r="K1099" s="7">
        <v>16889.459765120497</v>
      </c>
      <c r="L1099" s="6" t="s">
        <v>17</v>
      </c>
      <c r="M1099" s="6" t="s">
        <v>17</v>
      </c>
      <c r="N1099" s="6" t="s">
        <v>17</v>
      </c>
      <c r="O1099" s="6" t="s">
        <v>17</v>
      </c>
      <c r="P1099" s="8" t="s">
        <v>17</v>
      </c>
      <c r="Q1099" s="8" t="s">
        <v>17</v>
      </c>
      <c r="R1099" s="9">
        <v>6.34</v>
      </c>
    </row>
    <row r="1100" spans="1:18" s="6" customFormat="1" ht="15" customHeight="1" x14ac:dyDescent="0.25">
      <c r="A1100" t="s">
        <v>4022</v>
      </c>
      <c r="B1100" t="s">
        <v>5306</v>
      </c>
      <c r="C1100" t="s">
        <v>4019</v>
      </c>
      <c r="D1100" t="s">
        <v>5513</v>
      </c>
      <c r="E1100" s="14">
        <v>1</v>
      </c>
      <c r="F1100" s="5">
        <v>43658</v>
      </c>
      <c r="G1100" s="6">
        <v>22.912785643318429</v>
      </c>
      <c r="H1100" s="7">
        <v>13521.511568239763</v>
      </c>
      <c r="I1100" s="6">
        <v>2.184802302035596</v>
      </c>
      <c r="J1100" s="7">
        <v>19510.817435788125</v>
      </c>
      <c r="K1100" s="7">
        <v>18266.675010919669</v>
      </c>
      <c r="L1100" s="6" t="s">
        <v>17</v>
      </c>
      <c r="M1100" s="6" t="s">
        <v>17</v>
      </c>
      <c r="N1100" s="6" t="s">
        <v>17</v>
      </c>
      <c r="O1100" s="6" t="s">
        <v>17</v>
      </c>
      <c r="P1100" s="8" t="s">
        <v>17</v>
      </c>
      <c r="Q1100" s="8" t="s">
        <v>17</v>
      </c>
      <c r="R1100" s="9">
        <v>6.17</v>
      </c>
    </row>
    <row r="1101" spans="1:18" s="6" customFormat="1" ht="15" customHeight="1" x14ac:dyDescent="0.25">
      <c r="A1101" t="s">
        <v>4023</v>
      </c>
      <c r="B1101" t="s">
        <v>5306</v>
      </c>
      <c r="C1101" t="s">
        <v>4024</v>
      </c>
      <c r="D1101" t="s">
        <v>5513</v>
      </c>
      <c r="E1101" s="14">
        <v>1</v>
      </c>
      <c r="F1101" s="5">
        <v>43658</v>
      </c>
      <c r="G1101" s="6">
        <v>56.960836355179325</v>
      </c>
      <c r="H1101" s="7">
        <v>6435.3309025383387</v>
      </c>
      <c r="I1101" s="6">
        <v>4.4549965320386278</v>
      </c>
      <c r="J1101" s="7">
        <v>19385.370538334311</v>
      </c>
      <c r="K1101" s="7">
        <v>18185.493099462808</v>
      </c>
      <c r="L1101" s="6" t="s">
        <v>17</v>
      </c>
      <c r="M1101" s="6" t="s">
        <v>17</v>
      </c>
      <c r="N1101" s="6" t="s">
        <v>17</v>
      </c>
      <c r="O1101" s="6" t="s">
        <v>17</v>
      </c>
      <c r="P1101" s="8" t="s">
        <v>17</v>
      </c>
      <c r="Q1101" s="8" t="s">
        <v>17</v>
      </c>
      <c r="R1101" s="9">
        <v>6.2850000000000001</v>
      </c>
    </row>
    <row r="1102" spans="1:18" s="6" customFormat="1" ht="15" customHeight="1" x14ac:dyDescent="0.25">
      <c r="A1102" t="s">
        <v>4025</v>
      </c>
      <c r="B1102" t="s">
        <v>5306</v>
      </c>
      <c r="C1102" t="s">
        <v>4024</v>
      </c>
      <c r="D1102" t="s">
        <v>5513</v>
      </c>
      <c r="E1102" s="14">
        <v>1</v>
      </c>
      <c r="F1102" s="5">
        <v>43658</v>
      </c>
      <c r="G1102" s="6">
        <v>44.657325439160644</v>
      </c>
      <c r="H1102" s="7">
        <v>9117.2270431973957</v>
      </c>
      <c r="I1102" s="6">
        <v>3.1580634818852196</v>
      </c>
      <c r="J1102" s="7">
        <v>19687.934166933846</v>
      </c>
      <c r="K1102" s="7">
        <v>18445.450250970429</v>
      </c>
      <c r="L1102" s="6" t="s">
        <v>17</v>
      </c>
      <c r="M1102" s="6" t="s">
        <v>17</v>
      </c>
      <c r="N1102" s="6" t="s">
        <v>17</v>
      </c>
      <c r="O1102" s="6" t="s">
        <v>17</v>
      </c>
      <c r="P1102" s="8" t="s">
        <v>17</v>
      </c>
      <c r="Q1102" s="8" t="s">
        <v>17</v>
      </c>
      <c r="R1102" s="9">
        <v>6.43</v>
      </c>
    </row>
    <row r="1103" spans="1:18" s="6" customFormat="1" ht="15" customHeight="1" x14ac:dyDescent="0.25">
      <c r="A1103" t="s">
        <v>4026</v>
      </c>
      <c r="B1103" t="s">
        <v>5306</v>
      </c>
      <c r="C1103" t="s">
        <v>4024</v>
      </c>
      <c r="D1103" t="s">
        <v>5513</v>
      </c>
      <c r="E1103" s="14">
        <v>1</v>
      </c>
      <c r="F1103" s="5">
        <v>43658</v>
      </c>
      <c r="G1103" s="6">
        <v>47.544268572475374</v>
      </c>
      <c r="H1103" s="7">
        <v>8595.537535728361</v>
      </c>
      <c r="I1103" s="6">
        <v>3.3532678342588635</v>
      </c>
      <c r="J1103" s="7">
        <v>19832.336608287056</v>
      </c>
      <c r="K1103" s="7">
        <v>18600.529916229912</v>
      </c>
      <c r="L1103" s="6" t="s">
        <v>17</v>
      </c>
      <c r="M1103" s="6" t="s">
        <v>17</v>
      </c>
      <c r="N1103" s="6" t="s">
        <v>17</v>
      </c>
      <c r="O1103" s="6" t="s">
        <v>17</v>
      </c>
      <c r="P1103" s="8" t="s">
        <v>17</v>
      </c>
      <c r="Q1103" s="8" t="s">
        <v>17</v>
      </c>
      <c r="R1103" s="9">
        <v>6.3599999999999994</v>
      </c>
    </row>
    <row r="1104" spans="1:18" s="6" customFormat="1" ht="15" customHeight="1" x14ac:dyDescent="0.25">
      <c r="A1104" t="s">
        <v>4027</v>
      </c>
      <c r="B1104" t="s">
        <v>5306</v>
      </c>
      <c r="C1104" t="s">
        <v>4024</v>
      </c>
      <c r="D1104" t="s">
        <v>5513</v>
      </c>
      <c r="E1104" s="14">
        <v>1</v>
      </c>
      <c r="F1104" s="5">
        <v>43658</v>
      </c>
      <c r="G1104" s="6">
        <v>44.09233535539861</v>
      </c>
      <c r="H1104" s="7">
        <v>8687.7184885300903</v>
      </c>
      <c r="I1104" s="6">
        <v>8.4730379071009079</v>
      </c>
      <c r="J1104" s="7">
        <v>18554.191137213023</v>
      </c>
      <c r="K1104" s="7">
        <v>17466.11006440135</v>
      </c>
      <c r="L1104" s="6" t="s">
        <v>17</v>
      </c>
      <c r="M1104" s="6" t="s">
        <v>17</v>
      </c>
      <c r="N1104" s="6" t="s">
        <v>17</v>
      </c>
      <c r="O1104" s="6" t="s">
        <v>17</v>
      </c>
      <c r="P1104" s="8" t="s">
        <v>17</v>
      </c>
      <c r="Q1104" s="8" t="s">
        <v>17</v>
      </c>
      <c r="R1104" s="9">
        <v>6.35</v>
      </c>
    </row>
    <row r="1105" spans="1:18" s="6" customFormat="1" ht="15" customHeight="1" x14ac:dyDescent="0.25">
      <c r="A1105" t="s">
        <v>4028</v>
      </c>
      <c r="B1105" t="s">
        <v>5306</v>
      </c>
      <c r="C1105" t="s">
        <v>4019</v>
      </c>
      <c r="D1105" t="s">
        <v>5513</v>
      </c>
      <c r="E1105" s="14">
        <v>1</v>
      </c>
      <c r="F1105" s="5">
        <v>43658</v>
      </c>
      <c r="G1105" s="6">
        <v>37.84803752302026</v>
      </c>
      <c r="H1105" s="7">
        <v>10233.953289534367</v>
      </c>
      <c r="I1105" s="6">
        <v>4.7259180415114415</v>
      </c>
      <c r="J1105" s="7">
        <v>19128.259712613093</v>
      </c>
      <c r="K1105" s="7">
        <v>17953.706369858781</v>
      </c>
      <c r="L1105" s="6" t="s">
        <v>17</v>
      </c>
      <c r="M1105" s="6" t="s">
        <v>17</v>
      </c>
      <c r="N1105" s="6" t="s">
        <v>17</v>
      </c>
      <c r="O1105" s="6" t="s">
        <v>17</v>
      </c>
      <c r="P1105" s="8" t="s">
        <v>17</v>
      </c>
      <c r="Q1105" s="8" t="s">
        <v>17</v>
      </c>
      <c r="R1105" s="9">
        <v>6.05</v>
      </c>
    </row>
    <row r="1106" spans="1:18" s="6" customFormat="1" ht="15" customHeight="1" x14ac:dyDescent="0.25">
      <c r="A1106" t="s">
        <v>4029</v>
      </c>
      <c r="B1106" t="s">
        <v>5306</v>
      </c>
      <c r="C1106" t="s">
        <v>4019</v>
      </c>
      <c r="D1106" t="s">
        <v>5513</v>
      </c>
      <c r="E1106" s="14">
        <v>1</v>
      </c>
      <c r="F1106" s="5">
        <v>43658</v>
      </c>
      <c r="G1106" s="6">
        <v>41.626151554917243</v>
      </c>
      <c r="H1106" s="7">
        <v>9031.1226965145997</v>
      </c>
      <c r="I1106" s="6">
        <v>3.8245279015489069</v>
      </c>
      <c r="J1106" s="7">
        <v>18387.438998514746</v>
      </c>
      <c r="K1106" s="7">
        <v>17213.272461304798</v>
      </c>
      <c r="L1106" s="6" t="s">
        <v>17</v>
      </c>
      <c r="M1106" s="6" t="s">
        <v>17</v>
      </c>
      <c r="N1106" s="6" t="s">
        <v>17</v>
      </c>
      <c r="O1106" s="6" t="s">
        <v>17</v>
      </c>
      <c r="P1106" s="8" t="s">
        <v>17</v>
      </c>
      <c r="Q1106" s="8" t="s">
        <v>17</v>
      </c>
      <c r="R1106" s="9">
        <v>5.74</v>
      </c>
    </row>
    <row r="1107" spans="1:18" s="6" customFormat="1" ht="15" customHeight="1" x14ac:dyDescent="0.25">
      <c r="A1107" t="s">
        <v>4030</v>
      </c>
      <c r="B1107" t="s">
        <v>5306</v>
      </c>
      <c r="C1107" t="s">
        <v>4019</v>
      </c>
      <c r="D1107" t="s">
        <v>5513</v>
      </c>
      <c r="E1107" s="14">
        <v>1</v>
      </c>
      <c r="F1107" s="5">
        <v>43658</v>
      </c>
      <c r="G1107" s="6">
        <v>37.305863902398585</v>
      </c>
      <c r="H1107" s="7">
        <v>10459.087029520368</v>
      </c>
      <c r="I1107" s="6">
        <v>3.4752527940393825</v>
      </c>
      <c r="J1107" s="7">
        <v>19300.691857370941</v>
      </c>
      <c r="K1107" s="7">
        <v>18136.415927248068</v>
      </c>
      <c r="L1107" s="6" t="s">
        <v>17</v>
      </c>
      <c r="M1107" s="6" t="s">
        <v>17</v>
      </c>
      <c r="N1107" s="6" t="s">
        <v>17</v>
      </c>
      <c r="O1107" s="6" t="s">
        <v>17</v>
      </c>
      <c r="P1107" s="8" t="s">
        <v>17</v>
      </c>
      <c r="Q1107" s="8" t="s">
        <v>17</v>
      </c>
      <c r="R1107" s="9">
        <v>6.0500000000000007</v>
      </c>
    </row>
    <row r="1108" spans="1:18" s="6" customFormat="1" ht="15" customHeight="1" x14ac:dyDescent="0.25">
      <c r="A1108" t="s">
        <v>4031</v>
      </c>
      <c r="B1108" t="s">
        <v>5306</v>
      </c>
      <c r="C1108" t="s">
        <v>4019</v>
      </c>
      <c r="D1108" t="s">
        <v>5513</v>
      </c>
      <c r="E1108" s="14">
        <v>1</v>
      </c>
      <c r="F1108" s="5">
        <v>43658</v>
      </c>
      <c r="G1108" s="6">
        <v>40.308553569284335</v>
      </c>
      <c r="H1108" s="7">
        <v>9471.6955182225411</v>
      </c>
      <c r="I1108" s="6">
        <v>3.7243947858472999</v>
      </c>
      <c r="J1108" s="7">
        <v>18696.461824953447</v>
      </c>
      <c r="K1108" s="7">
        <v>17517.473787566905</v>
      </c>
      <c r="L1108" s="6" t="s">
        <v>17</v>
      </c>
      <c r="M1108" s="6" t="s">
        <v>17</v>
      </c>
      <c r="N1108" s="6" t="s">
        <v>17</v>
      </c>
      <c r="O1108" s="6" t="s">
        <v>17</v>
      </c>
      <c r="P1108" s="8" t="s">
        <v>17</v>
      </c>
      <c r="Q1108" s="8" t="s">
        <v>17</v>
      </c>
      <c r="R1108" s="9">
        <v>6.0250000000000004</v>
      </c>
    </row>
    <row r="1109" spans="1:18" s="6" customFormat="1" ht="15" customHeight="1" x14ac:dyDescent="0.25">
      <c r="A1109" t="s">
        <v>4032</v>
      </c>
      <c r="B1109" t="s">
        <v>5306</v>
      </c>
      <c r="C1109" t="s">
        <v>4024</v>
      </c>
      <c r="D1109" t="s">
        <v>5513</v>
      </c>
      <c r="E1109" s="14">
        <v>1</v>
      </c>
      <c r="F1109" s="5">
        <v>43658</v>
      </c>
      <c r="G1109" s="6">
        <v>29.498383780568403</v>
      </c>
      <c r="H1109" s="7">
        <v>12334.997090674264</v>
      </c>
      <c r="I1109" s="6">
        <v>2.9293632517538697</v>
      </c>
      <c r="J1109" s="7">
        <v>19724.736250200825</v>
      </c>
      <c r="K1109" s="7">
        <v>18518.217462985147</v>
      </c>
      <c r="L1109" s="6" t="s">
        <v>17</v>
      </c>
      <c r="M1109" s="6" t="s">
        <v>17</v>
      </c>
      <c r="N1109" s="6" t="s">
        <v>17</v>
      </c>
      <c r="O1109" s="6" t="s">
        <v>17</v>
      </c>
      <c r="P1109" s="8" t="s">
        <v>17</v>
      </c>
      <c r="Q1109" s="8" t="s">
        <v>17</v>
      </c>
      <c r="R1109" s="9">
        <v>6.6349999999999998</v>
      </c>
    </row>
    <row r="1110" spans="1:18" s="6" customFormat="1" ht="15" customHeight="1" x14ac:dyDescent="0.25">
      <c r="A1110" t="s">
        <v>4033</v>
      </c>
      <c r="B1110" t="s">
        <v>5306</v>
      </c>
      <c r="C1110" t="s">
        <v>4024</v>
      </c>
      <c r="D1110" t="s">
        <v>5513</v>
      </c>
      <c r="E1110" s="14">
        <v>1</v>
      </c>
      <c r="F1110" s="5">
        <v>43658</v>
      </c>
      <c r="G1110" s="6">
        <v>22.108233891490766</v>
      </c>
      <c r="H1110" s="7">
        <v>13262.34581851747</v>
      </c>
      <c r="I1110" s="6">
        <v>3.2754580315296127</v>
      </c>
      <c r="J1110" s="7">
        <v>18919.897741798042</v>
      </c>
      <c r="K1110" s="7">
        <v>17720.037254334064</v>
      </c>
      <c r="L1110" s="6" t="s">
        <v>17</v>
      </c>
      <c r="M1110" s="6" t="s">
        <v>17</v>
      </c>
      <c r="N1110" s="6" t="s">
        <v>17</v>
      </c>
      <c r="O1110" s="6" t="s">
        <v>17</v>
      </c>
      <c r="P1110" s="8" t="s">
        <v>17</v>
      </c>
      <c r="Q1110" s="8" t="s">
        <v>17</v>
      </c>
      <c r="R1110" s="9">
        <v>6.12</v>
      </c>
    </row>
    <row r="1111" spans="1:18" s="6" customFormat="1" ht="15" customHeight="1" x14ac:dyDescent="0.25">
      <c r="A1111" t="s">
        <v>4034</v>
      </c>
      <c r="B1111" t="s">
        <v>5306</v>
      </c>
      <c r="C1111" t="s">
        <v>4019</v>
      </c>
      <c r="D1111" t="s">
        <v>5513</v>
      </c>
      <c r="E1111" s="14">
        <v>1</v>
      </c>
      <c r="F1111" s="5">
        <v>43658</v>
      </c>
      <c r="G1111" s="6">
        <v>17.94820833938077</v>
      </c>
      <c r="H1111" s="7">
        <v>14181.654192339613</v>
      </c>
      <c r="I1111" s="6">
        <v>4.5943356047700163</v>
      </c>
      <c r="J1111" s="7">
        <v>19030.025553662694</v>
      </c>
      <c r="K1111" s="7">
        <v>17818.171457537614</v>
      </c>
      <c r="L1111" s="6" t="s">
        <v>17</v>
      </c>
      <c r="M1111" s="6" t="s">
        <v>17</v>
      </c>
      <c r="N1111" s="6" t="s">
        <v>17</v>
      </c>
      <c r="O1111" s="6" t="s">
        <v>17</v>
      </c>
      <c r="P1111" s="8" t="s">
        <v>17</v>
      </c>
      <c r="Q1111" s="8" t="s">
        <v>17</v>
      </c>
      <c r="R1111" s="9">
        <v>6.08</v>
      </c>
    </row>
    <row r="1112" spans="1:18" s="6" customFormat="1" ht="15" customHeight="1" x14ac:dyDescent="0.25">
      <c r="A1112" t="s">
        <v>4035</v>
      </c>
      <c r="B1112" t="s">
        <v>5306</v>
      </c>
      <c r="C1112" t="s">
        <v>4019</v>
      </c>
      <c r="D1112" t="s">
        <v>5513</v>
      </c>
      <c r="E1112" s="14">
        <v>1</v>
      </c>
      <c r="F1112" s="5">
        <v>43658</v>
      </c>
      <c r="G1112" s="6">
        <v>24.400582402936017</v>
      </c>
      <c r="H1112" s="7">
        <v>13212.606438158446</v>
      </c>
      <c r="I1112" s="6">
        <v>5.3530569893045277</v>
      </c>
      <c r="J1112" s="7">
        <v>19449.795136486988</v>
      </c>
      <c r="K1112" s="7">
        <v>18265.633658530263</v>
      </c>
      <c r="L1112" s="6" t="s">
        <v>17</v>
      </c>
      <c r="M1112" s="6" t="s">
        <v>17</v>
      </c>
      <c r="N1112" s="6" t="s">
        <v>17</v>
      </c>
      <c r="O1112" s="6" t="s">
        <v>17</v>
      </c>
      <c r="P1112" s="8" t="s">
        <v>17</v>
      </c>
      <c r="Q1112" s="8" t="s">
        <v>17</v>
      </c>
      <c r="R1112" s="9">
        <v>6.0350000000000001</v>
      </c>
    </row>
    <row r="1113" spans="1:18" s="6" customFormat="1" ht="15" customHeight="1" x14ac:dyDescent="0.25">
      <c r="A1113" t="s">
        <v>4036</v>
      </c>
      <c r="B1113" t="s">
        <v>5306</v>
      </c>
      <c r="C1113" t="s">
        <v>4019</v>
      </c>
      <c r="D1113" t="s">
        <v>5513</v>
      </c>
      <c r="E1113" s="14">
        <v>1</v>
      </c>
      <c r="F1113" s="5">
        <v>43658</v>
      </c>
      <c r="G1113" s="6">
        <v>16.536305302262747</v>
      </c>
      <c r="H1113" s="7">
        <v>14992.048507889143</v>
      </c>
      <c r="I1113" s="6">
        <v>3.0216132972226646</v>
      </c>
      <c r="J1113" s="7">
        <v>19665.445276405924</v>
      </c>
      <c r="K1113" s="7">
        <v>18446.380192226043</v>
      </c>
      <c r="L1113" s="6" t="s">
        <v>17</v>
      </c>
      <c r="M1113" s="6" t="s">
        <v>17</v>
      </c>
      <c r="N1113" s="6" t="s">
        <v>17</v>
      </c>
      <c r="O1113" s="6" t="s">
        <v>17</v>
      </c>
      <c r="P1113" s="8" t="s">
        <v>17</v>
      </c>
      <c r="Q1113" s="8" t="s">
        <v>17</v>
      </c>
      <c r="R1113" s="9">
        <v>5.8449999999999998</v>
      </c>
    </row>
    <row r="1114" spans="1:18" s="6" customFormat="1" ht="15" customHeight="1" x14ac:dyDescent="0.25">
      <c r="A1114" t="s">
        <v>4037</v>
      </c>
      <c r="B1114" t="s">
        <v>5306</v>
      </c>
      <c r="C1114" t="s">
        <v>4019</v>
      </c>
      <c r="D1114" t="s">
        <v>5513</v>
      </c>
      <c r="E1114" s="14">
        <v>1</v>
      </c>
      <c r="F1114" s="5">
        <v>43658</v>
      </c>
      <c r="G1114" s="6">
        <v>19.824252899592228</v>
      </c>
      <c r="H1114" s="7">
        <v>14024.218966619617</v>
      </c>
      <c r="I1114" s="6">
        <v>3.2424113776268304</v>
      </c>
      <c r="J1114" s="7">
        <v>19331.352154531945</v>
      </c>
      <c r="K1114" s="7">
        <v>18095.903050066951</v>
      </c>
      <c r="L1114" s="6" t="s">
        <v>17</v>
      </c>
      <c r="M1114" s="6" t="s">
        <v>17</v>
      </c>
      <c r="N1114" s="6" t="s">
        <v>17</v>
      </c>
      <c r="O1114" s="6" t="s">
        <v>17</v>
      </c>
      <c r="P1114" s="8" t="s">
        <v>17</v>
      </c>
      <c r="Q1114" s="8" t="s">
        <v>17</v>
      </c>
      <c r="R1114" s="9">
        <v>5.7799999999999994</v>
      </c>
    </row>
    <row r="1115" spans="1:18" s="6" customFormat="1" ht="15" customHeight="1" x14ac:dyDescent="0.25">
      <c r="A1115" t="s">
        <v>4038</v>
      </c>
      <c r="B1115" t="s">
        <v>5306</v>
      </c>
      <c r="C1115" t="s">
        <v>4019</v>
      </c>
      <c r="D1115" t="s">
        <v>5513</v>
      </c>
      <c r="E1115" s="14">
        <v>1</v>
      </c>
      <c r="F1115" s="5">
        <v>43658</v>
      </c>
      <c r="G1115" s="6">
        <v>36.921611395927243</v>
      </c>
      <c r="H1115" s="7">
        <v>10666.801149430896</v>
      </c>
      <c r="I1115" s="7">
        <v>2.183938510469122</v>
      </c>
      <c r="J1115" s="7">
        <v>19510.204081632652</v>
      </c>
      <c r="K1115" s="7">
        <v>18340.348210934546</v>
      </c>
      <c r="L1115" s="6" t="s">
        <v>17</v>
      </c>
      <c r="M1115" s="6" t="s">
        <v>17</v>
      </c>
      <c r="N1115" s="6" t="s">
        <v>17</v>
      </c>
      <c r="O1115" s="6" t="s">
        <v>17</v>
      </c>
      <c r="P1115" s="8" t="s">
        <v>17</v>
      </c>
      <c r="Q1115" s="8" t="s">
        <v>17</v>
      </c>
      <c r="R1115" s="9">
        <v>5.6749999999999998</v>
      </c>
    </row>
    <row r="1116" spans="1:18" s="6" customFormat="1" ht="15" customHeight="1" x14ac:dyDescent="0.25">
      <c r="A1116" t="s">
        <v>4039</v>
      </c>
      <c r="B1116" t="s">
        <v>5306</v>
      </c>
      <c r="C1116" t="s">
        <v>4019</v>
      </c>
      <c r="D1116" t="s">
        <v>5513</v>
      </c>
      <c r="E1116" s="14">
        <v>1</v>
      </c>
      <c r="F1116" s="5">
        <v>43658</v>
      </c>
      <c r="G1116" s="6">
        <v>39.623870610179509</v>
      </c>
      <c r="H1116" s="7">
        <v>10164.79971600874</v>
      </c>
      <c r="I1116" s="7">
        <v>2.6080476900149034</v>
      </c>
      <c r="J1116" s="7">
        <v>19696.614860549285</v>
      </c>
      <c r="K1116" s="7">
        <v>18439.093376019617</v>
      </c>
      <c r="L1116" s="6" t="s">
        <v>17</v>
      </c>
      <c r="M1116" s="6" t="s">
        <v>17</v>
      </c>
      <c r="N1116" s="6" t="s">
        <v>17</v>
      </c>
      <c r="O1116" s="6" t="s">
        <v>17</v>
      </c>
      <c r="P1116" s="8" t="s">
        <v>17</v>
      </c>
      <c r="Q1116" s="8" t="s">
        <v>17</v>
      </c>
      <c r="R1116" s="9">
        <v>6.06</v>
      </c>
    </row>
    <row r="1117" spans="1:18" s="6" customFormat="1" ht="15" customHeight="1" x14ac:dyDescent="0.25">
      <c r="A1117" t="s">
        <v>4040</v>
      </c>
      <c r="B1117" t="s">
        <v>5306</v>
      </c>
      <c r="C1117" t="s">
        <v>4019</v>
      </c>
      <c r="D1117" t="s">
        <v>5513</v>
      </c>
      <c r="E1117" s="14">
        <v>1</v>
      </c>
      <c r="F1117" s="5">
        <v>43658</v>
      </c>
      <c r="G1117" s="6">
        <v>31.840890186960053</v>
      </c>
      <c r="H1117" s="7">
        <v>11571.414762992528</v>
      </c>
      <c r="I1117" s="7">
        <v>3.8520883213620647</v>
      </c>
      <c r="J1117" s="7">
        <v>19255.121042830542</v>
      </c>
      <c r="K1117" s="7">
        <v>18118.32305928582</v>
      </c>
      <c r="L1117" s="6" t="s">
        <v>17</v>
      </c>
      <c r="M1117" s="6" t="s">
        <v>17</v>
      </c>
      <c r="N1117" s="6" t="s">
        <v>17</v>
      </c>
      <c r="O1117" s="6" t="s">
        <v>17</v>
      </c>
      <c r="P1117" s="8" t="s">
        <v>17</v>
      </c>
      <c r="Q1117" s="8" t="s">
        <v>17</v>
      </c>
      <c r="R1117" s="9">
        <v>6.0250000000000004</v>
      </c>
    </row>
    <row r="1118" spans="1:18" s="6" customFormat="1" ht="15" customHeight="1" x14ac:dyDescent="0.25">
      <c r="A1118" t="s">
        <v>4041</v>
      </c>
      <c r="B1118" t="s">
        <v>5306</v>
      </c>
      <c r="C1118" t="s">
        <v>4019</v>
      </c>
      <c r="D1118" t="s">
        <v>5513</v>
      </c>
      <c r="E1118" s="14">
        <v>1</v>
      </c>
      <c r="F1118" s="5">
        <v>43658</v>
      </c>
      <c r="G1118" s="6">
        <v>38.845503582929766</v>
      </c>
      <c r="H1118" s="7">
        <v>10145.757773799955</v>
      </c>
      <c r="I1118" s="7">
        <v>4.1840111004376137</v>
      </c>
      <c r="J1118" s="7">
        <v>19386.273881951118</v>
      </c>
      <c r="K1118" s="7">
        <v>18142.171183399714</v>
      </c>
      <c r="L1118" s="6" t="s">
        <v>17</v>
      </c>
      <c r="M1118" s="6" t="s">
        <v>17</v>
      </c>
      <c r="N1118" s="6" t="s">
        <v>17</v>
      </c>
      <c r="O1118" s="6" t="s">
        <v>17</v>
      </c>
      <c r="P1118" s="8" t="s">
        <v>17</v>
      </c>
      <c r="Q1118" s="8" t="s">
        <v>17</v>
      </c>
      <c r="R1118" s="9">
        <v>6.3100000000000005</v>
      </c>
    </row>
    <row r="1119" spans="1:18" s="6" customFormat="1" ht="15" customHeight="1" x14ac:dyDescent="0.25">
      <c r="A1119" t="s">
        <v>4042</v>
      </c>
      <c r="B1119" t="s">
        <v>5306</v>
      </c>
      <c r="C1119" t="s">
        <v>4024</v>
      </c>
      <c r="D1119" t="s">
        <v>5513</v>
      </c>
      <c r="E1119" s="14">
        <v>1</v>
      </c>
      <c r="F1119" s="5">
        <v>43658</v>
      </c>
      <c r="G1119" s="6">
        <v>39.127909032604741</v>
      </c>
      <c r="H1119" s="7">
        <v>10255.261973850642</v>
      </c>
      <c r="I1119" s="7">
        <v>3.2271830159492185</v>
      </c>
      <c r="J1119" s="7">
        <v>19579.666079906117</v>
      </c>
      <c r="K1119" s="7">
        <v>18417.564787649851</v>
      </c>
      <c r="L1119" s="6" t="s">
        <v>17</v>
      </c>
      <c r="M1119" s="6" t="s">
        <v>17</v>
      </c>
      <c r="N1119" s="6" t="s">
        <v>17</v>
      </c>
      <c r="O1119" s="6" t="s">
        <v>17</v>
      </c>
      <c r="P1119" s="8" t="s">
        <v>17</v>
      </c>
      <c r="Q1119" s="8" t="s">
        <v>17</v>
      </c>
      <c r="R1119" s="9">
        <v>6.2650000000000006</v>
      </c>
    </row>
    <row r="1120" spans="1:18" s="6" customFormat="1" ht="15" customHeight="1" x14ac:dyDescent="0.25">
      <c r="A1120" t="s">
        <v>4043</v>
      </c>
      <c r="B1120" t="s">
        <v>5306</v>
      </c>
      <c r="C1120" t="s">
        <v>4024</v>
      </c>
      <c r="D1120" t="s">
        <v>5513</v>
      </c>
      <c r="E1120" s="14">
        <v>1</v>
      </c>
      <c r="F1120" s="5">
        <v>43658</v>
      </c>
      <c r="G1120" s="6">
        <v>57.679263077688958</v>
      </c>
      <c r="H1120" s="7">
        <v>6364.0428170037894</v>
      </c>
      <c r="I1120" s="7">
        <v>3.9269113640006412</v>
      </c>
      <c r="J1120" s="7">
        <v>19544.798845968908</v>
      </c>
      <c r="K1120" s="7">
        <v>18367.230297196951</v>
      </c>
      <c r="L1120" s="6" t="s">
        <v>17</v>
      </c>
      <c r="M1120" s="6" t="s">
        <v>17</v>
      </c>
      <c r="N1120" s="6" t="s">
        <v>17</v>
      </c>
      <c r="O1120" s="6" t="s">
        <v>17</v>
      </c>
      <c r="P1120" s="8" t="s">
        <v>17</v>
      </c>
      <c r="Q1120" s="8" t="s">
        <v>17</v>
      </c>
      <c r="R1120" s="9">
        <v>6.415</v>
      </c>
    </row>
    <row r="1121" spans="1:18" s="6" customFormat="1" ht="15" customHeight="1" x14ac:dyDescent="0.25">
      <c r="A1121" t="s">
        <v>61</v>
      </c>
      <c r="B1121" t="s">
        <v>5303</v>
      </c>
      <c r="C1121" t="s">
        <v>611</v>
      </c>
      <c r="D1121" t="s">
        <v>62</v>
      </c>
      <c r="E1121" s="14">
        <v>2</v>
      </c>
      <c r="F1121" s="10">
        <v>43663</v>
      </c>
      <c r="G1121" s="6">
        <v>8.4681362037910564</v>
      </c>
      <c r="H1121" s="7">
        <v>14706.651191008898</v>
      </c>
      <c r="I1121" s="6">
        <v>8.0735201179692435</v>
      </c>
      <c r="J1121" s="7">
        <v>17459.448072466821</v>
      </c>
      <c r="K1121" s="7">
        <v>16293.26350403148</v>
      </c>
      <c r="L1121" s="6">
        <v>44.828578521004381</v>
      </c>
      <c r="M1121" s="6">
        <v>5.3382509335218549</v>
      </c>
      <c r="N1121" s="6">
        <v>0.54426504815369636</v>
      </c>
      <c r="O1121" s="6">
        <v>41.21538537935082</v>
      </c>
      <c r="P1121" s="8" t="s">
        <v>17</v>
      </c>
      <c r="Q1121" s="8" t="s">
        <v>17</v>
      </c>
      <c r="R1121" s="9">
        <v>5.0599999999999996</v>
      </c>
    </row>
    <row r="1122" spans="1:18" s="6" customFormat="1" ht="15" customHeight="1" x14ac:dyDescent="0.25">
      <c r="A1122" t="s">
        <v>63</v>
      </c>
      <c r="B1122" t="s">
        <v>5303</v>
      </c>
      <c r="C1122" t="s">
        <v>611</v>
      </c>
      <c r="D1122" t="s">
        <v>62</v>
      </c>
      <c r="E1122" s="14">
        <v>2</v>
      </c>
      <c r="F1122" s="10">
        <v>43663</v>
      </c>
      <c r="G1122" s="6">
        <v>10.024109911258423</v>
      </c>
      <c r="H1122" s="7">
        <v>13947.251564996082</v>
      </c>
      <c r="I1122" s="6">
        <v>8.69405337255726</v>
      </c>
      <c r="J1122" s="7">
        <v>16928.976675772221</v>
      </c>
      <c r="K1122" s="7">
        <v>15773.270546288206</v>
      </c>
      <c r="L1122" s="6">
        <v>43.87305468589669</v>
      </c>
      <c r="M1122" s="6">
        <v>5.2874163478277127</v>
      </c>
      <c r="N1122" s="6">
        <v>1.0839507796327603</v>
      </c>
      <c r="O1122" s="6">
        <v>41.061524814085573</v>
      </c>
      <c r="P1122" s="8" t="s">
        <v>17</v>
      </c>
      <c r="Q1122" s="8" t="s">
        <v>17</v>
      </c>
      <c r="R1122" s="9">
        <v>4.82</v>
      </c>
    </row>
    <row r="1123" spans="1:18" s="6" customFormat="1" ht="15" customHeight="1" x14ac:dyDescent="0.25">
      <c r="A1123" t="s">
        <v>64</v>
      </c>
      <c r="B1123" t="s">
        <v>5303</v>
      </c>
      <c r="C1123" t="s">
        <v>611</v>
      </c>
      <c r="D1123" t="s">
        <v>62</v>
      </c>
      <c r="E1123" s="14">
        <v>2</v>
      </c>
      <c r="F1123" s="10">
        <v>43663</v>
      </c>
      <c r="G1123" s="6">
        <v>11.609319451498227</v>
      </c>
      <c r="H1123" s="7">
        <v>14231.499781583505</v>
      </c>
      <c r="I1123" s="6">
        <v>9.3830401680231024</v>
      </c>
      <c r="J1123" s="7">
        <v>17558.414281963771</v>
      </c>
      <c r="K1123" s="7">
        <v>16421.545083385648</v>
      </c>
      <c r="L1123" s="6">
        <v>43.815295989140154</v>
      </c>
      <c r="M1123" s="6">
        <v>5.2006994678517202</v>
      </c>
      <c r="N1123" s="6">
        <v>1.0831845396646549</v>
      </c>
      <c r="O1123" s="6">
        <v>40.517779835320368</v>
      </c>
      <c r="P1123" s="8" t="s">
        <v>17</v>
      </c>
      <c r="Q1123" s="8" t="s">
        <v>17</v>
      </c>
      <c r="R1123" s="9">
        <v>4.7750000000000004</v>
      </c>
    </row>
    <row r="1124" spans="1:18" s="6" customFormat="1" ht="15" customHeight="1" x14ac:dyDescent="0.25">
      <c r="A1124" t="s">
        <v>65</v>
      </c>
      <c r="B1124" t="s">
        <v>5303</v>
      </c>
      <c r="C1124" t="s">
        <v>611</v>
      </c>
      <c r="D1124" t="s">
        <v>62</v>
      </c>
      <c r="E1124" s="14">
        <v>2</v>
      </c>
      <c r="F1124" s="10">
        <v>43663</v>
      </c>
      <c r="G1124" s="6">
        <v>9.8728541633242379</v>
      </c>
      <c r="H1124" s="7">
        <v>14648.040339446328</v>
      </c>
      <c r="I1124" s="6">
        <v>9.0273763858966944</v>
      </c>
      <c r="J1124" s="7">
        <v>17698.491934212598</v>
      </c>
      <c r="K1124" s="7">
        <v>16520.254833807696</v>
      </c>
      <c r="L1124" s="6" t="s">
        <v>17</v>
      </c>
      <c r="M1124" s="6" t="s">
        <v>17</v>
      </c>
      <c r="N1124" s="6" t="s">
        <v>17</v>
      </c>
      <c r="O1124" s="6" t="s">
        <v>17</v>
      </c>
      <c r="P1124" s="8" t="s">
        <v>17</v>
      </c>
      <c r="Q1124" s="8" t="s">
        <v>17</v>
      </c>
      <c r="R1124" s="9">
        <v>4.8449999999999998</v>
      </c>
    </row>
    <row r="1125" spans="1:18" s="6" customFormat="1" ht="15" customHeight="1" x14ac:dyDescent="0.25">
      <c r="A1125" t="s">
        <v>66</v>
      </c>
      <c r="B1125" t="s">
        <v>5303</v>
      </c>
      <c r="C1125" t="s">
        <v>611</v>
      </c>
      <c r="D1125" t="s">
        <v>62</v>
      </c>
      <c r="E1125" s="14">
        <v>2</v>
      </c>
      <c r="F1125" s="10">
        <v>43663</v>
      </c>
      <c r="G1125" s="6">
        <v>9.7127497018485354</v>
      </c>
      <c r="H1125" s="7">
        <v>14954.425751949881</v>
      </c>
      <c r="I1125" s="6">
        <v>8.0741091636401912</v>
      </c>
      <c r="J1125" s="7">
        <v>18015.685036054529</v>
      </c>
      <c r="K1125" s="7">
        <v>16825.972855524069</v>
      </c>
      <c r="L1125" s="6" t="s">
        <v>17</v>
      </c>
      <c r="M1125" s="6" t="s">
        <v>17</v>
      </c>
      <c r="N1125" s="6" t="s">
        <v>17</v>
      </c>
      <c r="O1125" s="6" t="s">
        <v>17</v>
      </c>
      <c r="P1125" s="8" t="s">
        <v>17</v>
      </c>
      <c r="Q1125" s="8" t="s">
        <v>17</v>
      </c>
      <c r="R1125" s="9">
        <v>5.0049999999999999</v>
      </c>
    </row>
    <row r="1126" spans="1:18" s="6" customFormat="1" ht="15" customHeight="1" x14ac:dyDescent="0.25">
      <c r="A1126" t="s">
        <v>67</v>
      </c>
      <c r="B1126" t="s">
        <v>5303</v>
      </c>
      <c r="C1126" t="s">
        <v>611</v>
      </c>
      <c r="D1126" t="s">
        <v>62</v>
      </c>
      <c r="E1126" s="14">
        <v>2</v>
      </c>
      <c r="F1126" s="10">
        <v>43663</v>
      </c>
      <c r="G1126" s="6">
        <v>10.178183813181306</v>
      </c>
      <c r="H1126" s="7">
        <v>14509.977493961534</v>
      </c>
      <c r="I1126" s="6">
        <v>8.5435056746532165</v>
      </c>
      <c r="J1126" s="7">
        <v>17589.32324506095</v>
      </c>
      <c r="K1126" s="7">
        <v>16431.008802829547</v>
      </c>
      <c r="L1126" s="6" t="s">
        <v>17</v>
      </c>
      <c r="M1126" s="6" t="s">
        <v>17</v>
      </c>
      <c r="N1126" s="6" t="s">
        <v>17</v>
      </c>
      <c r="O1126" s="6" t="s">
        <v>17</v>
      </c>
      <c r="P1126" s="8" t="s">
        <v>17</v>
      </c>
      <c r="Q1126" s="8" t="s">
        <v>17</v>
      </c>
      <c r="R1126" s="9">
        <v>4.84</v>
      </c>
    </row>
    <row r="1127" spans="1:18" s="6" customFormat="1" ht="15" customHeight="1" x14ac:dyDescent="0.25">
      <c r="A1127" t="s">
        <v>68</v>
      </c>
      <c r="B1127" t="s">
        <v>5303</v>
      </c>
      <c r="C1127" t="s">
        <v>611</v>
      </c>
      <c r="D1127" t="s">
        <v>62</v>
      </c>
      <c r="E1127" s="14">
        <v>2</v>
      </c>
      <c r="F1127" s="10">
        <v>43663</v>
      </c>
      <c r="G1127" s="6">
        <v>9.9359519255743756</v>
      </c>
      <c r="H1127" s="7">
        <v>14677.61746959027</v>
      </c>
      <c r="I1127" s="6">
        <v>8.1460821975477558</v>
      </c>
      <c r="J1127" s="7">
        <v>17695.10077356207</v>
      </c>
      <c r="K1127" s="7">
        <v>16566.380363896613</v>
      </c>
      <c r="L1127" s="6" t="s">
        <v>17</v>
      </c>
      <c r="M1127" s="6" t="s">
        <v>17</v>
      </c>
      <c r="N1127" s="6" t="s">
        <v>17</v>
      </c>
      <c r="O1127" s="6" t="s">
        <v>17</v>
      </c>
      <c r="P1127" s="8" t="s">
        <v>17</v>
      </c>
      <c r="Q1127" s="8" t="s">
        <v>17</v>
      </c>
      <c r="R1127" s="9">
        <v>4.9849999999999994</v>
      </c>
    </row>
    <row r="1128" spans="1:18" s="6" customFormat="1" ht="15" customHeight="1" x14ac:dyDescent="0.25">
      <c r="A1128" t="s">
        <v>69</v>
      </c>
      <c r="B1128" t="s">
        <v>5303</v>
      </c>
      <c r="C1128" t="s">
        <v>611</v>
      </c>
      <c r="D1128" t="s">
        <v>62</v>
      </c>
      <c r="E1128" s="14">
        <v>2</v>
      </c>
      <c r="F1128" s="10">
        <v>43663</v>
      </c>
      <c r="G1128" s="6">
        <v>8.0960218377423629</v>
      </c>
      <c r="H1128" s="7">
        <v>15128.082365606895</v>
      </c>
      <c r="I1128" s="6">
        <v>7.8304710887033249</v>
      </c>
      <c r="J1128" s="7">
        <v>17889.81671130718</v>
      </c>
      <c r="K1128" s="7">
        <v>16675.957325856914</v>
      </c>
      <c r="L1128" s="6" t="s">
        <v>17</v>
      </c>
      <c r="M1128" s="6" t="s">
        <v>17</v>
      </c>
      <c r="N1128" s="6" t="s">
        <v>17</v>
      </c>
      <c r="O1128" s="6" t="s">
        <v>17</v>
      </c>
      <c r="P1128" s="8" t="s">
        <v>17</v>
      </c>
      <c r="Q1128" s="8" t="s">
        <v>17</v>
      </c>
      <c r="R1128" s="9">
        <v>4.7949999999999999</v>
      </c>
    </row>
    <row r="1129" spans="1:18" s="6" customFormat="1" ht="15" customHeight="1" x14ac:dyDescent="0.25">
      <c r="A1129" t="s">
        <v>70</v>
      </c>
      <c r="B1129" t="s">
        <v>5303</v>
      </c>
      <c r="C1129" t="s">
        <v>611</v>
      </c>
      <c r="D1129" t="s">
        <v>62</v>
      </c>
      <c r="E1129" s="14">
        <v>2</v>
      </c>
      <c r="F1129" s="10">
        <v>43663</v>
      </c>
      <c r="G1129" s="6">
        <v>8.8876390451193643</v>
      </c>
      <c r="H1129" s="7">
        <v>15108.450632423828</v>
      </c>
      <c r="I1129" s="6">
        <v>7.7092858268957913</v>
      </c>
      <c r="J1129" s="7">
        <v>17954.700719953755</v>
      </c>
      <c r="K1129" s="7">
        <v>16820.523026382121</v>
      </c>
      <c r="L1129" s="6" t="s">
        <v>17</v>
      </c>
      <c r="M1129" s="6" t="s">
        <v>17</v>
      </c>
      <c r="N1129" s="6" t="s">
        <v>17</v>
      </c>
      <c r="O1129" s="6" t="s">
        <v>17</v>
      </c>
      <c r="P1129" s="8" t="s">
        <v>17</v>
      </c>
      <c r="Q1129" s="8" t="s">
        <v>17</v>
      </c>
      <c r="R1129" s="9">
        <v>4.8550000000000004</v>
      </c>
    </row>
    <row r="1130" spans="1:18" s="6" customFormat="1" ht="15" customHeight="1" x14ac:dyDescent="0.25">
      <c r="A1130" t="s">
        <v>71</v>
      </c>
      <c r="B1130" t="s">
        <v>5303</v>
      </c>
      <c r="C1130" t="s">
        <v>611</v>
      </c>
      <c r="D1130" t="s">
        <v>62</v>
      </c>
      <c r="E1130" s="14">
        <v>2</v>
      </c>
      <c r="F1130" s="10">
        <v>43663</v>
      </c>
      <c r="G1130" s="6">
        <v>8.2772214418414958</v>
      </c>
      <c r="H1130" s="7">
        <v>15391.891392390125</v>
      </c>
      <c r="I1130" s="6">
        <v>6.8414389703555214</v>
      </c>
      <c r="J1130" s="7">
        <v>18216.05654604916</v>
      </c>
      <c r="K1130" s="7">
        <v>17001.342695180767</v>
      </c>
      <c r="L1130" s="6" t="s">
        <v>17</v>
      </c>
      <c r="M1130" s="6" t="s">
        <v>17</v>
      </c>
      <c r="N1130" s="6" t="s">
        <v>17</v>
      </c>
      <c r="O1130" s="6" t="s">
        <v>17</v>
      </c>
      <c r="P1130" s="8" t="s">
        <v>17</v>
      </c>
      <c r="Q1130" s="8" t="s">
        <v>17</v>
      </c>
      <c r="R1130" s="9">
        <v>5.21</v>
      </c>
    </row>
    <row r="1131" spans="1:18" s="6" customFormat="1" ht="15" customHeight="1" x14ac:dyDescent="0.25">
      <c r="A1131" t="s">
        <v>72</v>
      </c>
      <c r="B1131" t="s">
        <v>5303</v>
      </c>
      <c r="C1131" t="s">
        <v>611</v>
      </c>
      <c r="D1131" t="s">
        <v>62</v>
      </c>
      <c r="E1131" s="14">
        <v>2</v>
      </c>
      <c r="F1131" s="10">
        <v>43663</v>
      </c>
      <c r="G1131" s="6">
        <v>10.191256830601089</v>
      </c>
      <c r="H1131" s="7">
        <v>14659.488107924595</v>
      </c>
      <c r="I1131" s="6">
        <v>8.3749539982125007</v>
      </c>
      <c r="J1131" s="7">
        <v>17799.274486094317</v>
      </c>
      <c r="K1131" s="7">
        <v>16600.232879526626</v>
      </c>
      <c r="L1131" s="6" t="s">
        <v>17</v>
      </c>
      <c r="M1131" s="6" t="s">
        <v>17</v>
      </c>
      <c r="N1131" s="6" t="s">
        <v>17</v>
      </c>
      <c r="O1131" s="6" t="s">
        <v>17</v>
      </c>
      <c r="P1131" s="8" t="s">
        <v>17</v>
      </c>
      <c r="Q1131" s="8" t="s">
        <v>17</v>
      </c>
      <c r="R1131" s="9">
        <v>4.8949999999999996</v>
      </c>
    </row>
    <row r="1132" spans="1:18" s="6" customFormat="1" ht="15" customHeight="1" x14ac:dyDescent="0.25">
      <c r="A1132" t="s">
        <v>73</v>
      </c>
      <c r="B1132" t="s">
        <v>5303</v>
      </c>
      <c r="C1132" t="s">
        <v>611</v>
      </c>
      <c r="D1132" t="s">
        <v>62</v>
      </c>
      <c r="E1132" s="14">
        <v>2</v>
      </c>
      <c r="F1132" s="10">
        <v>43663</v>
      </c>
      <c r="G1132" s="6">
        <v>8.1669928245270764</v>
      </c>
      <c r="H1132" s="7">
        <v>15201.855777411225</v>
      </c>
      <c r="I1132" s="6">
        <v>7.5130215183879638</v>
      </c>
      <c r="J1132" s="7">
        <v>17918.661545746305</v>
      </c>
      <c r="K1132" s="7">
        <v>16771.067272887773</v>
      </c>
      <c r="L1132" s="6" t="s">
        <v>17</v>
      </c>
      <c r="M1132" s="6" t="s">
        <v>17</v>
      </c>
      <c r="N1132" s="6" t="s">
        <v>17</v>
      </c>
      <c r="O1132" s="6" t="s">
        <v>17</v>
      </c>
      <c r="P1132" s="8" t="s">
        <v>17</v>
      </c>
      <c r="Q1132" s="8" t="s">
        <v>17</v>
      </c>
      <c r="R1132" s="9">
        <v>4.9649999999999999</v>
      </c>
    </row>
    <row r="1133" spans="1:18" s="6" customFormat="1" ht="15" customHeight="1" x14ac:dyDescent="0.25">
      <c r="A1133" t="s">
        <v>74</v>
      </c>
      <c r="B1133" t="s">
        <v>5303</v>
      </c>
      <c r="C1133" t="s">
        <v>611</v>
      </c>
      <c r="D1133" t="s">
        <v>62</v>
      </c>
      <c r="E1133" s="14">
        <v>2</v>
      </c>
      <c r="F1133" s="10">
        <v>43663</v>
      </c>
      <c r="G1133" s="6">
        <v>8.3321770322633704</v>
      </c>
      <c r="H1133" s="7">
        <v>14876.014406393158</v>
      </c>
      <c r="I1133" s="6">
        <v>9.3414685461813605</v>
      </c>
      <c r="J1133" s="7">
        <v>17629.917946560068</v>
      </c>
      <c r="K1133" s="7">
        <v>16450.231938636476</v>
      </c>
      <c r="L1133" s="6" t="s">
        <v>17</v>
      </c>
      <c r="M1133" s="6" t="s">
        <v>17</v>
      </c>
      <c r="N1133" s="6" t="s">
        <v>17</v>
      </c>
      <c r="O1133" s="6" t="s">
        <v>17</v>
      </c>
      <c r="P1133" s="8" t="s">
        <v>17</v>
      </c>
      <c r="Q1133" s="8" t="s">
        <v>17</v>
      </c>
      <c r="R1133" s="9">
        <v>4.9399999999999995</v>
      </c>
    </row>
    <row r="1134" spans="1:18" s="6" customFormat="1" ht="15" customHeight="1" x14ac:dyDescent="0.25">
      <c r="A1134" t="s">
        <v>75</v>
      </c>
      <c r="B1134" t="s">
        <v>5303</v>
      </c>
      <c r="C1134" t="s">
        <v>611</v>
      </c>
      <c r="D1134" t="s">
        <v>62</v>
      </c>
      <c r="E1134" s="14">
        <v>2</v>
      </c>
      <c r="F1134" s="10">
        <v>43663</v>
      </c>
      <c r="G1134" s="6">
        <v>10.992314070672277</v>
      </c>
      <c r="H1134" s="7">
        <v>14397.790203048206</v>
      </c>
      <c r="I1134" s="6">
        <v>10.451456566401516</v>
      </c>
      <c r="J1134" s="7">
        <v>17569.404203761256</v>
      </c>
      <c r="K1134" s="7">
        <v>16477.602223520142</v>
      </c>
      <c r="L1134" s="6" t="s">
        <v>17</v>
      </c>
      <c r="M1134" s="6" t="s">
        <v>17</v>
      </c>
      <c r="N1134" s="6" t="s">
        <v>17</v>
      </c>
      <c r="O1134" s="6" t="s">
        <v>17</v>
      </c>
      <c r="P1134" s="8" t="s">
        <v>17</v>
      </c>
      <c r="Q1134" s="8" t="s">
        <v>17</v>
      </c>
      <c r="R1134" s="9">
        <v>5.085</v>
      </c>
    </row>
    <row r="1135" spans="1:18" s="6" customFormat="1" ht="15" customHeight="1" x14ac:dyDescent="0.25">
      <c r="A1135" t="s">
        <v>76</v>
      </c>
      <c r="B1135" t="s">
        <v>5303</v>
      </c>
      <c r="C1135" t="s">
        <v>314</v>
      </c>
      <c r="D1135" t="s">
        <v>77</v>
      </c>
      <c r="E1135" s="14">
        <v>2</v>
      </c>
      <c r="F1135" s="10">
        <v>43663</v>
      </c>
      <c r="G1135" s="6">
        <v>10.751220606072959</v>
      </c>
      <c r="H1135" s="7">
        <v>14885.847231289357</v>
      </c>
      <c r="I1135" s="6">
        <v>6.1939905113336851</v>
      </c>
      <c r="J1135" s="7">
        <v>18119.135477069056</v>
      </c>
      <c r="K1135" s="7">
        <v>16973.34087207304</v>
      </c>
      <c r="L1135" s="6" t="s">
        <v>17</v>
      </c>
      <c r="M1135" s="6" t="s">
        <v>17</v>
      </c>
      <c r="N1135" s="6" t="s">
        <v>17</v>
      </c>
      <c r="O1135" s="6" t="s">
        <v>17</v>
      </c>
      <c r="P1135" s="8" t="s">
        <v>17</v>
      </c>
      <c r="Q1135" s="8" t="s">
        <v>17</v>
      </c>
      <c r="R1135" s="9">
        <v>5.15</v>
      </c>
    </row>
    <row r="1136" spans="1:18" s="6" customFormat="1" ht="15" customHeight="1" x14ac:dyDescent="0.25">
      <c r="A1136" t="s">
        <v>3765</v>
      </c>
      <c r="B1136" t="s">
        <v>5305</v>
      </c>
      <c r="C1136" t="s">
        <v>3766</v>
      </c>
      <c r="D1136" t="s">
        <v>5516</v>
      </c>
      <c r="E1136" s="14">
        <v>3</v>
      </c>
      <c r="F1136" s="5">
        <v>43668</v>
      </c>
      <c r="G1136" s="6" t="s">
        <v>17</v>
      </c>
      <c r="H1136" s="7"/>
      <c r="I1136" s="7">
        <v>4.3438768967728141</v>
      </c>
      <c r="J1136" s="7">
        <v>20068.390681769608</v>
      </c>
      <c r="K1136" s="7">
        <v>18867.957410340074</v>
      </c>
      <c r="L1136" s="6">
        <v>48.976895902458175</v>
      </c>
      <c r="M1136" s="6">
        <v>5.5035158899347891</v>
      </c>
      <c r="N1136" s="6">
        <v>1.2460604278866101</v>
      </c>
      <c r="O1136" s="6">
        <v>39.487939053826516</v>
      </c>
      <c r="P1136" s="8">
        <v>0.21902113435696263</v>
      </c>
      <c r="Q1136" s="8">
        <v>0.22269069476413456</v>
      </c>
      <c r="R1136" s="9">
        <v>6.42</v>
      </c>
    </row>
    <row r="1137" spans="1:18" s="6" customFormat="1" ht="15" customHeight="1" x14ac:dyDescent="0.25">
      <c r="A1137" t="s">
        <v>3767</v>
      </c>
      <c r="B1137" t="s">
        <v>5305</v>
      </c>
      <c r="C1137" t="s">
        <v>3768</v>
      </c>
      <c r="D1137" t="s">
        <v>5516</v>
      </c>
      <c r="E1137" s="14">
        <v>3</v>
      </c>
      <c r="F1137" s="5">
        <v>43668</v>
      </c>
      <c r="G1137" s="6" t="s">
        <v>17</v>
      </c>
      <c r="H1137" s="7"/>
      <c r="I1137" s="7">
        <v>1.3403461146929081</v>
      </c>
      <c r="J1137" s="7">
        <v>21677.412057459565</v>
      </c>
      <c r="K1137" s="7">
        <v>20428.398373031388</v>
      </c>
      <c r="L1137" s="6">
        <v>50.919104070439779</v>
      </c>
      <c r="M1137" s="6">
        <v>5.7277172553471827</v>
      </c>
      <c r="N1137" s="6">
        <v>1.1584672698133798</v>
      </c>
      <c r="O1137" s="6">
        <v>40.831636284567622</v>
      </c>
      <c r="P1137" s="8">
        <v>1.1524104086993671E-2</v>
      </c>
      <c r="Q1137" s="8">
        <v>1.1204901052142396E-2</v>
      </c>
      <c r="R1137" s="9">
        <v>11.59</v>
      </c>
    </row>
    <row r="1138" spans="1:18" s="6" customFormat="1" ht="15" customHeight="1" x14ac:dyDescent="0.25">
      <c r="A1138" t="s">
        <v>3769</v>
      </c>
      <c r="B1138" t="s">
        <v>5305</v>
      </c>
      <c r="C1138" t="s">
        <v>3770</v>
      </c>
      <c r="D1138" t="s">
        <v>5513</v>
      </c>
      <c r="E1138" s="14">
        <v>1</v>
      </c>
      <c r="F1138" s="5">
        <v>43668</v>
      </c>
      <c r="G1138" s="6" t="s">
        <v>17</v>
      </c>
      <c r="H1138" s="7"/>
      <c r="I1138" s="7">
        <v>4.5113581954567223</v>
      </c>
      <c r="J1138" s="7">
        <v>19326.488269404694</v>
      </c>
      <c r="K1138" s="7">
        <v>18139.505391509127</v>
      </c>
      <c r="L1138" s="6" t="s">
        <v>17</v>
      </c>
      <c r="M1138" s="6" t="s">
        <v>17</v>
      </c>
      <c r="N1138" s="6" t="s">
        <v>17</v>
      </c>
      <c r="O1138" s="6" t="s">
        <v>17</v>
      </c>
      <c r="P1138" s="8">
        <v>3.4680453096641729E-2</v>
      </c>
      <c r="Q1138" s="8">
        <v>2.3246951283557082E-2</v>
      </c>
      <c r="R1138" s="9">
        <v>6.0150000000000006</v>
      </c>
    </row>
    <row r="1139" spans="1:18" s="6" customFormat="1" ht="15" customHeight="1" x14ac:dyDescent="0.25">
      <c r="A1139" t="s">
        <v>3771</v>
      </c>
      <c r="B1139" t="s">
        <v>5305</v>
      </c>
      <c r="C1139" t="s">
        <v>3772</v>
      </c>
      <c r="D1139" t="s">
        <v>5513</v>
      </c>
      <c r="E1139" s="14">
        <v>1</v>
      </c>
      <c r="F1139" s="5">
        <v>43668</v>
      </c>
      <c r="G1139" s="6" t="s">
        <v>17</v>
      </c>
      <c r="H1139" s="7"/>
      <c r="I1139" s="7">
        <v>9.0301896874165095</v>
      </c>
      <c r="J1139" s="7">
        <v>18453.646807373767</v>
      </c>
      <c r="K1139" s="7">
        <v>17359.866480985074</v>
      </c>
      <c r="L1139" s="6" t="s">
        <v>17</v>
      </c>
      <c r="M1139" s="6" t="s">
        <v>17</v>
      </c>
      <c r="N1139" s="6" t="s">
        <v>17</v>
      </c>
      <c r="O1139" s="6" t="s">
        <v>17</v>
      </c>
      <c r="P1139" s="8">
        <v>0.11806394258214657</v>
      </c>
      <c r="Q1139" s="8">
        <v>6.4402341132447416E-2</v>
      </c>
      <c r="R1139" s="9">
        <v>6.4249999999999998</v>
      </c>
    </row>
    <row r="1140" spans="1:18" s="6" customFormat="1" ht="15" customHeight="1" x14ac:dyDescent="0.25">
      <c r="A1140" t="s">
        <v>3773</v>
      </c>
      <c r="B1140" t="s">
        <v>5305</v>
      </c>
      <c r="C1140" t="s">
        <v>3770</v>
      </c>
      <c r="D1140" t="s">
        <v>5513</v>
      </c>
      <c r="E1140" s="14">
        <v>1</v>
      </c>
      <c r="F1140" s="5">
        <v>43668</v>
      </c>
      <c r="G1140" s="6" t="s">
        <v>17</v>
      </c>
      <c r="H1140" s="7"/>
      <c r="I1140" s="7">
        <v>5.2313883299798789</v>
      </c>
      <c r="J1140" s="7">
        <v>19736.312612517206</v>
      </c>
      <c r="K1140" s="7">
        <v>18572.967834174135</v>
      </c>
      <c r="L1140" s="6" t="s">
        <v>17</v>
      </c>
      <c r="M1140" s="6" t="s">
        <v>17</v>
      </c>
      <c r="N1140" s="6" t="s">
        <v>17</v>
      </c>
      <c r="O1140" s="6" t="s">
        <v>17</v>
      </c>
      <c r="P1140" s="8">
        <v>3.3968130047922207E-2</v>
      </c>
      <c r="Q1140" s="8">
        <v>3.3409105809520133E-2</v>
      </c>
      <c r="R1140" s="9">
        <v>5.57</v>
      </c>
    </row>
    <row r="1141" spans="1:18" s="6" customFormat="1" ht="15" customHeight="1" x14ac:dyDescent="0.25">
      <c r="A1141" t="s">
        <v>3774</v>
      </c>
      <c r="B1141" t="s">
        <v>5305</v>
      </c>
      <c r="C1141" t="s">
        <v>3775</v>
      </c>
      <c r="D1141" t="s">
        <v>5517</v>
      </c>
      <c r="E1141" s="14">
        <v>5</v>
      </c>
      <c r="F1141" s="5">
        <v>43668</v>
      </c>
      <c r="G1141" s="6" t="s">
        <v>17</v>
      </c>
      <c r="H1141" s="7"/>
      <c r="I1141" s="7">
        <v>9.6348939402159157</v>
      </c>
      <c r="J1141" s="7">
        <v>18949.709759670157</v>
      </c>
      <c r="K1141" s="7">
        <v>17766.065626763488</v>
      </c>
      <c r="L1141" s="6">
        <v>45.206616182168865</v>
      </c>
      <c r="M1141" s="6">
        <v>5.4311794062559651</v>
      </c>
      <c r="N1141" s="6">
        <v>4.6919586344248474</v>
      </c>
      <c r="O1141" s="6">
        <v>34.24286998951618</v>
      </c>
      <c r="P1141" s="8">
        <v>0.58228597395771153</v>
      </c>
      <c r="Q1141" s="8">
        <v>0.21019587346051727</v>
      </c>
      <c r="R1141" s="9">
        <v>7.8350000000000009</v>
      </c>
    </row>
    <row r="1142" spans="1:18" s="6" customFormat="1" ht="15" customHeight="1" x14ac:dyDescent="0.25">
      <c r="A1142" t="s">
        <v>78</v>
      </c>
      <c r="B1142" t="s">
        <v>5303</v>
      </c>
      <c r="C1142" t="s">
        <v>59</v>
      </c>
      <c r="D1142" t="s">
        <v>62</v>
      </c>
      <c r="E1142" s="14">
        <v>2</v>
      </c>
      <c r="F1142" s="10">
        <v>43669</v>
      </c>
      <c r="G1142" s="6">
        <v>9.7948130301071501</v>
      </c>
      <c r="H1142" s="7">
        <v>14762.70025788101</v>
      </c>
      <c r="I1142" s="6">
        <v>9.3171327001644837</v>
      </c>
      <c r="J1142" s="7">
        <v>17763.039210484429</v>
      </c>
      <c r="K1142" s="7">
        <v>16630.958866271885</v>
      </c>
      <c r="L1142" s="6" t="s">
        <v>17</v>
      </c>
      <c r="M1142" s="6" t="s">
        <v>17</v>
      </c>
      <c r="N1142" s="6" t="s">
        <v>17</v>
      </c>
      <c r="O1142" s="6" t="s">
        <v>17</v>
      </c>
      <c r="P1142" s="8" t="s">
        <v>17</v>
      </c>
      <c r="Q1142" s="8" t="s">
        <v>17</v>
      </c>
      <c r="R1142" s="9">
        <v>5.7650000000000006</v>
      </c>
    </row>
    <row r="1143" spans="1:18" s="6" customFormat="1" ht="15" customHeight="1" x14ac:dyDescent="0.25">
      <c r="A1143" t="s">
        <v>79</v>
      </c>
      <c r="B1143" t="s">
        <v>5303</v>
      </c>
      <c r="C1143" t="s">
        <v>59</v>
      </c>
      <c r="D1143" t="s">
        <v>62</v>
      </c>
      <c r="E1143" s="14">
        <v>2</v>
      </c>
      <c r="F1143" s="10">
        <v>43669</v>
      </c>
      <c r="G1143" s="6">
        <v>11.738058007644998</v>
      </c>
      <c r="H1143" s="7">
        <v>13920.528962028964</v>
      </c>
      <c r="I1143" s="6">
        <v>8.6793251176812838</v>
      </c>
      <c r="J1143" s="7">
        <v>17213.730364415296</v>
      </c>
      <c r="K1143" s="7">
        <v>16096.733652638559</v>
      </c>
      <c r="L1143" s="6" t="s">
        <v>17</v>
      </c>
      <c r="M1143" s="6" t="s">
        <v>17</v>
      </c>
      <c r="N1143" s="6" t="s">
        <v>17</v>
      </c>
      <c r="O1143" s="6" t="s">
        <v>17</v>
      </c>
      <c r="P1143" s="8" t="s">
        <v>17</v>
      </c>
      <c r="Q1143" s="8" t="s">
        <v>17</v>
      </c>
      <c r="R1143" s="9">
        <v>5.4649999999999999</v>
      </c>
    </row>
    <row r="1144" spans="1:18" s="6" customFormat="1" ht="15" customHeight="1" x14ac:dyDescent="0.25">
      <c r="A1144" t="s">
        <v>80</v>
      </c>
      <c r="B1144" t="s">
        <v>5303</v>
      </c>
      <c r="C1144" t="s">
        <v>59</v>
      </c>
      <c r="D1144" t="s">
        <v>62</v>
      </c>
      <c r="E1144" s="14">
        <v>2</v>
      </c>
      <c r="F1144" s="10">
        <v>43669</v>
      </c>
      <c r="G1144" s="6">
        <v>8.9898989898989861</v>
      </c>
      <c r="H1144" s="7">
        <v>14853.357153490422</v>
      </c>
      <c r="I1144" s="6">
        <v>9.1087325137770243</v>
      </c>
      <c r="J1144" s="7">
        <v>17744.807121661721</v>
      </c>
      <c r="K1144" s="7">
        <v>16561.876339573271</v>
      </c>
      <c r="L1144" s="6" t="s">
        <v>17</v>
      </c>
      <c r="M1144" s="6" t="s">
        <v>17</v>
      </c>
      <c r="N1144" s="6" t="s">
        <v>17</v>
      </c>
      <c r="O1144" s="6" t="s">
        <v>17</v>
      </c>
      <c r="P1144" s="8" t="s">
        <v>17</v>
      </c>
      <c r="Q1144" s="8" t="s">
        <v>17</v>
      </c>
      <c r="R1144" s="9">
        <v>5.64</v>
      </c>
    </row>
    <row r="1145" spans="1:18" s="6" customFormat="1" ht="15" customHeight="1" x14ac:dyDescent="0.25">
      <c r="A1145" t="s">
        <v>81</v>
      </c>
      <c r="B1145" t="s">
        <v>5303</v>
      </c>
      <c r="C1145" t="s">
        <v>59</v>
      </c>
      <c r="D1145" t="s">
        <v>62</v>
      </c>
      <c r="E1145" s="14">
        <v>2</v>
      </c>
      <c r="F1145" s="10">
        <v>43669</v>
      </c>
      <c r="G1145" s="6">
        <v>10.083690719073989</v>
      </c>
      <c r="H1145" s="7">
        <v>14933.204011613721</v>
      </c>
      <c r="I1145" s="6">
        <v>8.2073319539498115</v>
      </c>
      <c r="J1145" s="7">
        <v>18092.206483102549</v>
      </c>
      <c r="K1145" s="7">
        <v>16881.863476463601</v>
      </c>
      <c r="L1145" s="6" t="s">
        <v>17</v>
      </c>
      <c r="M1145" s="6" t="s">
        <v>17</v>
      </c>
      <c r="N1145" s="6" t="s">
        <v>17</v>
      </c>
      <c r="O1145" s="6" t="s">
        <v>17</v>
      </c>
      <c r="P1145" s="8" t="s">
        <v>17</v>
      </c>
      <c r="Q1145" s="8" t="s">
        <v>17</v>
      </c>
      <c r="R1145" s="9">
        <v>5.7549999999999999</v>
      </c>
    </row>
    <row r="1146" spans="1:18" s="6" customFormat="1" ht="15" customHeight="1" x14ac:dyDescent="0.25">
      <c r="A1146" t="s">
        <v>82</v>
      </c>
      <c r="B1146" t="s">
        <v>5303</v>
      </c>
      <c r="C1146" t="s">
        <v>59</v>
      </c>
      <c r="D1146" t="s">
        <v>62</v>
      </c>
      <c r="E1146" s="14">
        <v>2</v>
      </c>
      <c r="F1146" s="10">
        <v>43669</v>
      </c>
      <c r="G1146" s="6">
        <v>9.7408755897411101</v>
      </c>
      <c r="H1146" s="7">
        <v>15165.754073506043</v>
      </c>
      <c r="I1146" s="6">
        <v>7.2379941629079338</v>
      </c>
      <c r="J1146" s="7">
        <v>18259.485274608647</v>
      </c>
      <c r="K1146" s="7">
        <v>17066.112445483268</v>
      </c>
      <c r="L1146" s="6" t="s">
        <v>17</v>
      </c>
      <c r="M1146" s="6" t="s">
        <v>17</v>
      </c>
      <c r="N1146" s="6" t="s">
        <v>17</v>
      </c>
      <c r="O1146" s="6" t="s">
        <v>17</v>
      </c>
      <c r="P1146" s="8" t="s">
        <v>17</v>
      </c>
      <c r="Q1146" s="8" t="s">
        <v>17</v>
      </c>
      <c r="R1146" s="9">
        <v>5.7750000000000004</v>
      </c>
    </row>
    <row r="1147" spans="1:18" s="6" customFormat="1" ht="15" customHeight="1" x14ac:dyDescent="0.25">
      <c r="A1147" t="s">
        <v>83</v>
      </c>
      <c r="B1147" t="s">
        <v>5303</v>
      </c>
      <c r="C1147" t="s">
        <v>59</v>
      </c>
      <c r="D1147" t="s">
        <v>62</v>
      </c>
      <c r="E1147" s="14">
        <v>2</v>
      </c>
      <c r="F1147" s="10">
        <v>43669</v>
      </c>
      <c r="G1147" s="6">
        <v>10.362087001672238</v>
      </c>
      <c r="H1147" s="7">
        <v>14509.630668060945</v>
      </c>
      <c r="I1147" s="6">
        <v>9.0352220520673807</v>
      </c>
      <c r="J1147" s="7">
        <v>17579.342028832445</v>
      </c>
      <c r="K1147" s="7">
        <v>16469.344231371389</v>
      </c>
      <c r="L1147" s="6" t="s">
        <v>17</v>
      </c>
      <c r="M1147" s="6" t="s">
        <v>17</v>
      </c>
      <c r="N1147" s="6" t="s">
        <v>17</v>
      </c>
      <c r="O1147" s="6" t="s">
        <v>17</v>
      </c>
      <c r="P1147" s="8" t="s">
        <v>17</v>
      </c>
      <c r="Q1147" s="8" t="s">
        <v>17</v>
      </c>
      <c r="R1147" s="9">
        <v>5.3149999999999995</v>
      </c>
    </row>
    <row r="1148" spans="1:18" s="6" customFormat="1" ht="15" customHeight="1" x14ac:dyDescent="0.25">
      <c r="A1148" t="s">
        <v>84</v>
      </c>
      <c r="B1148" t="s">
        <v>5303</v>
      </c>
      <c r="C1148" t="s">
        <v>59</v>
      </c>
      <c r="D1148" t="s">
        <v>62</v>
      </c>
      <c r="E1148" s="14">
        <v>2</v>
      </c>
      <c r="F1148" s="10">
        <v>43669</v>
      </c>
      <c r="G1148" s="6">
        <v>11.643061951516199</v>
      </c>
      <c r="H1148" s="7">
        <v>13942.975175428071</v>
      </c>
      <c r="I1148" s="6">
        <v>9.6037467768247122</v>
      </c>
      <c r="J1148" s="7">
        <v>17202.546966268485</v>
      </c>
      <c r="K1148" s="7">
        <v>16102.204867145409</v>
      </c>
      <c r="L1148" s="6" t="s">
        <v>17</v>
      </c>
      <c r="M1148" s="6" t="s">
        <v>17</v>
      </c>
      <c r="N1148" s="6" t="s">
        <v>17</v>
      </c>
      <c r="O1148" s="6" t="s">
        <v>17</v>
      </c>
      <c r="P1148" s="8" t="s">
        <v>17</v>
      </c>
      <c r="Q1148" s="8" t="s">
        <v>17</v>
      </c>
      <c r="R1148" s="9">
        <v>4.9849999999999994</v>
      </c>
    </row>
    <row r="1149" spans="1:18" s="6" customFormat="1" ht="15" customHeight="1" x14ac:dyDescent="0.25">
      <c r="A1149" t="s">
        <v>85</v>
      </c>
      <c r="B1149" t="s">
        <v>5303</v>
      </c>
      <c r="C1149" t="s">
        <v>59</v>
      </c>
      <c r="D1149" t="s">
        <v>62</v>
      </c>
      <c r="E1149" s="14">
        <v>2</v>
      </c>
      <c r="F1149" s="10">
        <v>43669</v>
      </c>
      <c r="G1149" s="6">
        <v>7.6102927325471867</v>
      </c>
      <c r="H1149" s="7">
        <v>14802.993078011605</v>
      </c>
      <c r="I1149" s="6">
        <v>8.4206645952920116</v>
      </c>
      <c r="J1149" s="7">
        <v>17380.588761914794</v>
      </c>
      <c r="K1149" s="7">
        <v>16223.574002759124</v>
      </c>
      <c r="L1149" s="6" t="s">
        <v>17</v>
      </c>
      <c r="M1149" s="6" t="s">
        <v>17</v>
      </c>
      <c r="N1149" s="6" t="s">
        <v>17</v>
      </c>
      <c r="O1149" s="6" t="s">
        <v>17</v>
      </c>
      <c r="P1149" s="8" t="s">
        <v>17</v>
      </c>
      <c r="Q1149" s="8" t="s">
        <v>17</v>
      </c>
      <c r="R1149" s="9">
        <v>5.0549999999999997</v>
      </c>
    </row>
    <row r="1150" spans="1:18" s="6" customFormat="1" ht="15" customHeight="1" x14ac:dyDescent="0.25">
      <c r="A1150" t="s">
        <v>86</v>
      </c>
      <c r="B1150" t="s">
        <v>5303</v>
      </c>
      <c r="C1150" t="s">
        <v>87</v>
      </c>
      <c r="D1150" t="s">
        <v>5517</v>
      </c>
      <c r="E1150" s="14">
        <v>5</v>
      </c>
      <c r="F1150" s="10">
        <v>43669</v>
      </c>
      <c r="G1150" s="6">
        <v>17.252251800293553</v>
      </c>
      <c r="H1150" s="7">
        <v>13034.888612300618</v>
      </c>
      <c r="I1150" s="6">
        <v>10.745069007455976</v>
      </c>
      <c r="J1150" s="7">
        <v>17439.585426471363</v>
      </c>
      <c r="K1150" s="7">
        <v>16261.906114116498</v>
      </c>
      <c r="L1150" s="6" t="s">
        <v>17</v>
      </c>
      <c r="M1150" s="6" t="s">
        <v>17</v>
      </c>
      <c r="N1150" s="6" t="s">
        <v>17</v>
      </c>
      <c r="O1150" s="6" t="s">
        <v>17</v>
      </c>
      <c r="P1150" s="8" t="s">
        <v>17</v>
      </c>
      <c r="Q1150" s="8" t="s">
        <v>17</v>
      </c>
      <c r="R1150" s="9">
        <v>5.4450000000000003</v>
      </c>
    </row>
    <row r="1151" spans="1:18" s="6" customFormat="1" ht="15" customHeight="1" x14ac:dyDescent="0.25">
      <c r="A1151" t="s">
        <v>3208</v>
      </c>
      <c r="B1151" t="s">
        <v>5304</v>
      </c>
      <c r="C1151" t="s">
        <v>3209</v>
      </c>
      <c r="D1151" t="s">
        <v>5513</v>
      </c>
      <c r="E1151" s="14">
        <v>1</v>
      </c>
      <c r="F1151" s="5">
        <v>43671</v>
      </c>
      <c r="G1151" s="6">
        <v>46.341613658929873</v>
      </c>
      <c r="H1151" s="7">
        <v>9334.6522347351274</v>
      </c>
      <c r="I1151" s="6">
        <v>1.3459539311703232</v>
      </c>
      <c r="J1151" s="7">
        <v>20793.34682934836</v>
      </c>
      <c r="K1151" s="7">
        <v>19506.322441179178</v>
      </c>
      <c r="L1151" s="6">
        <v>50.861031059616835</v>
      </c>
      <c r="M1151" s="6">
        <v>5.907389395017665</v>
      </c>
      <c r="N1151" s="6">
        <v>0.21123250628729745</v>
      </c>
      <c r="O1151" s="6">
        <v>41.634215676756121</v>
      </c>
      <c r="P1151" s="8">
        <v>2.3352027965851254E-2</v>
      </c>
      <c r="Q1151" s="8">
        <v>1.6825403185912281E-2</v>
      </c>
      <c r="R1151" s="9">
        <v>8.6149999999999984</v>
      </c>
    </row>
    <row r="1152" spans="1:18" s="6" customFormat="1" ht="15" customHeight="1" x14ac:dyDescent="0.25">
      <c r="A1152" t="s">
        <v>3210</v>
      </c>
      <c r="B1152" t="s">
        <v>5304</v>
      </c>
      <c r="C1152" t="s">
        <v>3209</v>
      </c>
      <c r="D1152" t="s">
        <v>5513</v>
      </c>
      <c r="E1152" s="14">
        <v>1</v>
      </c>
      <c r="F1152" s="5">
        <v>43671</v>
      </c>
      <c r="G1152" s="6">
        <v>35.085032734148811</v>
      </c>
      <c r="H1152" s="7">
        <v>10847.928294772664</v>
      </c>
      <c r="I1152" s="6">
        <v>3.4104357181280256</v>
      </c>
      <c r="J1152" s="7">
        <v>19348.036578805808</v>
      </c>
      <c r="K1152" s="7">
        <v>18031.366474439274</v>
      </c>
      <c r="L1152" s="6">
        <v>52.146701755177119</v>
      </c>
      <c r="M1152" s="6">
        <v>6.0602484850433287</v>
      </c>
      <c r="N1152" s="6">
        <v>0.48026593397390266</v>
      </c>
      <c r="O1152" s="6">
        <v>37.876453866451314</v>
      </c>
      <c r="P1152" s="8">
        <v>1.0259288982273939E-2</v>
      </c>
      <c r="Q1152" s="8">
        <v>1.5634952244030616E-2</v>
      </c>
      <c r="R1152" s="9">
        <v>7.05</v>
      </c>
    </row>
    <row r="1153" spans="1:18" s="6" customFormat="1" ht="15" customHeight="1" x14ac:dyDescent="0.25">
      <c r="A1153" t="s">
        <v>3211</v>
      </c>
      <c r="B1153" t="s">
        <v>5304</v>
      </c>
      <c r="C1153" t="s">
        <v>3212</v>
      </c>
      <c r="D1153" t="s">
        <v>5513</v>
      </c>
      <c r="E1153" s="14">
        <v>1</v>
      </c>
      <c r="F1153" s="5">
        <v>43671</v>
      </c>
      <c r="G1153" s="6">
        <v>29.629119812137063</v>
      </c>
      <c r="H1153" s="7">
        <v>11973.199386696846</v>
      </c>
      <c r="I1153" s="6">
        <v>3.192477997048051</v>
      </c>
      <c r="J1153" s="7">
        <v>19215.000273328595</v>
      </c>
      <c r="K1153" s="7">
        <v>18043.029659158998</v>
      </c>
      <c r="L1153" s="6">
        <v>46.857535320451603</v>
      </c>
      <c r="M1153" s="6">
        <v>5.3549522433100769</v>
      </c>
      <c r="N1153" s="6">
        <v>0.41638994569484195</v>
      </c>
      <c r="O1153" s="6">
        <v>44.145795228306909</v>
      </c>
      <c r="P1153" s="8">
        <v>8.0535004485907339E-3</v>
      </c>
      <c r="Q1153" s="8">
        <v>2.479576473993585E-2</v>
      </c>
      <c r="R1153" s="9">
        <v>8.5350000000000001</v>
      </c>
    </row>
    <row r="1154" spans="1:18" s="6" customFormat="1" ht="15" customHeight="1" x14ac:dyDescent="0.25">
      <c r="A1154" t="s">
        <v>3213</v>
      </c>
      <c r="B1154" t="s">
        <v>5304</v>
      </c>
      <c r="C1154" t="s">
        <v>3212</v>
      </c>
      <c r="D1154" t="s">
        <v>5513</v>
      </c>
      <c r="E1154" s="14">
        <v>1</v>
      </c>
      <c r="F1154" s="5">
        <v>43671</v>
      </c>
      <c r="G1154" s="6">
        <v>30.394289848985494</v>
      </c>
      <c r="H1154" s="7">
        <v>11778.604162903255</v>
      </c>
      <c r="I1154" s="6">
        <v>2.546074358154895</v>
      </c>
      <c r="J1154" s="7">
        <v>19202.0879940343</v>
      </c>
      <c r="K1154" s="7">
        <v>17988.66305185089</v>
      </c>
      <c r="L1154" s="6">
        <v>47.552732502396921</v>
      </c>
      <c r="M1154" s="6">
        <v>5.5511212329803765</v>
      </c>
      <c r="N1154" s="6">
        <v>0.29136039203153297</v>
      </c>
      <c r="O1154" s="6">
        <v>44.054910289185557</v>
      </c>
      <c r="P1154" s="8">
        <v>6.8017625388883997E-4</v>
      </c>
      <c r="Q1154" s="8">
        <v>3.1210489968232606E-3</v>
      </c>
      <c r="R1154" s="9">
        <v>6.13</v>
      </c>
    </row>
    <row r="1155" spans="1:18" s="6" customFormat="1" ht="15" customHeight="1" x14ac:dyDescent="0.25">
      <c r="A1155" t="s">
        <v>3214</v>
      </c>
      <c r="B1155" t="s">
        <v>5304</v>
      </c>
      <c r="C1155" t="s">
        <v>3212</v>
      </c>
      <c r="D1155" t="s">
        <v>5513</v>
      </c>
      <c r="E1155" s="14">
        <v>1</v>
      </c>
      <c r="F1155" s="5">
        <v>43671</v>
      </c>
      <c r="G1155" s="6">
        <v>46.178583123780157</v>
      </c>
      <c r="H1155" s="7">
        <v>8566.0627378559784</v>
      </c>
      <c r="I1155" s="6">
        <v>2.6191751472951261</v>
      </c>
      <c r="J1155" s="7">
        <v>19267.273701124799</v>
      </c>
      <c r="K1155" s="7">
        <v>18011.799179989932</v>
      </c>
      <c r="L1155" s="6">
        <v>49.215349475770957</v>
      </c>
      <c r="M1155" s="6">
        <v>5.75665073657271</v>
      </c>
      <c r="N1155" s="6">
        <v>0.16154750691071176</v>
      </c>
      <c r="O1155" s="6">
        <v>42.229996035762213</v>
      </c>
      <c r="P1155" s="8">
        <v>0</v>
      </c>
      <c r="Q1155" s="8">
        <v>1.9318854203264586E-2</v>
      </c>
      <c r="R1155" s="9">
        <v>6.65</v>
      </c>
    </row>
    <row r="1156" spans="1:18" s="6" customFormat="1" ht="15" customHeight="1" x14ac:dyDescent="0.25">
      <c r="A1156" t="s">
        <v>4044</v>
      </c>
      <c r="B1156" t="s">
        <v>5306</v>
      </c>
      <c r="C1156" t="s">
        <v>15</v>
      </c>
      <c r="D1156" t="s">
        <v>5513</v>
      </c>
      <c r="E1156" s="14">
        <v>1</v>
      </c>
      <c r="F1156" s="5">
        <v>43679</v>
      </c>
      <c r="G1156" s="6">
        <v>38.53</v>
      </c>
      <c r="H1156" s="7">
        <v>10976.984764889816</v>
      </c>
      <c r="I1156" s="7">
        <v>1.6948243496916067</v>
      </c>
      <c r="J1156" s="7">
        <v>20641.458836149101</v>
      </c>
      <c r="K1156" s="7">
        <v>19388.763079371751</v>
      </c>
      <c r="L1156" s="6" t="s">
        <v>17</v>
      </c>
      <c r="M1156" s="6" t="s">
        <v>17</v>
      </c>
      <c r="N1156" s="6">
        <v>0.33038348082595875</v>
      </c>
      <c r="O1156" s="6" t="s">
        <v>17</v>
      </c>
      <c r="P1156" s="8">
        <v>4.2223826472440017E-3</v>
      </c>
      <c r="Q1156" s="8">
        <v>8.5703963913841517E-3</v>
      </c>
      <c r="R1156" s="9">
        <v>6.7750000000000004</v>
      </c>
    </row>
    <row r="1157" spans="1:18" s="6" customFormat="1" ht="15" customHeight="1" x14ac:dyDescent="0.25">
      <c r="A1157" t="s">
        <v>4045</v>
      </c>
      <c r="B1157" t="s">
        <v>5306</v>
      </c>
      <c r="C1157" t="s">
        <v>15</v>
      </c>
      <c r="D1157" t="s">
        <v>5513</v>
      </c>
      <c r="E1157" s="14">
        <v>1</v>
      </c>
      <c r="F1157" s="5">
        <v>43679</v>
      </c>
      <c r="G1157" s="6">
        <v>29.48</v>
      </c>
      <c r="H1157" s="7">
        <v>12101.603436813912</v>
      </c>
      <c r="I1157" s="7">
        <v>3.4528765076315513</v>
      </c>
      <c r="J1157" s="7">
        <v>19387.341231721635</v>
      </c>
      <c r="K1157" s="7">
        <v>18181.792167915362</v>
      </c>
      <c r="L1157" s="6" t="s">
        <v>17</v>
      </c>
      <c r="M1157" s="6" t="s">
        <v>17</v>
      </c>
      <c r="N1157" s="6">
        <v>0.46643184971715235</v>
      </c>
      <c r="O1157" s="6" t="s">
        <v>17</v>
      </c>
      <c r="P1157" s="8">
        <v>5.4890550504267726E-3</v>
      </c>
      <c r="Q1157" s="8">
        <v>2.1600336412723381E-2</v>
      </c>
      <c r="R1157" s="9">
        <v>6.3100000000000005</v>
      </c>
    </row>
    <row r="1158" spans="1:18" s="6" customFormat="1" ht="15" customHeight="1" x14ac:dyDescent="0.25">
      <c r="A1158" t="s">
        <v>4046</v>
      </c>
      <c r="B1158" t="s">
        <v>5306</v>
      </c>
      <c r="C1158" t="s">
        <v>15</v>
      </c>
      <c r="D1158" t="s">
        <v>5513</v>
      </c>
      <c r="E1158" s="14">
        <v>1</v>
      </c>
      <c r="F1158" s="5">
        <v>43679</v>
      </c>
      <c r="G1158" s="6">
        <v>38.29</v>
      </c>
      <c r="H1158" s="7">
        <v>10358.935590345296</v>
      </c>
      <c r="I1158" s="7">
        <v>2.8070736124427396</v>
      </c>
      <c r="J1158" s="7">
        <v>19474.805582188132</v>
      </c>
      <c r="K1158" s="7">
        <v>18302.317761052171</v>
      </c>
      <c r="L1158" s="6" t="s">
        <v>17</v>
      </c>
      <c r="M1158" s="6" t="s">
        <v>17</v>
      </c>
      <c r="N1158" s="6">
        <v>0.41546820070310003</v>
      </c>
      <c r="O1158" s="6" t="s">
        <v>17</v>
      </c>
      <c r="P1158" s="8">
        <v>9.7054175051339096E-3</v>
      </c>
      <c r="Q1158" s="8">
        <v>1.2189818636830867E-2</v>
      </c>
      <c r="R1158" s="9">
        <v>6.13</v>
      </c>
    </row>
    <row r="1159" spans="1:18" s="6" customFormat="1" ht="15" customHeight="1" x14ac:dyDescent="0.25">
      <c r="A1159" t="s">
        <v>4047</v>
      </c>
      <c r="B1159" t="s">
        <v>5306</v>
      </c>
      <c r="C1159" t="s">
        <v>15</v>
      </c>
      <c r="D1159" t="s">
        <v>5513</v>
      </c>
      <c r="E1159" s="14">
        <v>1</v>
      </c>
      <c r="F1159" s="5">
        <v>43679</v>
      </c>
      <c r="G1159" s="6">
        <v>27.17</v>
      </c>
      <c r="H1159" s="7">
        <v>12383.534532707006</v>
      </c>
      <c r="I1159" s="7">
        <v>5.9053851104913111</v>
      </c>
      <c r="J1159" s="7">
        <v>19039.905599656726</v>
      </c>
      <c r="K1159" s="7">
        <v>17914.729689286018</v>
      </c>
      <c r="L1159" s="6" t="s">
        <v>17</v>
      </c>
      <c r="M1159" s="6" t="s">
        <v>17</v>
      </c>
      <c r="N1159" s="6">
        <v>0.71014803690195238</v>
      </c>
      <c r="O1159" s="6" t="s">
        <v>17</v>
      </c>
      <c r="P1159" s="8">
        <v>3.0171044320311661E-3</v>
      </c>
      <c r="Q1159" s="8">
        <v>2.9107991231225323E-2</v>
      </c>
      <c r="R1159" s="9">
        <v>6.78</v>
      </c>
    </row>
    <row r="1160" spans="1:18" s="6" customFormat="1" ht="15" customHeight="1" x14ac:dyDescent="0.25">
      <c r="A1160" t="s">
        <v>4048</v>
      </c>
      <c r="B1160" t="s">
        <v>5306</v>
      </c>
      <c r="C1160" t="s">
        <v>15</v>
      </c>
      <c r="D1160" t="s">
        <v>5513</v>
      </c>
      <c r="E1160" s="14">
        <v>1</v>
      </c>
      <c r="F1160" s="5">
        <v>43679</v>
      </c>
      <c r="G1160" s="6">
        <v>24.76</v>
      </c>
      <c r="H1160" s="7">
        <v>13146.715635814367</v>
      </c>
      <c r="I1160" s="7">
        <v>6.1605808242579538</v>
      </c>
      <c r="J1160" s="7">
        <v>19436.258808456118</v>
      </c>
      <c r="K1160" s="7">
        <v>18276.983567004743</v>
      </c>
      <c r="L1160" s="6" t="s">
        <v>17</v>
      </c>
      <c r="M1160" s="6" t="s">
        <v>17</v>
      </c>
      <c r="N1160" s="6">
        <v>0.7345718556480888</v>
      </c>
      <c r="O1160" s="6" t="s">
        <v>17</v>
      </c>
      <c r="P1160" s="8">
        <v>3.5595795019722543E-2</v>
      </c>
      <c r="Q1160" s="8">
        <v>3.5435863960940867E-2</v>
      </c>
      <c r="R1160" s="9">
        <v>6.34</v>
      </c>
    </row>
    <row r="1161" spans="1:18" s="6" customFormat="1" ht="15" customHeight="1" x14ac:dyDescent="0.25">
      <c r="A1161" t="s">
        <v>4049</v>
      </c>
      <c r="B1161" t="s">
        <v>5306</v>
      </c>
      <c r="C1161" t="s">
        <v>15</v>
      </c>
      <c r="D1161" t="s">
        <v>5513</v>
      </c>
      <c r="E1161" s="14">
        <v>1</v>
      </c>
      <c r="F1161" s="5">
        <v>43679</v>
      </c>
      <c r="G1161" s="6">
        <v>33.39</v>
      </c>
      <c r="H1161" s="7">
        <v>11456.960414068437</v>
      </c>
      <c r="I1161" s="6">
        <v>4.8857030776363191</v>
      </c>
      <c r="J1161" s="7">
        <v>19646.94554402482</v>
      </c>
      <c r="K1161" s="7">
        <v>18424.678147528051</v>
      </c>
      <c r="L1161" s="6" t="s">
        <v>17</v>
      </c>
      <c r="M1161" s="6" t="s">
        <v>17</v>
      </c>
      <c r="N1161" s="6">
        <v>0.40012838343853646</v>
      </c>
      <c r="O1161" s="6" t="s">
        <v>17</v>
      </c>
      <c r="P1161" s="8">
        <v>9.0232577017051695E-3</v>
      </c>
      <c r="Q1161" s="8">
        <v>2.8725636885481617E-2</v>
      </c>
      <c r="R1161" s="9">
        <v>6.53</v>
      </c>
    </row>
    <row r="1162" spans="1:18" s="6" customFormat="1" ht="15" customHeight="1" x14ac:dyDescent="0.25">
      <c r="A1162" t="s">
        <v>4050</v>
      </c>
      <c r="B1162" t="s">
        <v>5306</v>
      </c>
      <c r="C1162" t="s">
        <v>15</v>
      </c>
      <c r="D1162" t="s">
        <v>5513</v>
      </c>
      <c r="E1162" s="14">
        <v>1</v>
      </c>
      <c r="F1162" s="5">
        <v>43679</v>
      </c>
      <c r="G1162" s="6">
        <v>32.67</v>
      </c>
      <c r="H1162" s="7">
        <v>11706.76948213401</v>
      </c>
      <c r="I1162" s="6">
        <v>4.525202641043534</v>
      </c>
      <c r="J1162" s="7">
        <v>19716.570937785174</v>
      </c>
      <c r="K1162" s="7">
        <v>18572.549505620096</v>
      </c>
      <c r="L1162" s="6" t="s">
        <v>17</v>
      </c>
      <c r="M1162" s="6" t="s">
        <v>17</v>
      </c>
      <c r="N1162" s="6">
        <v>0.41655483386118419</v>
      </c>
      <c r="O1162" s="6" t="s">
        <v>17</v>
      </c>
      <c r="P1162" s="8">
        <v>1.1393625178413606E-2</v>
      </c>
      <c r="Q1162" s="8">
        <v>2.491048782994687E-2</v>
      </c>
      <c r="R1162" s="9">
        <v>6.8550000000000004</v>
      </c>
    </row>
    <row r="1163" spans="1:18" s="6" customFormat="1" ht="15" customHeight="1" x14ac:dyDescent="0.25">
      <c r="A1163" t="s">
        <v>4051</v>
      </c>
      <c r="B1163" t="s">
        <v>5306</v>
      </c>
      <c r="C1163" t="s">
        <v>15</v>
      </c>
      <c r="D1163" t="s">
        <v>5513</v>
      </c>
      <c r="E1163" s="14">
        <v>1</v>
      </c>
      <c r="F1163" s="5">
        <v>43679</v>
      </c>
      <c r="G1163" s="6">
        <v>37.340000000000003</v>
      </c>
      <c r="H1163" s="7">
        <v>10932.630109930742</v>
      </c>
      <c r="I1163" s="6">
        <v>3.4579338575891412</v>
      </c>
      <c r="J1163" s="7">
        <v>20113.109985995907</v>
      </c>
      <c r="K1163" s="7">
        <v>18903.361490473577</v>
      </c>
      <c r="L1163" s="6" t="s">
        <v>17</v>
      </c>
      <c r="M1163" s="6" t="s">
        <v>17</v>
      </c>
      <c r="N1163" s="6">
        <v>0.25961434880965206</v>
      </c>
      <c r="O1163" s="6" t="s">
        <v>17</v>
      </c>
      <c r="P1163" s="8">
        <v>1.5483013418003025E-2</v>
      </c>
      <c r="Q1163" s="8">
        <v>1.8276528810637998E-2</v>
      </c>
      <c r="R1163" s="9">
        <v>7.17</v>
      </c>
    </row>
    <row r="1164" spans="1:18" s="6" customFormat="1" ht="15" customHeight="1" x14ac:dyDescent="0.25">
      <c r="A1164" t="s">
        <v>4052</v>
      </c>
      <c r="B1164" t="s">
        <v>5306</v>
      </c>
      <c r="C1164" t="s">
        <v>15</v>
      </c>
      <c r="D1164" t="s">
        <v>5513</v>
      </c>
      <c r="E1164" s="14">
        <v>1</v>
      </c>
      <c r="F1164" s="5">
        <v>43679</v>
      </c>
      <c r="G1164" s="6">
        <v>34.19</v>
      </c>
      <c r="H1164" s="7">
        <v>10864.128149186179</v>
      </c>
      <c r="I1164" s="6">
        <v>7.1580439404677536</v>
      </c>
      <c r="J1164" s="7">
        <v>18965.272856130403</v>
      </c>
      <c r="K1164" s="7">
        <v>17777.525982656403</v>
      </c>
      <c r="L1164" s="6" t="s">
        <v>17</v>
      </c>
      <c r="M1164" s="6" t="s">
        <v>17</v>
      </c>
      <c r="N1164" s="6">
        <v>0.39759036144578314</v>
      </c>
      <c r="O1164" s="6" t="s">
        <v>17</v>
      </c>
      <c r="P1164" s="8">
        <v>8.5607623957310499E-3</v>
      </c>
      <c r="Q1164" s="8">
        <v>2.0470955438035635E-2</v>
      </c>
      <c r="R1164" s="9">
        <v>5.9333333333333336</v>
      </c>
    </row>
    <row r="1165" spans="1:18" s="6" customFormat="1" ht="15" customHeight="1" x14ac:dyDescent="0.25">
      <c r="A1165" t="s">
        <v>4053</v>
      </c>
      <c r="B1165" t="s">
        <v>5306</v>
      </c>
      <c r="C1165" t="s">
        <v>15</v>
      </c>
      <c r="D1165" t="s">
        <v>5513</v>
      </c>
      <c r="E1165" s="14">
        <v>1</v>
      </c>
      <c r="F1165" s="5">
        <v>43679</v>
      </c>
      <c r="G1165" s="6">
        <v>35.54</v>
      </c>
      <c r="H1165" s="7">
        <v>11084.876999591677</v>
      </c>
      <c r="I1165" s="6">
        <v>4.6453843245287096</v>
      </c>
      <c r="J1165" s="7">
        <v>19683.465672770486</v>
      </c>
      <c r="K1165" s="7">
        <v>18543.467576158357</v>
      </c>
      <c r="L1165" s="6" t="s">
        <v>17</v>
      </c>
      <c r="M1165" s="6" t="s">
        <v>17</v>
      </c>
      <c r="N1165" s="6">
        <v>0.44941392534975422</v>
      </c>
      <c r="O1165" s="6" t="s">
        <v>17</v>
      </c>
      <c r="P1165" s="8">
        <v>5.2243338500848023E-3</v>
      </c>
      <c r="Q1165" s="8">
        <v>4.7631136575193106E-2</v>
      </c>
      <c r="R1165" s="9">
        <v>7.4350000000000005</v>
      </c>
    </row>
    <row r="1166" spans="1:18" s="6" customFormat="1" ht="15" customHeight="1" x14ac:dyDescent="0.25">
      <c r="A1166" t="s">
        <v>4054</v>
      </c>
      <c r="B1166" t="s">
        <v>5306</v>
      </c>
      <c r="C1166" t="s">
        <v>15</v>
      </c>
      <c r="D1166" t="s">
        <v>5513</v>
      </c>
      <c r="E1166" s="14">
        <v>1</v>
      </c>
      <c r="F1166" s="5">
        <v>43679</v>
      </c>
      <c r="G1166" s="6">
        <v>40.03</v>
      </c>
      <c r="H1166" s="7">
        <v>9708.7000644606032</v>
      </c>
      <c r="I1166" s="6">
        <v>4.9470152830289154</v>
      </c>
      <c r="J1166" s="7">
        <v>19042.547526492359</v>
      </c>
      <c r="K1166" s="7">
        <v>17819.964923229287</v>
      </c>
      <c r="L1166" s="6" t="s">
        <v>17</v>
      </c>
      <c r="M1166" s="6" t="s">
        <v>17</v>
      </c>
      <c r="N1166" s="6">
        <v>0.43559294957132966</v>
      </c>
      <c r="O1166" s="6" t="s">
        <v>17</v>
      </c>
      <c r="P1166" s="8">
        <v>2.7626063801223996E-3</v>
      </c>
      <c r="Q1166" s="8">
        <v>1.879882361034475E-2</v>
      </c>
      <c r="R1166" s="9">
        <v>6.1050000000000004</v>
      </c>
    </row>
    <row r="1167" spans="1:18" s="6" customFormat="1" ht="15" customHeight="1" x14ac:dyDescent="0.25">
      <c r="A1167" t="s">
        <v>4055</v>
      </c>
      <c r="B1167" t="s">
        <v>5306</v>
      </c>
      <c r="C1167" t="s">
        <v>15</v>
      </c>
      <c r="D1167" t="s">
        <v>5513</v>
      </c>
      <c r="E1167" s="14">
        <v>1</v>
      </c>
      <c r="F1167" s="5">
        <v>43679</v>
      </c>
      <c r="G1167" s="6">
        <v>43.17</v>
      </c>
      <c r="H1167" s="7">
        <v>9868.4664673864136</v>
      </c>
      <c r="I1167" s="6">
        <v>1.8476742936942743</v>
      </c>
      <c r="J1167" s="7">
        <v>20414.652486840692</v>
      </c>
      <c r="K1167" s="7">
        <v>19220.674938212938</v>
      </c>
      <c r="L1167" s="6" t="s">
        <v>17</v>
      </c>
      <c r="M1167" s="6" t="s">
        <v>17</v>
      </c>
      <c r="N1167" s="6">
        <v>0.21054893114190568</v>
      </c>
      <c r="O1167" s="6" t="s">
        <v>17</v>
      </c>
      <c r="P1167" s="8">
        <v>4.7684940792540997E-3</v>
      </c>
      <c r="Q1167" s="8">
        <v>1.382902336989252E-2</v>
      </c>
      <c r="R1167" s="9">
        <v>6.91</v>
      </c>
    </row>
    <row r="1168" spans="1:18" s="6" customFormat="1" ht="15" customHeight="1" x14ac:dyDescent="0.25">
      <c r="A1168" t="s">
        <v>4056</v>
      </c>
      <c r="B1168" t="s">
        <v>5306</v>
      </c>
      <c r="C1168" t="s">
        <v>15</v>
      </c>
      <c r="D1168" t="s">
        <v>5513</v>
      </c>
      <c r="E1168" s="14">
        <v>1</v>
      </c>
      <c r="F1168" s="5">
        <v>43679</v>
      </c>
      <c r="G1168" s="6">
        <v>34.79</v>
      </c>
      <c r="H1168" s="7">
        <v>10554.289094189699</v>
      </c>
      <c r="I1168" s="6">
        <v>6.7874267448055416</v>
      </c>
      <c r="J1168" s="7">
        <v>18659.563132658499</v>
      </c>
      <c r="K1168" s="7">
        <v>17488.435507115009</v>
      </c>
      <c r="L1168" s="6" t="s">
        <v>17</v>
      </c>
      <c r="M1168" s="6" t="s">
        <v>17</v>
      </c>
      <c r="N1168" s="6">
        <v>0.48055407565263725</v>
      </c>
      <c r="O1168" s="6" t="s">
        <v>17</v>
      </c>
      <c r="P1168" s="8">
        <v>8.2847958432353836E-3</v>
      </c>
      <c r="Q1168" s="8">
        <v>4.2146304865322198E-2</v>
      </c>
      <c r="R1168" s="9">
        <v>6.15</v>
      </c>
    </row>
    <row r="1169" spans="1:18" s="6" customFormat="1" ht="15" customHeight="1" x14ac:dyDescent="0.25">
      <c r="A1169" t="s">
        <v>3215</v>
      </c>
      <c r="B1169" t="s">
        <v>5304</v>
      </c>
      <c r="C1169" t="s">
        <v>15</v>
      </c>
      <c r="D1169" t="s">
        <v>5513</v>
      </c>
      <c r="E1169" s="14">
        <v>1</v>
      </c>
      <c r="F1169" s="5">
        <v>43679</v>
      </c>
      <c r="G1169" s="6">
        <v>31.081438202243088</v>
      </c>
      <c r="H1169" s="7">
        <v>11606.558781101839</v>
      </c>
      <c r="I1169" s="6">
        <v>3.654485049833887</v>
      </c>
      <c r="J1169" s="7">
        <v>19195.155931840101</v>
      </c>
      <c r="K1169" s="7">
        <v>17942.739943805835</v>
      </c>
      <c r="L1169" s="6">
        <v>49.95891830100382</v>
      </c>
      <c r="M1169" s="6">
        <v>5.7489073423192902</v>
      </c>
      <c r="N1169" s="6">
        <v>0.18294616944279357</v>
      </c>
      <c r="O1169" s="6">
        <v>40.439366323199415</v>
      </c>
      <c r="P1169" s="8">
        <v>2.0413266581951616E-3</v>
      </c>
      <c r="Q1169" s="8">
        <v>1.3335487542602498E-2</v>
      </c>
      <c r="R1169" s="9">
        <v>6.6899999999999995</v>
      </c>
    </row>
    <row r="1170" spans="1:18" s="6" customFormat="1" ht="15" customHeight="1" x14ac:dyDescent="0.25">
      <c r="A1170" t="s">
        <v>3216</v>
      </c>
      <c r="B1170" t="s">
        <v>5304</v>
      </c>
      <c r="C1170" t="s">
        <v>2988</v>
      </c>
      <c r="D1170" t="s">
        <v>5513</v>
      </c>
      <c r="E1170" s="14">
        <v>1</v>
      </c>
      <c r="F1170" s="5">
        <v>43679</v>
      </c>
      <c r="G1170" s="6">
        <v>31.510547607075921</v>
      </c>
      <c r="H1170" s="7">
        <v>11685.360541354037</v>
      </c>
      <c r="I1170" s="6">
        <v>2.214198481389051</v>
      </c>
      <c r="J1170" s="7">
        <v>19450.963733871395</v>
      </c>
      <c r="K1170" s="7">
        <v>18185.520228632598</v>
      </c>
      <c r="L1170" s="6">
        <v>48.422741605823489</v>
      </c>
      <c r="M1170" s="6">
        <v>5.7993233356782952</v>
      </c>
      <c r="N1170" s="6">
        <v>0.37179931163695107</v>
      </c>
      <c r="O1170" s="6">
        <v>43.16206744819106</v>
      </c>
      <c r="P1170" s="8">
        <v>9.8127640385370384E-4</v>
      </c>
      <c r="Q1170" s="8">
        <v>2.8888540877307509E-2</v>
      </c>
      <c r="R1170" s="9">
        <v>5.835</v>
      </c>
    </row>
    <row r="1171" spans="1:18" s="6" customFormat="1" ht="15" customHeight="1" x14ac:dyDescent="0.25">
      <c r="A1171" t="s">
        <v>3217</v>
      </c>
      <c r="B1171" t="s">
        <v>5304</v>
      </c>
      <c r="C1171" t="s">
        <v>2995</v>
      </c>
      <c r="D1171" t="s">
        <v>5513</v>
      </c>
      <c r="E1171" s="14">
        <v>1</v>
      </c>
      <c r="F1171" s="5">
        <v>43679</v>
      </c>
      <c r="G1171" s="6">
        <v>35.963358193526787</v>
      </c>
      <c r="H1171" s="7">
        <v>11410.371277121554</v>
      </c>
      <c r="I1171" s="6">
        <v>2.3429122882264632</v>
      </c>
      <c r="J1171" s="7">
        <v>20461.076560154404</v>
      </c>
      <c r="K1171" s="7">
        <v>19190.506827213372</v>
      </c>
      <c r="L1171" s="6">
        <v>51.300591826262888</v>
      </c>
      <c r="M1171" s="6">
        <v>5.8349168485720506</v>
      </c>
      <c r="N1171" s="6">
        <v>0.18413869685942466</v>
      </c>
      <c r="O1171" s="6">
        <v>40.316333395694706</v>
      </c>
      <c r="P1171" s="8">
        <v>9.5798796113385244E-3</v>
      </c>
      <c r="Q1171" s="8">
        <v>1.1527064773133255E-2</v>
      </c>
      <c r="R1171" s="9">
        <v>6.74</v>
      </c>
    </row>
    <row r="1172" spans="1:18" s="6" customFormat="1" ht="15" customHeight="1" x14ac:dyDescent="0.25">
      <c r="A1172" t="s">
        <v>3218</v>
      </c>
      <c r="B1172" t="s">
        <v>5304</v>
      </c>
      <c r="C1172" t="s">
        <v>15</v>
      </c>
      <c r="D1172" t="s">
        <v>5513</v>
      </c>
      <c r="E1172" s="14">
        <v>1</v>
      </c>
      <c r="F1172" s="5">
        <v>43679</v>
      </c>
      <c r="G1172" s="6">
        <v>38.62706916802199</v>
      </c>
      <c r="H1172" s="7">
        <v>10253.948318377601</v>
      </c>
      <c r="I1172" s="6">
        <v>3.23744825390086</v>
      </c>
      <c r="J1172" s="7">
        <v>19489.438488483174</v>
      </c>
      <c r="K1172" s="7">
        <v>18245.189640377954</v>
      </c>
      <c r="L1172" s="6">
        <v>49.562716087326876</v>
      </c>
      <c r="M1172" s="6">
        <v>5.7072056612384863</v>
      </c>
      <c r="N1172" s="6">
        <v>0.35698801396900448</v>
      </c>
      <c r="O1172" s="6">
        <v>41.117770474047084</v>
      </c>
      <c r="P1172" s="8">
        <v>0</v>
      </c>
      <c r="Q1172" s="8">
        <v>1.8147563727827054E-2</v>
      </c>
      <c r="R1172" s="9">
        <v>5.79</v>
      </c>
    </row>
    <row r="1173" spans="1:18" s="6" customFormat="1" ht="15" customHeight="1" x14ac:dyDescent="0.25">
      <c r="A1173" t="s">
        <v>3219</v>
      </c>
      <c r="B1173" t="s">
        <v>5304</v>
      </c>
      <c r="C1173" t="s">
        <v>2995</v>
      </c>
      <c r="D1173" t="s">
        <v>5513</v>
      </c>
      <c r="E1173" s="14">
        <v>1</v>
      </c>
      <c r="F1173" s="5">
        <v>43679</v>
      </c>
      <c r="G1173" s="6">
        <v>40.246107889644023</v>
      </c>
      <c r="H1173" s="7">
        <v>10279.594798511926</v>
      </c>
      <c r="I1173" s="7">
        <v>1.7111954152877551</v>
      </c>
      <c r="J1173" s="7">
        <v>20093.093335485781</v>
      </c>
      <c r="K1173" s="7">
        <v>18848.658750889914</v>
      </c>
      <c r="L1173" s="6">
        <v>49.471051819077168</v>
      </c>
      <c r="M1173" s="6">
        <v>5.701930284373991</v>
      </c>
      <c r="N1173" s="6">
        <v>0.27339938594932267</v>
      </c>
      <c r="O1173" s="6">
        <v>42.832823428679816</v>
      </c>
      <c r="P1173" s="8">
        <v>3.7090527493555407E-3</v>
      </c>
      <c r="Q1173" s="8">
        <v>5.8906138825786389E-3</v>
      </c>
      <c r="R1173" s="9">
        <v>7.0824999999999996</v>
      </c>
    </row>
    <row r="1174" spans="1:18" s="6" customFormat="1" ht="15" customHeight="1" x14ac:dyDescent="0.25">
      <c r="A1174" t="s">
        <v>3220</v>
      </c>
      <c r="B1174" t="s">
        <v>5304</v>
      </c>
      <c r="C1174" t="s">
        <v>2988</v>
      </c>
      <c r="D1174" t="s">
        <v>5513</v>
      </c>
      <c r="E1174" s="14">
        <v>1</v>
      </c>
      <c r="F1174" s="5">
        <v>43679</v>
      </c>
      <c r="G1174" s="6">
        <v>36.002341274745334</v>
      </c>
      <c r="H1174" s="7">
        <v>10749.305623093658</v>
      </c>
      <c r="I1174" s="7">
        <v>3.8569549607194911</v>
      </c>
      <c r="J1174" s="7">
        <v>19421.989975471897</v>
      </c>
      <c r="K1174" s="7">
        <v>18170.731636228949</v>
      </c>
      <c r="L1174" s="6">
        <v>48.693659638324775</v>
      </c>
      <c r="M1174" s="6">
        <v>5.7394858924711816</v>
      </c>
      <c r="N1174" s="6">
        <v>0.56321318118801322</v>
      </c>
      <c r="O1174" s="6">
        <v>41.111077894516725</v>
      </c>
      <c r="P1174" s="8">
        <v>0</v>
      </c>
      <c r="Q1174" s="8">
        <v>3.6191235164563351E-2</v>
      </c>
      <c r="R1174" s="9">
        <v>6.2299999999999995</v>
      </c>
    </row>
    <row r="1175" spans="1:18" s="6" customFormat="1" ht="15" customHeight="1" x14ac:dyDescent="0.25">
      <c r="A1175" t="s">
        <v>3221</v>
      </c>
      <c r="B1175" t="s">
        <v>5304</v>
      </c>
      <c r="C1175" t="s">
        <v>2988</v>
      </c>
      <c r="D1175" t="s">
        <v>5513</v>
      </c>
      <c r="E1175" s="14">
        <v>1</v>
      </c>
      <c r="F1175" s="5">
        <v>43679</v>
      </c>
      <c r="G1175" s="6">
        <v>32.282189735559015</v>
      </c>
      <c r="H1175" s="7">
        <v>11518.393469628201</v>
      </c>
      <c r="I1175" s="7">
        <v>2.7090318803555276</v>
      </c>
      <c r="J1175" s="7">
        <v>19441.162382244933</v>
      </c>
      <c r="K1175" s="7">
        <v>18174.018499429254</v>
      </c>
      <c r="L1175" s="6">
        <v>48.842058154076028</v>
      </c>
      <c r="M1175" s="6">
        <v>5.8108211502923268</v>
      </c>
      <c r="N1175" s="6">
        <v>0.3089761455135201</v>
      </c>
      <c r="O1175" s="6">
        <v>42.300567259048407</v>
      </c>
      <c r="P1175" s="8">
        <v>7.3323623653480975E-3</v>
      </c>
      <c r="Q1175" s="8">
        <v>2.1213048348849406E-2</v>
      </c>
      <c r="R1175" s="9">
        <v>6.0549999999999997</v>
      </c>
    </row>
    <row r="1176" spans="1:18" s="6" customFormat="1" ht="15" customHeight="1" x14ac:dyDescent="0.25">
      <c r="A1176" t="s">
        <v>3222</v>
      </c>
      <c r="B1176" t="s">
        <v>5304</v>
      </c>
      <c r="C1176" t="s">
        <v>2995</v>
      </c>
      <c r="D1176" t="s">
        <v>5513</v>
      </c>
      <c r="E1176" s="14">
        <v>1</v>
      </c>
      <c r="F1176" s="5">
        <v>43679</v>
      </c>
      <c r="G1176" s="6">
        <v>52.346123210207516</v>
      </c>
      <c r="H1176" s="7">
        <v>7839.5000664088566</v>
      </c>
      <c r="I1176" s="7">
        <v>1.4387716755247757</v>
      </c>
      <c r="J1176" s="7">
        <v>20431.631502657434</v>
      </c>
      <c r="K1176" s="7">
        <v>19134.468107718323</v>
      </c>
      <c r="L1176" s="6">
        <v>51.686364136033973</v>
      </c>
      <c r="M1176" s="6">
        <v>5.9587164022250745</v>
      </c>
      <c r="N1176" s="6">
        <v>0.30210603921976609</v>
      </c>
      <c r="O1176" s="6">
        <v>40.602611944470219</v>
      </c>
      <c r="P1176" s="8">
        <v>0</v>
      </c>
      <c r="Q1176" s="8">
        <v>1.1600162783141839E-2</v>
      </c>
      <c r="R1176" s="9">
        <v>6.8650000000000002</v>
      </c>
    </row>
    <row r="1177" spans="1:18" s="6" customFormat="1" ht="15" customHeight="1" x14ac:dyDescent="0.25">
      <c r="A1177" t="s">
        <v>5351</v>
      </c>
      <c r="B1177" t="s">
        <v>5398</v>
      </c>
      <c r="C1177" t="s">
        <v>15</v>
      </c>
      <c r="D1177" t="s">
        <v>5513</v>
      </c>
      <c r="E1177" s="14">
        <v>1</v>
      </c>
      <c r="F1177" s="5">
        <v>43682</v>
      </c>
      <c r="G1177" s="6">
        <v>34.15051741001416</v>
      </c>
      <c r="H1177" s="7">
        <v>11582.057825977879</v>
      </c>
      <c r="I1177" s="7">
        <v>1.9695712309820192</v>
      </c>
      <c r="J1177" s="7">
        <v>20136.099585062242</v>
      </c>
      <c r="K1177" s="7">
        <v>18855.660633835811</v>
      </c>
      <c r="L1177" s="6">
        <v>50.552779894807159</v>
      </c>
      <c r="M1177" s="6">
        <v>5.8773762697434666</v>
      </c>
      <c r="N1177" s="6">
        <v>0.16032969204279221</v>
      </c>
      <c r="O1177" s="6">
        <v>41.414303791540789</v>
      </c>
      <c r="P1177" s="8">
        <v>2.2199189776738576E-3</v>
      </c>
      <c r="Q1177" s="8">
        <v>2.3419201906111738E-2</v>
      </c>
      <c r="R1177" s="9">
        <v>9.625</v>
      </c>
    </row>
    <row r="1178" spans="1:18" s="6" customFormat="1" ht="15" customHeight="1" x14ac:dyDescent="0.25">
      <c r="A1178" t="s">
        <v>5352</v>
      </c>
      <c r="B1178" t="s">
        <v>5398</v>
      </c>
      <c r="C1178" t="s">
        <v>15</v>
      </c>
      <c r="D1178" t="s">
        <v>5513</v>
      </c>
      <c r="E1178" s="14">
        <v>1</v>
      </c>
      <c r="F1178" s="5">
        <v>43682</v>
      </c>
      <c r="G1178" s="6">
        <v>33.551358643580485</v>
      </c>
      <c r="H1178" s="7">
        <v>11405.014025539534</v>
      </c>
      <c r="I1178" s="7">
        <v>1.7522693324141101</v>
      </c>
      <c r="J1178" s="7">
        <v>19630.012639319775</v>
      </c>
      <c r="K1178" s="7">
        <v>18397.176326948629</v>
      </c>
      <c r="L1178" s="6">
        <v>49.849511069779936</v>
      </c>
      <c r="M1178" s="6">
        <v>5.6486865060357605</v>
      </c>
      <c r="N1178" s="6">
        <v>0.1916930562225288</v>
      </c>
      <c r="O1178" s="6">
        <v>42.539601681721926</v>
      </c>
      <c r="P1178" s="8">
        <v>2.6645078402424351E-3</v>
      </c>
      <c r="Q1178" s="8">
        <v>1.5573845985493759E-2</v>
      </c>
      <c r="R1178" s="9">
        <v>12.969999999999999</v>
      </c>
    </row>
    <row r="1179" spans="1:18" s="6" customFormat="1" ht="15" customHeight="1" x14ac:dyDescent="0.25">
      <c r="A1179" t="s">
        <v>5353</v>
      </c>
      <c r="B1179" t="s">
        <v>5398</v>
      </c>
      <c r="C1179" t="s">
        <v>15</v>
      </c>
      <c r="D1179" t="s">
        <v>5513</v>
      </c>
      <c r="E1179" s="14">
        <v>1</v>
      </c>
      <c r="F1179" s="5">
        <v>43682</v>
      </c>
      <c r="G1179" s="6">
        <v>32.752086898526485</v>
      </c>
      <c r="H1179" s="7">
        <v>12008.748799874691</v>
      </c>
      <c r="I1179" s="7">
        <v>1.7436122381840116</v>
      </c>
      <c r="J1179" s="7">
        <v>20279.635924991773</v>
      </c>
      <c r="K1179" s="7">
        <v>19047.256178013689</v>
      </c>
      <c r="L1179" s="6">
        <v>50.728275669846845</v>
      </c>
      <c r="M1179" s="6">
        <v>5.6499960725308664</v>
      </c>
      <c r="N1179" s="6">
        <v>0.15963693021895681</v>
      </c>
      <c r="O1179" s="6">
        <v>41.65358855357276</v>
      </c>
      <c r="P1179" s="8">
        <v>4.8825878854479456E-2</v>
      </c>
      <c r="Q1179" s="8">
        <v>1.6064656792074798E-2</v>
      </c>
      <c r="R1179" s="9">
        <v>8.81</v>
      </c>
    </row>
    <row r="1180" spans="1:18" s="6" customFormat="1" ht="15" customHeight="1" x14ac:dyDescent="0.25">
      <c r="A1180" t="s">
        <v>5354</v>
      </c>
      <c r="B1180" t="s">
        <v>5398</v>
      </c>
      <c r="C1180" t="s">
        <v>5355</v>
      </c>
      <c r="D1180" t="s">
        <v>5517</v>
      </c>
      <c r="E1180" s="14">
        <v>5</v>
      </c>
      <c r="F1180" s="5">
        <v>43682</v>
      </c>
      <c r="G1180" s="6">
        <v>39.542152969002288</v>
      </c>
      <c r="H1180" s="7">
        <v>8575.4043881852649</v>
      </c>
      <c r="I1180" s="7">
        <v>18.57093939048054</v>
      </c>
      <c r="J1180" s="7">
        <v>16784.61362858121</v>
      </c>
      <c r="K1180" s="7">
        <v>15781.936760543178</v>
      </c>
      <c r="L1180" s="6">
        <v>42.611664930964167</v>
      </c>
      <c r="M1180" s="6">
        <v>4.5976592460313981</v>
      </c>
      <c r="N1180" s="6">
        <v>1.3724844519102664</v>
      </c>
      <c r="O1180" s="6">
        <v>32.444485585802141</v>
      </c>
      <c r="P1180" s="8">
        <v>0.31249061488820673</v>
      </c>
      <c r="Q1180" s="8">
        <v>9.0275779923289126E-2</v>
      </c>
      <c r="R1180" s="9">
        <v>12.39</v>
      </c>
    </row>
    <row r="1181" spans="1:18" s="6" customFormat="1" ht="15" customHeight="1" x14ac:dyDescent="0.25">
      <c r="A1181" t="s">
        <v>4615</v>
      </c>
      <c r="B1181" t="s">
        <v>5307</v>
      </c>
      <c r="C1181" t="s">
        <v>15</v>
      </c>
      <c r="D1181" t="s">
        <v>5513</v>
      </c>
      <c r="E1181" s="14">
        <v>1</v>
      </c>
      <c r="F1181" s="5">
        <v>43682</v>
      </c>
      <c r="G1181" s="6">
        <v>30.15</v>
      </c>
      <c r="H1181" s="7">
        <v>12497.727687667626</v>
      </c>
      <c r="I1181" s="6">
        <v>1.3448349764252037</v>
      </c>
      <c r="J1181" s="7">
        <v>20159.66566652379</v>
      </c>
      <c r="K1181" s="7">
        <v>18946.731836317289</v>
      </c>
      <c r="L1181" s="6" t="s">
        <v>17</v>
      </c>
      <c r="M1181" s="6" t="s">
        <v>17</v>
      </c>
      <c r="N1181" s="6">
        <v>0.19609944277753966</v>
      </c>
      <c r="P1181" s="8">
        <v>1.6043619872919461E-2</v>
      </c>
      <c r="Q1181" s="8">
        <v>5.3869839886361622E-3</v>
      </c>
      <c r="R1181" s="9">
        <v>6.68</v>
      </c>
    </row>
    <row r="1182" spans="1:18" s="6" customFormat="1" ht="15" customHeight="1" x14ac:dyDescent="0.25">
      <c r="A1182" t="s">
        <v>4616</v>
      </c>
      <c r="B1182" t="s">
        <v>5307</v>
      </c>
      <c r="C1182" t="s">
        <v>15</v>
      </c>
      <c r="D1182" t="s">
        <v>5513</v>
      </c>
      <c r="E1182" s="14">
        <v>1</v>
      </c>
      <c r="F1182" s="5">
        <v>43682</v>
      </c>
      <c r="G1182" s="6">
        <v>46.2</v>
      </c>
      <c r="H1182" s="7">
        <v>9300.7365595041483</v>
      </c>
      <c r="I1182" s="6">
        <v>1.0405492383608668</v>
      </c>
      <c r="J1182" s="7">
        <v>20671.529714653509</v>
      </c>
      <c r="K1182" s="7">
        <v>19385.506616178718</v>
      </c>
      <c r="L1182" s="6" t="s">
        <v>17</v>
      </c>
      <c r="M1182" s="6" t="s">
        <v>17</v>
      </c>
      <c r="N1182" s="6">
        <v>0.37760137309590214</v>
      </c>
      <c r="P1182" s="8">
        <v>1.4451763003575924E-3</v>
      </c>
      <c r="Q1182" s="8">
        <v>2.2341751584403391E-3</v>
      </c>
      <c r="R1182" s="9">
        <v>6.7799999999999994</v>
      </c>
    </row>
    <row r="1183" spans="1:18" s="6" customFormat="1" ht="15" customHeight="1" x14ac:dyDescent="0.25">
      <c r="A1183" t="s">
        <v>4617</v>
      </c>
      <c r="B1183" t="s">
        <v>5307</v>
      </c>
      <c r="C1183" t="s">
        <v>15</v>
      </c>
      <c r="D1183" t="s">
        <v>5513</v>
      </c>
      <c r="E1183" s="14">
        <v>1</v>
      </c>
      <c r="F1183" s="5">
        <v>43682</v>
      </c>
      <c r="G1183" s="6">
        <v>42.37</v>
      </c>
      <c r="H1183" s="7">
        <v>9294.7035790892987</v>
      </c>
      <c r="I1183" s="6">
        <v>3.6443304477930965</v>
      </c>
      <c r="J1183" s="7">
        <v>19146.09383349364</v>
      </c>
      <c r="K1183" s="7">
        <v>17924.349607998087</v>
      </c>
      <c r="L1183" s="6" t="s">
        <v>17</v>
      </c>
      <c r="M1183" s="6" t="s">
        <v>17</v>
      </c>
      <c r="N1183" s="6">
        <v>0.33878379822592714</v>
      </c>
      <c r="P1183" s="8">
        <v>0.14800091676185392</v>
      </c>
      <c r="Q1183" s="8">
        <v>1.8952494409282053E-2</v>
      </c>
      <c r="R1183" s="9">
        <v>6.43</v>
      </c>
    </row>
    <row r="1184" spans="1:18" s="6" customFormat="1" ht="15" customHeight="1" x14ac:dyDescent="0.25">
      <c r="A1184" t="s">
        <v>88</v>
      </c>
      <c r="B1184" t="s">
        <v>5303</v>
      </c>
      <c r="C1184" t="s">
        <v>15</v>
      </c>
      <c r="D1184" t="s">
        <v>5513</v>
      </c>
      <c r="E1184" s="14">
        <v>1</v>
      </c>
      <c r="F1184" s="10">
        <v>43682</v>
      </c>
      <c r="G1184" s="6">
        <v>30.967664612137789</v>
      </c>
      <c r="H1184" s="7">
        <v>11723.254663538701</v>
      </c>
      <c r="I1184" s="6">
        <v>4.4744549300357956</v>
      </c>
      <c r="J1184" s="7">
        <v>19315.543985247859</v>
      </c>
      <c r="K1184" s="7">
        <v>18078.187040746587</v>
      </c>
      <c r="L1184" s="6">
        <v>48.377261626786357</v>
      </c>
      <c r="M1184" s="6">
        <v>5.6748223683499504</v>
      </c>
      <c r="N1184" s="6">
        <v>0.27158687476909005</v>
      </c>
      <c r="O1184" s="6">
        <v>41.177960546999458</v>
      </c>
      <c r="P1184" s="8">
        <v>8.3411053740909697E-3</v>
      </c>
      <c r="Q1184" s="8">
        <v>1.5572547685259938E-2</v>
      </c>
      <c r="R1184" s="9">
        <v>7.8100000000000005</v>
      </c>
    </row>
    <row r="1185" spans="1:18" s="6" customFormat="1" ht="15" customHeight="1" x14ac:dyDescent="0.25">
      <c r="A1185" t="s">
        <v>89</v>
      </c>
      <c r="B1185" t="s">
        <v>5303</v>
      </c>
      <c r="C1185" t="s">
        <v>15</v>
      </c>
      <c r="D1185" t="s">
        <v>5513</v>
      </c>
      <c r="E1185" s="14">
        <v>1</v>
      </c>
      <c r="F1185" s="10">
        <v>43682</v>
      </c>
      <c r="G1185" s="6">
        <v>36.637109361523322</v>
      </c>
      <c r="H1185" s="7">
        <v>10765.160135302405</v>
      </c>
      <c r="I1185" s="6">
        <v>4.0008978171819765</v>
      </c>
      <c r="J1185" s="7">
        <v>19629.65041243477</v>
      </c>
      <c r="K1185" s="7">
        <v>18402.261322850445</v>
      </c>
      <c r="L1185" s="6">
        <v>49.078302810680668</v>
      </c>
      <c r="M1185" s="6">
        <v>5.6285280965795836</v>
      </c>
      <c r="N1185" s="6">
        <v>0.33490409022250173</v>
      </c>
      <c r="O1185" s="6">
        <v>40.934380272445559</v>
      </c>
      <c r="P1185" s="8">
        <v>2.4016509549076781E-3</v>
      </c>
      <c r="Q1185" s="8">
        <v>2.058526193479664E-2</v>
      </c>
      <c r="R1185" s="9">
        <v>10.895</v>
      </c>
    </row>
    <row r="1186" spans="1:18" s="6" customFormat="1" ht="15" customHeight="1" x14ac:dyDescent="0.25">
      <c r="A1186" t="s">
        <v>90</v>
      </c>
      <c r="B1186" t="s">
        <v>5303</v>
      </c>
      <c r="C1186" t="s">
        <v>15</v>
      </c>
      <c r="D1186" t="s">
        <v>5513</v>
      </c>
      <c r="E1186" s="14">
        <v>1</v>
      </c>
      <c r="F1186" s="5">
        <v>43682</v>
      </c>
      <c r="G1186" s="6">
        <v>31.785184262665435</v>
      </c>
      <c r="H1186" s="7">
        <v>11581.796772407068</v>
      </c>
      <c r="I1186" s="6">
        <v>3.5039693402682728</v>
      </c>
      <c r="J1186" s="7">
        <v>19333.150834930191</v>
      </c>
      <c r="K1186" s="7">
        <v>18116.751750133619</v>
      </c>
      <c r="L1186" s="6">
        <v>48.769594839649208</v>
      </c>
      <c r="M1186" s="6">
        <v>5.5734751972252843</v>
      </c>
      <c r="N1186" s="6">
        <v>0.2720801066087119</v>
      </c>
      <c r="O1186" s="6">
        <v>41.862479825102888</v>
      </c>
      <c r="P1186" s="8">
        <v>2.612674199177453E-4</v>
      </c>
      <c r="Q1186" s="8">
        <v>1.8139423725717734E-2</v>
      </c>
      <c r="R1186" s="9">
        <v>8.6750000000000007</v>
      </c>
    </row>
    <row r="1187" spans="1:18" s="6" customFormat="1" ht="15" customHeight="1" x14ac:dyDescent="0.25">
      <c r="A1187" t="s">
        <v>91</v>
      </c>
      <c r="B1187" t="s">
        <v>5303</v>
      </c>
      <c r="C1187" t="s">
        <v>35</v>
      </c>
      <c r="D1187" t="s">
        <v>5513</v>
      </c>
      <c r="E1187" s="14">
        <v>1</v>
      </c>
      <c r="F1187" s="5">
        <v>43682</v>
      </c>
      <c r="G1187" s="6">
        <v>28.266781822361182</v>
      </c>
      <c r="H1187" s="7">
        <v>12007.539287273801</v>
      </c>
      <c r="I1187" s="6">
        <v>6.3004310821266722</v>
      </c>
      <c r="J1187" s="7">
        <v>18831.656902840721</v>
      </c>
      <c r="K1187" s="7">
        <v>17701.836178252524</v>
      </c>
      <c r="L1187" s="6">
        <v>46.602474941862667</v>
      </c>
      <c r="M1187" s="6">
        <v>5.1664446478669399</v>
      </c>
      <c r="N1187" s="6">
        <v>1.0159481919949387</v>
      </c>
      <c r="O1187" s="6">
        <v>40.860514696544364</v>
      </c>
      <c r="P1187" s="8">
        <v>1.1543959571923404E-2</v>
      </c>
      <c r="Q1187" s="8">
        <v>4.2642480032489521E-2</v>
      </c>
      <c r="R1187" s="9">
        <v>9.5299999999999994</v>
      </c>
    </row>
    <row r="1188" spans="1:18" s="6" customFormat="1" ht="15" customHeight="1" x14ac:dyDescent="0.25">
      <c r="A1188" t="s">
        <v>5356</v>
      </c>
      <c r="B1188" t="s">
        <v>5398</v>
      </c>
      <c r="C1188" t="s">
        <v>15</v>
      </c>
      <c r="D1188" t="s">
        <v>5513</v>
      </c>
      <c r="E1188" s="14">
        <v>1</v>
      </c>
      <c r="F1188" s="5">
        <v>43686</v>
      </c>
      <c r="G1188" s="6">
        <v>31.147102735537711</v>
      </c>
      <c r="H1188" s="7">
        <v>11967.154590170745</v>
      </c>
      <c r="I1188" s="7">
        <v>1.9525350593311759</v>
      </c>
      <c r="J1188" s="7">
        <v>19765.911542610571</v>
      </c>
      <c r="K1188" s="7">
        <v>18485.900834516371</v>
      </c>
      <c r="L1188" s="6">
        <v>50.532241069037404</v>
      </c>
      <c r="M1188" s="6">
        <v>5.8751673519074945</v>
      </c>
      <c r="N1188" s="6">
        <v>0.20298495508551148</v>
      </c>
      <c r="O1188" s="6">
        <v>41.4222600692013</v>
      </c>
      <c r="P1188" s="8">
        <v>2.2273220827052427E-3</v>
      </c>
      <c r="Q1188" s="8">
        <v>1.2584173354402543E-2</v>
      </c>
      <c r="R1188" s="9">
        <v>7.3000000000000007</v>
      </c>
    </row>
    <row r="1189" spans="1:18" s="6" customFormat="1" ht="15" customHeight="1" x14ac:dyDescent="0.25">
      <c r="A1189" t="s">
        <v>5357</v>
      </c>
      <c r="B1189" t="s">
        <v>5398</v>
      </c>
      <c r="C1189" t="s">
        <v>15</v>
      </c>
      <c r="D1189" t="s">
        <v>5513</v>
      </c>
      <c r="E1189" s="14">
        <v>1</v>
      </c>
      <c r="F1189" s="5">
        <v>43686</v>
      </c>
      <c r="G1189" s="6">
        <v>41.546937288926735</v>
      </c>
      <c r="H1189" s="7">
        <v>10230.550575236364</v>
      </c>
      <c r="I1189" s="7">
        <v>0.67807555699063615</v>
      </c>
      <c r="J1189" s="7">
        <v>20526.315789473683</v>
      </c>
      <c r="K1189" s="7">
        <v>19238.585168394446</v>
      </c>
      <c r="L1189" s="6">
        <v>50.599573234381126</v>
      </c>
      <c r="M1189" s="6">
        <v>5.9070672760105509</v>
      </c>
      <c r="N1189" s="6">
        <v>0.14863334204632236</v>
      </c>
      <c r="O1189" s="6">
        <v>42.665048045199008</v>
      </c>
      <c r="P1189" s="8">
        <v>1.0326997755099095E-3</v>
      </c>
      <c r="Q1189" s="8">
        <v>5.6984559684668615E-4</v>
      </c>
      <c r="R1189" s="9">
        <v>7.09</v>
      </c>
    </row>
    <row r="1190" spans="1:18" s="6" customFormat="1" ht="15" customHeight="1" x14ac:dyDescent="0.25">
      <c r="A1190" t="s">
        <v>5358</v>
      </c>
      <c r="B1190" t="s">
        <v>5398</v>
      </c>
      <c r="C1190" t="s">
        <v>15</v>
      </c>
      <c r="D1190" t="s">
        <v>5513</v>
      </c>
      <c r="E1190" s="14">
        <v>1</v>
      </c>
      <c r="F1190" s="5">
        <v>43686</v>
      </c>
      <c r="G1190" s="6">
        <v>33.449538879535609</v>
      </c>
      <c r="H1190" s="7">
        <v>11932.073211065255</v>
      </c>
      <c r="I1190" s="6">
        <v>1.0677308024158758</v>
      </c>
      <c r="J1190" s="7">
        <v>20435.72044866264</v>
      </c>
      <c r="K1190" s="7">
        <v>19157.260868282538</v>
      </c>
      <c r="L1190" s="6">
        <v>51.030172726231143</v>
      </c>
      <c r="M1190" s="6">
        <v>5.8664134094305478</v>
      </c>
      <c r="N1190" s="6">
        <v>0.17332248387194832</v>
      </c>
      <c r="O1190" s="6">
        <v>41.834996139803913</v>
      </c>
      <c r="P1190" s="8">
        <v>1.8255813227065529E-2</v>
      </c>
      <c r="Q1190" s="8">
        <v>9.1086250195033316E-3</v>
      </c>
      <c r="R1190" s="9">
        <v>7.2799999999999994</v>
      </c>
    </row>
    <row r="1191" spans="1:18" s="6" customFormat="1" ht="15" customHeight="1" x14ac:dyDescent="0.25">
      <c r="A1191" t="s">
        <v>5359</v>
      </c>
      <c r="B1191" t="s">
        <v>5398</v>
      </c>
      <c r="C1191" t="s">
        <v>5360</v>
      </c>
      <c r="D1191" t="s">
        <v>5517</v>
      </c>
      <c r="E1191" s="14">
        <v>5</v>
      </c>
      <c r="F1191" s="5">
        <v>43686</v>
      </c>
      <c r="G1191" s="6">
        <v>35.226247286036312</v>
      </c>
      <c r="H1191" s="7">
        <v>9603.088591324009</v>
      </c>
      <c r="I1191" s="6">
        <v>14.67894879436467</v>
      </c>
      <c r="J1191" s="7">
        <v>17265.781630994312</v>
      </c>
      <c r="K1191" s="7">
        <v>16154.175687069863</v>
      </c>
      <c r="L1191" s="6">
        <v>45.407748577621234</v>
      </c>
      <c r="M1191" s="6">
        <v>5.108688566193841</v>
      </c>
      <c r="N1191" s="6">
        <v>1.2787312257693635</v>
      </c>
      <c r="O1191" s="6">
        <v>33.149056496877094</v>
      </c>
      <c r="P1191" s="8">
        <v>0.29387877979712818</v>
      </c>
      <c r="Q1191" s="8">
        <v>8.2947559376671434E-2</v>
      </c>
      <c r="R1191" s="9">
        <v>7.7249999999999996</v>
      </c>
    </row>
    <row r="1192" spans="1:18" s="6" customFormat="1" ht="15" customHeight="1" x14ac:dyDescent="0.25">
      <c r="A1192" t="s">
        <v>5103</v>
      </c>
      <c r="B1192" t="s">
        <v>5308</v>
      </c>
      <c r="C1192" t="s">
        <v>15</v>
      </c>
      <c r="D1192" t="s">
        <v>5513</v>
      </c>
      <c r="E1192" s="14">
        <v>1</v>
      </c>
      <c r="F1192" s="5">
        <v>43703</v>
      </c>
      <c r="G1192" s="6">
        <v>20.297938026372719</v>
      </c>
      <c r="H1192" s="7">
        <v>13659.78888134927</v>
      </c>
      <c r="I1192" s="7">
        <v>3.5408770979967517</v>
      </c>
      <c r="J1192" s="7">
        <v>19014.618299945858</v>
      </c>
      <c r="K1192" s="7">
        <v>17760.729342256593</v>
      </c>
      <c r="L1192" s="6">
        <v>49.29131029741837</v>
      </c>
      <c r="M1192" s="6">
        <v>5.753093452530015</v>
      </c>
      <c r="N1192" s="6">
        <v>0.32717701284286066</v>
      </c>
      <c r="O1192" s="6">
        <v>41.025981815155028</v>
      </c>
      <c r="P1192" s="8">
        <v>3.0118035990899503E-2</v>
      </c>
      <c r="Q1192" s="8">
        <v>3.1442288066068511E-2</v>
      </c>
      <c r="R1192" s="9">
        <v>7.65</v>
      </c>
    </row>
    <row r="1193" spans="1:18" s="6" customFormat="1" ht="15" customHeight="1" x14ac:dyDescent="0.25">
      <c r="A1193" t="s">
        <v>5104</v>
      </c>
      <c r="B1193" t="s">
        <v>5308</v>
      </c>
      <c r="C1193" t="s">
        <v>15</v>
      </c>
      <c r="D1193" t="s">
        <v>5513</v>
      </c>
      <c r="E1193" s="14">
        <v>1</v>
      </c>
      <c r="F1193" s="5">
        <v>43703</v>
      </c>
      <c r="G1193" s="6">
        <v>20.162753430175229</v>
      </c>
      <c r="H1193" s="7">
        <v>14157.670327766766</v>
      </c>
      <c r="I1193" s="7">
        <v>3.0436917034855182</v>
      </c>
      <c r="J1193" s="7">
        <v>19435.989745268096</v>
      </c>
      <c r="K1193" s="7">
        <v>18350.139845132315</v>
      </c>
      <c r="L1193" s="6">
        <v>45.295814283821855</v>
      </c>
      <c r="M1193" s="6">
        <v>4.9411063913991704</v>
      </c>
      <c r="N1193" s="6">
        <v>0.39159648295398819</v>
      </c>
      <c r="O1193" s="6">
        <v>46.292308368144781</v>
      </c>
      <c r="P1193" s="8">
        <v>1.7819075520786296E-2</v>
      </c>
      <c r="Q1193" s="8">
        <v>1.7663694673901168E-2</v>
      </c>
      <c r="R1193" s="9">
        <v>8.3350000000000009</v>
      </c>
    </row>
    <row r="1194" spans="1:18" s="6" customFormat="1" ht="15" customHeight="1" x14ac:dyDescent="0.25">
      <c r="A1194" t="s">
        <v>5105</v>
      </c>
      <c r="B1194" t="s">
        <v>5308</v>
      </c>
      <c r="C1194" t="s">
        <v>15</v>
      </c>
      <c r="D1194" t="s">
        <v>5513</v>
      </c>
      <c r="E1194" s="14">
        <v>1</v>
      </c>
      <c r="F1194" s="5">
        <v>43703</v>
      </c>
      <c r="G1194" s="6">
        <v>18.80221431667632</v>
      </c>
      <c r="H1194" s="7">
        <v>14693.394809070787</v>
      </c>
      <c r="I1194" s="7">
        <v>4.5183336949446735</v>
      </c>
      <c r="J1194" s="7">
        <v>19882.83792579735</v>
      </c>
      <c r="K1194" s="7">
        <v>18661.510012014089</v>
      </c>
      <c r="L1194" s="6">
        <v>47.966228532304022</v>
      </c>
      <c r="M1194" s="6">
        <v>5.5977608519454281</v>
      </c>
      <c r="N1194" s="6">
        <v>0.53981860535817061</v>
      </c>
      <c r="O1194" s="6">
        <v>41.314007645195574</v>
      </c>
      <c r="P1194" s="8">
        <v>2.7376874414047393E-2</v>
      </c>
      <c r="Q1194" s="8">
        <v>3.6473795838081552E-2</v>
      </c>
      <c r="R1194" s="9">
        <v>7.82</v>
      </c>
    </row>
    <row r="1195" spans="1:18" s="6" customFormat="1" ht="15" customHeight="1" x14ac:dyDescent="0.25">
      <c r="A1195" t="s">
        <v>5106</v>
      </c>
      <c r="B1195" t="s">
        <v>5308</v>
      </c>
      <c r="C1195" t="s">
        <v>15</v>
      </c>
      <c r="D1195" t="s">
        <v>5513</v>
      </c>
      <c r="E1195" s="14">
        <v>1</v>
      </c>
      <c r="F1195" s="5">
        <v>43703</v>
      </c>
      <c r="G1195" s="6">
        <v>5.8691684614356552</v>
      </c>
      <c r="H1195" s="7">
        <v>16621.605505915762</v>
      </c>
      <c r="I1195" s="7">
        <v>4.4470701971104782</v>
      </c>
      <c r="J1195" s="7">
        <v>19013.910521510286</v>
      </c>
      <c r="K1195" s="7">
        <v>17810.306163672005</v>
      </c>
      <c r="L1195" s="6">
        <v>47.378954848841424</v>
      </c>
      <c r="M1195" s="6">
        <v>5.5115211671289073</v>
      </c>
      <c r="N1195" s="6">
        <v>0.56786093532525583</v>
      </c>
      <c r="O1195" s="6">
        <v>42.006596781583909</v>
      </c>
      <c r="P1195" s="8">
        <v>6.1085204606433692E-2</v>
      </c>
      <c r="Q1195" s="8">
        <v>2.6910865403594619E-2</v>
      </c>
      <c r="R1195" s="9">
        <v>6.9049999999999994</v>
      </c>
    </row>
    <row r="1196" spans="1:18" s="6" customFormat="1" ht="15" customHeight="1" x14ac:dyDescent="0.25">
      <c r="A1196" t="s">
        <v>5107</v>
      </c>
      <c r="B1196" t="s">
        <v>5308</v>
      </c>
      <c r="C1196" t="s">
        <v>15</v>
      </c>
      <c r="D1196" t="s">
        <v>5513</v>
      </c>
      <c r="E1196" s="14">
        <v>1</v>
      </c>
      <c r="F1196" s="5">
        <v>43703</v>
      </c>
      <c r="G1196" s="6">
        <v>17.597197519255726</v>
      </c>
      <c r="H1196" s="7">
        <v>14611.375110610688</v>
      </c>
      <c r="I1196" s="7">
        <v>2.4882935859740827</v>
      </c>
      <c r="J1196" s="7">
        <v>19477.295001633451</v>
      </c>
      <c r="K1196" s="7">
        <v>18253.353275843892</v>
      </c>
      <c r="L1196" s="6">
        <v>48.715975605652943</v>
      </c>
      <c r="M1196" s="6">
        <v>5.6052322521222733</v>
      </c>
      <c r="N1196" s="6">
        <v>0.30064220213358284</v>
      </c>
      <c r="O1196" s="6">
        <v>42.838660159379884</v>
      </c>
      <c r="P1196" s="8">
        <v>2.5221473167107773E-2</v>
      </c>
      <c r="Q1196" s="8">
        <v>2.5974721570140125E-2</v>
      </c>
      <c r="R1196" s="9">
        <v>8.17</v>
      </c>
    </row>
    <row r="1197" spans="1:18" s="6" customFormat="1" ht="15" customHeight="1" x14ac:dyDescent="0.25">
      <c r="A1197" t="s">
        <v>3776</v>
      </c>
      <c r="B1197" t="s">
        <v>5305</v>
      </c>
      <c r="C1197" t="s">
        <v>3777</v>
      </c>
      <c r="D1197" t="s">
        <v>5516</v>
      </c>
      <c r="E1197" s="14">
        <v>3</v>
      </c>
      <c r="F1197" s="5">
        <v>43703</v>
      </c>
      <c r="G1197" s="6" t="s">
        <v>17</v>
      </c>
      <c r="H1197" s="7"/>
      <c r="I1197" s="7">
        <v>3.6167081729680781</v>
      </c>
      <c r="J1197" s="7">
        <v>21910.799184967174</v>
      </c>
      <c r="K1197" s="7">
        <v>20632.261595463071</v>
      </c>
      <c r="L1197" s="6">
        <v>52.690932546208678</v>
      </c>
      <c r="M1197" s="6">
        <v>5.8831768375345828</v>
      </c>
      <c r="N1197" s="6">
        <v>1.8802425733622095</v>
      </c>
      <c r="O1197" s="6">
        <v>35.779088150720703</v>
      </c>
      <c r="P1197" s="8">
        <v>2.0065596017507232E-3</v>
      </c>
      <c r="Q1197" s="8">
        <v>0.14784515960399489</v>
      </c>
      <c r="R1197" s="9">
        <v>11.66</v>
      </c>
    </row>
    <row r="1198" spans="1:18" s="6" customFormat="1" ht="15" customHeight="1" x14ac:dyDescent="0.25">
      <c r="A1198" t="s">
        <v>3778</v>
      </c>
      <c r="B1198" t="s">
        <v>5305</v>
      </c>
      <c r="C1198" t="s">
        <v>3779</v>
      </c>
      <c r="D1198" t="s">
        <v>5516</v>
      </c>
      <c r="E1198" s="14">
        <v>3</v>
      </c>
      <c r="F1198" s="5">
        <v>43703</v>
      </c>
      <c r="G1198" s="6" t="s">
        <v>17</v>
      </c>
      <c r="H1198" s="7"/>
      <c r="I1198" s="7">
        <v>0.61947917861649648</v>
      </c>
      <c r="J1198" s="7">
        <v>21615.234599059309</v>
      </c>
      <c r="K1198" s="7">
        <v>20398.057924682656</v>
      </c>
      <c r="L1198" s="6">
        <v>52.986262475622347</v>
      </c>
      <c r="M1198" s="6">
        <v>5.5821471961923708</v>
      </c>
      <c r="N1198" s="6">
        <v>1.6239818744981069</v>
      </c>
      <c r="O1198" s="6">
        <v>39.182317306292489</v>
      </c>
      <c r="P1198" s="8">
        <v>0</v>
      </c>
      <c r="Q1198" s="8">
        <v>5.8569563728516185E-3</v>
      </c>
      <c r="R1198" s="9">
        <v>12.83</v>
      </c>
    </row>
    <row r="1199" spans="1:18" s="6" customFormat="1" ht="15" customHeight="1" x14ac:dyDescent="0.25">
      <c r="A1199" t="s">
        <v>3780</v>
      </c>
      <c r="B1199" t="s">
        <v>5305</v>
      </c>
      <c r="C1199" t="s">
        <v>15</v>
      </c>
      <c r="D1199" t="s">
        <v>5513</v>
      </c>
      <c r="E1199" s="14">
        <v>1</v>
      </c>
      <c r="F1199" s="5">
        <v>43703</v>
      </c>
      <c r="G1199" s="6" t="s">
        <v>17</v>
      </c>
      <c r="H1199" s="7"/>
      <c r="I1199" s="7">
        <v>5.3044330682932133</v>
      </c>
      <c r="J1199" s="7">
        <v>19260.429147151724</v>
      </c>
      <c r="K1199" s="7">
        <v>18039.671058146396</v>
      </c>
      <c r="L1199" s="6" t="s">
        <v>17</v>
      </c>
      <c r="M1199" s="6" t="s">
        <v>17</v>
      </c>
      <c r="N1199" s="6" t="s">
        <v>17</v>
      </c>
      <c r="O1199" s="6" t="s">
        <v>17</v>
      </c>
      <c r="P1199" s="8">
        <v>1.5358495260909349E-2</v>
      </c>
      <c r="Q1199" s="8">
        <v>2.1408032322657238E-2</v>
      </c>
      <c r="R1199" s="9">
        <v>8.19</v>
      </c>
    </row>
    <row r="1200" spans="1:18" s="6" customFormat="1" ht="15" customHeight="1" x14ac:dyDescent="0.25">
      <c r="A1200" t="s">
        <v>3781</v>
      </c>
      <c r="B1200" t="s">
        <v>5305</v>
      </c>
      <c r="C1200" t="s">
        <v>3782</v>
      </c>
      <c r="D1200" t="s">
        <v>5513</v>
      </c>
      <c r="E1200" s="14">
        <v>1</v>
      </c>
      <c r="F1200" s="5">
        <v>43703</v>
      </c>
      <c r="G1200" s="6" t="s">
        <v>17</v>
      </c>
      <c r="H1200" s="7"/>
      <c r="I1200" s="7">
        <v>7.9419625811378394</v>
      </c>
      <c r="J1200" s="7">
        <v>18441.062564773907</v>
      </c>
      <c r="K1200" s="7">
        <v>17300.185933110377</v>
      </c>
      <c r="L1200" s="6" t="s">
        <v>17</v>
      </c>
      <c r="M1200" s="6" t="s">
        <v>17</v>
      </c>
      <c r="N1200" s="6" t="s">
        <v>17</v>
      </c>
      <c r="O1200" s="6" t="s">
        <v>17</v>
      </c>
      <c r="P1200" s="8">
        <v>0.16617170891684868</v>
      </c>
      <c r="Q1200" s="8">
        <v>9.8124648692279451E-2</v>
      </c>
      <c r="R1200" s="9">
        <v>8.3350000000000009</v>
      </c>
    </row>
    <row r="1201" spans="1:18" s="6" customFormat="1" ht="15" customHeight="1" x14ac:dyDescent="0.25">
      <c r="A1201" t="s">
        <v>3783</v>
      </c>
      <c r="B1201" t="s">
        <v>5305</v>
      </c>
      <c r="C1201" t="s">
        <v>15</v>
      </c>
      <c r="D1201" t="s">
        <v>5513</v>
      </c>
      <c r="E1201" s="14">
        <v>1</v>
      </c>
      <c r="F1201" s="5">
        <v>43703</v>
      </c>
      <c r="G1201" s="6" t="s">
        <v>17</v>
      </c>
      <c r="H1201" s="7"/>
      <c r="I1201" s="6">
        <v>3.3149472994374962</v>
      </c>
      <c r="J1201" s="7">
        <v>20418.327781115175</v>
      </c>
      <c r="K1201" s="7">
        <v>19180.732873654903</v>
      </c>
      <c r="L1201" s="6" t="s">
        <v>17</v>
      </c>
      <c r="M1201" s="6" t="s">
        <v>17</v>
      </c>
      <c r="N1201" s="6" t="s">
        <v>17</v>
      </c>
      <c r="O1201" s="6" t="s">
        <v>17</v>
      </c>
      <c r="P1201" s="8">
        <v>9.1546189415909422E-3</v>
      </c>
      <c r="Q1201" s="8">
        <v>2.8805850451131161E-2</v>
      </c>
      <c r="R1201" s="9">
        <v>8.4450000000000003</v>
      </c>
    </row>
    <row r="1202" spans="1:18" s="6" customFormat="1" ht="15" customHeight="1" x14ac:dyDescent="0.25">
      <c r="A1202" t="s">
        <v>3784</v>
      </c>
      <c r="B1202" t="s">
        <v>5305</v>
      </c>
      <c r="C1202" t="s">
        <v>3777</v>
      </c>
      <c r="D1202" t="s">
        <v>5516</v>
      </c>
      <c r="E1202" s="14">
        <v>3</v>
      </c>
      <c r="F1202" s="5">
        <v>43703</v>
      </c>
      <c r="G1202" s="6" t="s">
        <v>17</v>
      </c>
      <c r="H1202" s="7"/>
      <c r="I1202" s="6">
        <v>4.9327088397462502</v>
      </c>
      <c r="J1202" s="7">
        <v>23433.924230746426</v>
      </c>
      <c r="K1202" s="7">
        <v>22099.600204376682</v>
      </c>
      <c r="L1202" s="6">
        <v>56.960616409624237</v>
      </c>
      <c r="M1202" s="6">
        <v>6.168129066516058</v>
      </c>
      <c r="N1202" s="6">
        <v>2.8656492358082266</v>
      </c>
      <c r="O1202" s="6">
        <v>28.943148832987745</v>
      </c>
      <c r="P1202" s="8">
        <v>0</v>
      </c>
      <c r="Q1202" s="8">
        <v>0.13025569051074282</v>
      </c>
      <c r="R1202" s="9">
        <v>15.664999999999999</v>
      </c>
    </row>
    <row r="1203" spans="1:18" s="6" customFormat="1" ht="15" customHeight="1" x14ac:dyDescent="0.25">
      <c r="A1203" t="s">
        <v>92</v>
      </c>
      <c r="B1203" t="s">
        <v>5303</v>
      </c>
      <c r="C1203" t="s">
        <v>93</v>
      </c>
      <c r="D1203" t="s">
        <v>62</v>
      </c>
      <c r="E1203" s="14">
        <v>2</v>
      </c>
      <c r="F1203" s="5">
        <v>43703</v>
      </c>
      <c r="G1203" s="6">
        <v>10.97625947</v>
      </c>
      <c r="H1203" s="7">
        <v>15209.910069812457</v>
      </c>
      <c r="I1203" s="6">
        <v>5.3593045009354023</v>
      </c>
      <c r="J1203" s="7">
        <v>18595.796192362715</v>
      </c>
      <c r="K1203" s="7">
        <v>17386.44096115982</v>
      </c>
      <c r="L1203" s="6" t="s">
        <v>17</v>
      </c>
      <c r="M1203" s="6" t="s">
        <v>17</v>
      </c>
      <c r="N1203" s="6" t="s">
        <v>17</v>
      </c>
      <c r="O1203" s="6" t="s">
        <v>17</v>
      </c>
      <c r="P1203" s="8" t="s">
        <v>17</v>
      </c>
      <c r="Q1203" s="8" t="s">
        <v>17</v>
      </c>
      <c r="R1203" s="9">
        <v>9.1300000000000008</v>
      </c>
    </row>
    <row r="1204" spans="1:18" s="6" customFormat="1" ht="15" customHeight="1" x14ac:dyDescent="0.25">
      <c r="A1204" t="s">
        <v>94</v>
      </c>
      <c r="B1204" t="s">
        <v>5303</v>
      </c>
      <c r="C1204" t="s">
        <v>93</v>
      </c>
      <c r="D1204" t="s">
        <v>62</v>
      </c>
      <c r="E1204" s="14">
        <v>2</v>
      </c>
      <c r="F1204" s="5">
        <v>43703</v>
      </c>
      <c r="G1204" s="6">
        <v>11.12097483</v>
      </c>
      <c r="H1204" s="7">
        <v>14419.975144644339</v>
      </c>
      <c r="I1204" s="6">
        <v>7.1004591779594586</v>
      </c>
      <c r="J1204" s="7">
        <v>17680.591331616084</v>
      </c>
      <c r="K1204" s="7">
        <v>16529.952406251439</v>
      </c>
      <c r="L1204" s="6" t="s">
        <v>17</v>
      </c>
      <c r="M1204" s="6" t="s">
        <v>17</v>
      </c>
      <c r="N1204" s="6" t="s">
        <v>17</v>
      </c>
      <c r="O1204" s="6" t="s">
        <v>17</v>
      </c>
      <c r="P1204" s="8" t="s">
        <v>17</v>
      </c>
      <c r="Q1204" s="8" t="s">
        <v>17</v>
      </c>
      <c r="R1204" s="9">
        <v>10.71</v>
      </c>
    </row>
    <row r="1205" spans="1:18" s="6" customFormat="1" ht="15" customHeight="1" x14ac:dyDescent="0.25">
      <c r="A1205" t="s">
        <v>95</v>
      </c>
      <c r="B1205" t="s">
        <v>5303</v>
      </c>
      <c r="C1205" t="s">
        <v>93</v>
      </c>
      <c r="D1205" t="s">
        <v>62</v>
      </c>
      <c r="E1205" s="14">
        <v>2</v>
      </c>
      <c r="F1205" s="5">
        <v>43703</v>
      </c>
      <c r="G1205" s="6">
        <v>10.915044030000001</v>
      </c>
      <c r="H1205" s="7">
        <v>15063.926461779232</v>
      </c>
      <c r="I1205" s="6">
        <v>5.8184213415303541</v>
      </c>
      <c r="J1205" s="7">
        <v>18475.134482380065</v>
      </c>
      <c r="K1205" s="7">
        <v>17208.944900410366</v>
      </c>
      <c r="L1205" s="6" t="s">
        <v>17</v>
      </c>
      <c r="M1205" s="6" t="s">
        <v>17</v>
      </c>
      <c r="N1205" s="6" t="s">
        <v>17</v>
      </c>
      <c r="O1205" s="6" t="s">
        <v>17</v>
      </c>
      <c r="P1205" s="8" t="s">
        <v>17</v>
      </c>
      <c r="Q1205" s="8" t="s">
        <v>17</v>
      </c>
      <c r="R1205" s="9">
        <v>8.91</v>
      </c>
    </row>
    <row r="1206" spans="1:18" s="6" customFormat="1" ht="15" customHeight="1" x14ac:dyDescent="0.25">
      <c r="A1206" t="s">
        <v>96</v>
      </c>
      <c r="B1206" t="s">
        <v>5303</v>
      </c>
      <c r="C1206" t="s">
        <v>93</v>
      </c>
      <c r="D1206" t="s">
        <v>62</v>
      </c>
      <c r="E1206" s="14">
        <v>2</v>
      </c>
      <c r="F1206" s="5">
        <v>43703</v>
      </c>
      <c r="G1206" s="6">
        <v>11.041615320000002</v>
      </c>
      <c r="H1206" s="7">
        <v>14704.830900898034</v>
      </c>
      <c r="I1206" s="6">
        <v>8.2910134687568995</v>
      </c>
      <c r="J1206" s="7">
        <v>18007.286376683594</v>
      </c>
      <c r="K1206" s="7">
        <v>16833.239066819839</v>
      </c>
      <c r="L1206" s="6" t="s">
        <v>17</v>
      </c>
      <c r="M1206" s="6" t="s">
        <v>17</v>
      </c>
      <c r="N1206" s="6" t="s">
        <v>17</v>
      </c>
      <c r="O1206" s="6" t="s">
        <v>17</v>
      </c>
      <c r="P1206" s="8" t="s">
        <v>17</v>
      </c>
      <c r="Q1206" s="8" t="s">
        <v>17</v>
      </c>
      <c r="R1206" s="9">
        <v>9.42</v>
      </c>
    </row>
    <row r="1207" spans="1:18" s="6" customFormat="1" ht="15" customHeight="1" x14ac:dyDescent="0.25">
      <c r="A1207" t="s">
        <v>97</v>
      </c>
      <c r="B1207" t="s">
        <v>5303</v>
      </c>
      <c r="C1207" t="s">
        <v>93</v>
      </c>
      <c r="D1207" t="s">
        <v>62</v>
      </c>
      <c r="E1207" s="14">
        <v>2</v>
      </c>
      <c r="F1207" s="5">
        <v>43703</v>
      </c>
      <c r="G1207" s="6">
        <v>10.840313120000001</v>
      </c>
      <c r="H1207" s="7">
        <v>14887.803173645259</v>
      </c>
      <c r="I1207" s="6">
        <v>6.5045992115637334</v>
      </c>
      <c r="J1207" s="7">
        <v>18218.353044240037</v>
      </c>
      <c r="K1207" s="7">
        <v>16994.936336598832</v>
      </c>
      <c r="L1207" s="6" t="s">
        <v>17</v>
      </c>
      <c r="M1207" s="6" t="s">
        <v>17</v>
      </c>
      <c r="N1207" s="6" t="s">
        <v>17</v>
      </c>
      <c r="O1207" s="6" t="s">
        <v>17</v>
      </c>
      <c r="P1207" s="8" t="s">
        <v>17</v>
      </c>
      <c r="Q1207" s="8" t="s">
        <v>17</v>
      </c>
      <c r="R1207" s="9">
        <v>8.68</v>
      </c>
    </row>
    <row r="1208" spans="1:18" s="6" customFormat="1" ht="15" customHeight="1" x14ac:dyDescent="0.25">
      <c r="A1208" t="s">
        <v>98</v>
      </c>
      <c r="B1208" t="s">
        <v>5303</v>
      </c>
      <c r="C1208" t="s">
        <v>93</v>
      </c>
      <c r="D1208" t="s">
        <v>62</v>
      </c>
      <c r="E1208" s="14">
        <v>2</v>
      </c>
      <c r="F1208" s="5">
        <v>43703</v>
      </c>
      <c r="G1208" s="6">
        <v>10.679886270000001</v>
      </c>
      <c r="H1208" s="7">
        <v>15210.637091415379</v>
      </c>
      <c r="I1208" s="6">
        <v>5.8214324648424727</v>
      </c>
      <c r="J1208" s="7">
        <v>18547.912351466261</v>
      </c>
      <c r="K1208" s="7">
        <v>17321.458814707086</v>
      </c>
      <c r="L1208" s="6" t="s">
        <v>17</v>
      </c>
      <c r="M1208" s="6" t="s">
        <v>17</v>
      </c>
      <c r="N1208" s="6" t="s">
        <v>17</v>
      </c>
      <c r="O1208" s="6" t="s">
        <v>17</v>
      </c>
      <c r="P1208" s="8" t="s">
        <v>17</v>
      </c>
      <c r="Q1208" s="8" t="s">
        <v>17</v>
      </c>
      <c r="R1208" s="9">
        <v>8.27</v>
      </c>
    </row>
    <row r="1209" spans="1:18" s="6" customFormat="1" ht="15" customHeight="1" x14ac:dyDescent="0.25">
      <c r="A1209" t="s">
        <v>99</v>
      </c>
      <c r="B1209" t="s">
        <v>5303</v>
      </c>
      <c r="C1209" t="s">
        <v>93</v>
      </c>
      <c r="D1209" t="s">
        <v>62</v>
      </c>
      <c r="E1209" s="14">
        <v>2</v>
      </c>
      <c r="F1209" s="5">
        <v>43703</v>
      </c>
      <c r="G1209" s="6">
        <v>10.822615469999999</v>
      </c>
      <c r="H1209" s="7">
        <v>14896.834440597275</v>
      </c>
      <c r="I1209" s="6">
        <v>6.9169311590237497</v>
      </c>
      <c r="J1209" s="7">
        <v>18204.005691145889</v>
      </c>
      <c r="K1209" s="7">
        <v>17001.206097751179</v>
      </c>
      <c r="L1209" s="6" t="s">
        <v>17</v>
      </c>
      <c r="M1209" s="6" t="s">
        <v>17</v>
      </c>
      <c r="N1209" s="6" t="s">
        <v>17</v>
      </c>
      <c r="O1209" s="6" t="s">
        <v>17</v>
      </c>
      <c r="P1209" s="8" t="s">
        <v>17</v>
      </c>
      <c r="Q1209" s="8" t="s">
        <v>17</v>
      </c>
      <c r="R1209" s="9">
        <v>8.6300000000000008</v>
      </c>
    </row>
    <row r="1210" spans="1:18" s="6" customFormat="1" ht="15" customHeight="1" x14ac:dyDescent="0.25">
      <c r="A1210" t="s">
        <v>100</v>
      </c>
      <c r="B1210" t="s">
        <v>5303</v>
      </c>
      <c r="C1210" t="s">
        <v>93</v>
      </c>
      <c r="D1210" t="s">
        <v>62</v>
      </c>
      <c r="E1210" s="14">
        <v>2</v>
      </c>
      <c r="F1210" s="5">
        <v>43703</v>
      </c>
      <c r="G1210" s="6">
        <v>10.701317119999999</v>
      </c>
      <c r="H1210" s="7">
        <v>14723.264965330596</v>
      </c>
      <c r="I1210" s="6">
        <v>7.3407504363001745</v>
      </c>
      <c r="J1210" s="7">
        <v>17999.563699825481</v>
      </c>
      <c r="K1210" s="7">
        <v>16780.424592273892</v>
      </c>
      <c r="L1210" s="6" t="s">
        <v>17</v>
      </c>
      <c r="M1210" s="6" t="s">
        <v>17</v>
      </c>
      <c r="N1210" s="6" t="s">
        <v>17</v>
      </c>
      <c r="O1210" s="6" t="s">
        <v>17</v>
      </c>
      <c r="P1210" s="8" t="s">
        <v>17</v>
      </c>
      <c r="Q1210" s="8" t="s">
        <v>17</v>
      </c>
      <c r="R1210" s="9">
        <v>8.32</v>
      </c>
    </row>
    <row r="1211" spans="1:18" s="6" customFormat="1" ht="15" customHeight="1" x14ac:dyDescent="0.25">
      <c r="A1211" t="s">
        <v>101</v>
      </c>
      <c r="B1211" t="s">
        <v>5303</v>
      </c>
      <c r="C1211" t="s">
        <v>93</v>
      </c>
      <c r="D1211" t="s">
        <v>62</v>
      </c>
      <c r="E1211" s="14">
        <v>2</v>
      </c>
      <c r="F1211" s="5">
        <v>43703</v>
      </c>
      <c r="G1211" s="6">
        <v>10.0975615499949</v>
      </c>
      <c r="H1211" s="7">
        <v>14989.75322725654</v>
      </c>
      <c r="I1211" s="6">
        <v>8.111038820212535</v>
      </c>
      <c r="J1211" s="7">
        <v>18092.604641075686</v>
      </c>
      <c r="K1211" s="7">
        <v>16947.745710363492</v>
      </c>
      <c r="L1211" s="6" t="s">
        <v>17</v>
      </c>
      <c r="M1211" s="6" t="s">
        <v>17</v>
      </c>
      <c r="N1211" s="6" t="s">
        <v>17</v>
      </c>
      <c r="O1211" s="6" t="s">
        <v>17</v>
      </c>
      <c r="P1211" s="8" t="s">
        <v>17</v>
      </c>
      <c r="Q1211" s="8" t="s">
        <v>17</v>
      </c>
      <c r="R1211" s="9">
        <v>7.78</v>
      </c>
    </row>
    <row r="1212" spans="1:18" s="6" customFormat="1" ht="15" customHeight="1" x14ac:dyDescent="0.25">
      <c r="A1212" t="s">
        <v>102</v>
      </c>
      <c r="B1212" t="s">
        <v>5303</v>
      </c>
      <c r="C1212" t="s">
        <v>93</v>
      </c>
      <c r="D1212" t="s">
        <v>62</v>
      </c>
      <c r="E1212" s="14">
        <v>2</v>
      </c>
      <c r="F1212" s="5">
        <v>43703</v>
      </c>
      <c r="G1212" s="6">
        <v>10.864218750000001</v>
      </c>
      <c r="H1212" s="7">
        <v>14755.384885964602</v>
      </c>
      <c r="I1212" s="6">
        <v>8.2739726027397253</v>
      </c>
      <c r="J1212" s="7">
        <v>17974.794520547945</v>
      </c>
      <c r="K1212" s="7">
        <v>16851.591515082058</v>
      </c>
      <c r="L1212" s="6" t="s">
        <v>17</v>
      </c>
      <c r="M1212" s="6" t="s">
        <v>17</v>
      </c>
      <c r="N1212" s="6" t="s">
        <v>17</v>
      </c>
      <c r="O1212" s="6" t="s">
        <v>17</v>
      </c>
      <c r="P1212" s="8" t="s">
        <v>17</v>
      </c>
      <c r="Q1212" s="8" t="s">
        <v>17</v>
      </c>
      <c r="R1212" s="9">
        <v>8.75</v>
      </c>
    </row>
    <row r="1213" spans="1:18" s="6" customFormat="1" ht="15" customHeight="1" x14ac:dyDescent="0.25">
      <c r="A1213" t="s">
        <v>103</v>
      </c>
      <c r="B1213" t="s">
        <v>5303</v>
      </c>
      <c r="C1213" t="s">
        <v>93</v>
      </c>
      <c r="D1213" t="s">
        <v>62</v>
      </c>
      <c r="E1213" s="14">
        <v>2</v>
      </c>
      <c r="F1213" s="5">
        <v>43703</v>
      </c>
      <c r="G1213" s="6">
        <v>10.923982679999998</v>
      </c>
      <c r="H1213" s="7">
        <v>14996.407363618016</v>
      </c>
      <c r="I1213" s="6">
        <v>6.4462991434219195</v>
      </c>
      <c r="J1213" s="7">
        <v>18350.538106742806</v>
      </c>
      <c r="K1213" s="7">
        <v>17135.11753186948</v>
      </c>
      <c r="L1213" s="6" t="s">
        <v>17</v>
      </c>
      <c r="M1213" s="6" t="s">
        <v>17</v>
      </c>
      <c r="N1213" s="6" t="s">
        <v>17</v>
      </c>
      <c r="O1213" s="6" t="s">
        <v>17</v>
      </c>
      <c r="P1213" s="8" t="s">
        <v>17</v>
      </c>
      <c r="Q1213" s="8" t="s">
        <v>17</v>
      </c>
      <c r="R1213" s="9">
        <v>8.94</v>
      </c>
    </row>
    <row r="1214" spans="1:18" s="6" customFormat="1" ht="15" customHeight="1" x14ac:dyDescent="0.25">
      <c r="A1214" t="s">
        <v>104</v>
      </c>
      <c r="B1214" t="s">
        <v>5303</v>
      </c>
      <c r="C1214" t="s">
        <v>93</v>
      </c>
      <c r="D1214" t="s">
        <v>62</v>
      </c>
      <c r="E1214" s="14">
        <v>2</v>
      </c>
      <c r="F1214" s="5">
        <v>43703</v>
      </c>
      <c r="G1214" s="6">
        <v>11.021049120000001</v>
      </c>
      <c r="H1214" s="7">
        <v>14961.249549426995</v>
      </c>
      <c r="I1214" s="6">
        <v>5.9550066166740185</v>
      </c>
      <c r="J1214" s="7">
        <v>18331.495368328186</v>
      </c>
      <c r="K1214" s="7">
        <v>17116.96263981461</v>
      </c>
      <c r="L1214" s="6" t="s">
        <v>17</v>
      </c>
      <c r="M1214" s="6" t="s">
        <v>17</v>
      </c>
      <c r="N1214" s="6" t="s">
        <v>17</v>
      </c>
      <c r="O1214" s="6" t="s">
        <v>17</v>
      </c>
      <c r="P1214" s="8" t="s">
        <v>17</v>
      </c>
      <c r="Q1214" s="8" t="s">
        <v>17</v>
      </c>
      <c r="R1214" s="9">
        <v>9.32</v>
      </c>
    </row>
    <row r="1215" spans="1:18" s="6" customFormat="1" ht="15" customHeight="1" x14ac:dyDescent="0.25">
      <c r="A1215" t="s">
        <v>105</v>
      </c>
      <c r="B1215" t="s">
        <v>5303</v>
      </c>
      <c r="C1215" t="s">
        <v>93</v>
      </c>
      <c r="D1215" t="s">
        <v>62</v>
      </c>
      <c r="E1215" s="14">
        <v>2</v>
      </c>
      <c r="F1215" s="5">
        <v>43703</v>
      </c>
      <c r="G1215" s="6">
        <v>10.988772120000002</v>
      </c>
      <c r="H1215" s="7">
        <v>14670.041432229744</v>
      </c>
      <c r="I1215" s="6">
        <v>7.916758423254791</v>
      </c>
      <c r="J1215" s="7">
        <v>17939.881083461794</v>
      </c>
      <c r="K1215" s="7">
        <v>16782.711002774391</v>
      </c>
      <c r="L1215" s="6" t="s">
        <v>17</v>
      </c>
      <c r="M1215" s="6" t="s">
        <v>17</v>
      </c>
      <c r="N1215" s="6" t="s">
        <v>17</v>
      </c>
      <c r="O1215" s="6" t="s">
        <v>17</v>
      </c>
      <c r="P1215" s="8" t="s">
        <v>17</v>
      </c>
      <c r="Q1215" s="8" t="s">
        <v>17</v>
      </c>
      <c r="R1215" s="9">
        <v>9.18</v>
      </c>
    </row>
    <row r="1216" spans="1:18" s="6" customFormat="1" ht="15" customHeight="1" x14ac:dyDescent="0.25">
      <c r="A1216" t="s">
        <v>106</v>
      </c>
      <c r="B1216" t="s">
        <v>5303</v>
      </c>
      <c r="C1216" t="s">
        <v>93</v>
      </c>
      <c r="D1216" t="s">
        <v>62</v>
      </c>
      <c r="E1216" s="14">
        <v>2</v>
      </c>
      <c r="F1216" s="5">
        <v>43703</v>
      </c>
      <c r="G1216" s="6">
        <v>10.93846563</v>
      </c>
      <c r="H1216" s="7">
        <v>14772.078767525983</v>
      </c>
      <c r="I1216" s="6">
        <v>8.2298648500164813</v>
      </c>
      <c r="J1216" s="7">
        <v>18063.949016591581</v>
      </c>
      <c r="K1216" s="7">
        <v>16886.420820448842</v>
      </c>
      <c r="L1216" s="6" t="s">
        <v>17</v>
      </c>
      <c r="M1216" s="6" t="s">
        <v>17</v>
      </c>
      <c r="N1216" s="6" t="s">
        <v>17</v>
      </c>
      <c r="O1216" s="6" t="s">
        <v>17</v>
      </c>
      <c r="P1216" s="8" t="s">
        <v>17</v>
      </c>
      <c r="Q1216" s="8" t="s">
        <v>17</v>
      </c>
      <c r="R1216" s="9">
        <v>8.99</v>
      </c>
    </row>
    <row r="1217" spans="1:18" s="6" customFormat="1" ht="15" customHeight="1" x14ac:dyDescent="0.25">
      <c r="A1217" t="s">
        <v>107</v>
      </c>
      <c r="B1217" t="s">
        <v>5303</v>
      </c>
      <c r="C1217" t="s">
        <v>93</v>
      </c>
      <c r="D1217" t="s">
        <v>62</v>
      </c>
      <c r="E1217" s="14">
        <v>2</v>
      </c>
      <c r="F1217" s="5">
        <v>43703</v>
      </c>
      <c r="G1217" s="6">
        <v>10.870862270000002</v>
      </c>
      <c r="H1217" s="7">
        <v>14795.973158534569</v>
      </c>
      <c r="I1217" s="6">
        <v>8.4840512989148316</v>
      </c>
      <c r="J1217" s="7">
        <v>18114.655266907816</v>
      </c>
      <c r="K1217" s="7">
        <v>16898.568422614841</v>
      </c>
      <c r="L1217" s="6" t="s">
        <v>17</v>
      </c>
      <c r="M1217" s="6" t="s">
        <v>17</v>
      </c>
      <c r="N1217" s="6" t="s">
        <v>17</v>
      </c>
      <c r="O1217" s="6" t="s">
        <v>17</v>
      </c>
      <c r="P1217" s="8" t="s">
        <v>17</v>
      </c>
      <c r="Q1217" s="8" t="s">
        <v>17</v>
      </c>
      <c r="R1217" s="9">
        <v>8.77</v>
      </c>
    </row>
    <row r="1218" spans="1:18" s="6" customFormat="1" ht="15" customHeight="1" x14ac:dyDescent="0.25">
      <c r="A1218" t="s">
        <v>108</v>
      </c>
      <c r="B1218" t="s">
        <v>5303</v>
      </c>
      <c r="C1218" t="s">
        <v>93</v>
      </c>
      <c r="D1218" t="s">
        <v>62</v>
      </c>
      <c r="E1218" s="14">
        <v>2</v>
      </c>
      <c r="F1218" s="5">
        <v>43703</v>
      </c>
      <c r="G1218" s="6">
        <v>10.981326750000001</v>
      </c>
      <c r="H1218" s="7">
        <v>13554.08271004511</v>
      </c>
      <c r="I1218" s="6">
        <v>15.255916345624655</v>
      </c>
      <c r="J1218" s="7">
        <v>16512.933406714368</v>
      </c>
      <c r="K1218" s="7">
        <v>15527.479817328785</v>
      </c>
      <c r="L1218" s="6" t="s">
        <v>17</v>
      </c>
      <c r="M1218" s="6" t="s">
        <v>17</v>
      </c>
      <c r="N1218" s="6" t="s">
        <v>17</v>
      </c>
      <c r="O1218" s="6" t="s">
        <v>17</v>
      </c>
      <c r="P1218" s="8" t="s">
        <v>17</v>
      </c>
      <c r="Q1218" s="8" t="s">
        <v>17</v>
      </c>
      <c r="R1218" s="9">
        <v>9.15</v>
      </c>
    </row>
    <row r="1219" spans="1:18" s="6" customFormat="1" ht="15" customHeight="1" x14ac:dyDescent="0.25">
      <c r="A1219" t="s">
        <v>109</v>
      </c>
      <c r="B1219" t="s">
        <v>5303</v>
      </c>
      <c r="C1219" t="s">
        <v>93</v>
      </c>
      <c r="D1219" t="s">
        <v>62</v>
      </c>
      <c r="E1219" s="14">
        <v>2</v>
      </c>
      <c r="F1219" s="5">
        <v>43703</v>
      </c>
      <c r="G1219" s="6">
        <v>12.26</v>
      </c>
      <c r="H1219" s="7">
        <v>14577.393646816734</v>
      </c>
      <c r="I1219" s="6">
        <v>9.2546159106450876</v>
      </c>
      <c r="J1219" s="7">
        <v>18121.723273307503</v>
      </c>
      <c r="K1219" s="7">
        <v>16955.670671092699</v>
      </c>
      <c r="L1219" s="6" t="s">
        <v>17</v>
      </c>
      <c r="M1219" s="6" t="s">
        <v>17</v>
      </c>
      <c r="N1219" s="6" t="s">
        <v>17</v>
      </c>
      <c r="O1219" s="6" t="s">
        <v>17</v>
      </c>
      <c r="P1219" s="8" t="s">
        <v>17</v>
      </c>
      <c r="Q1219" s="8" t="s">
        <v>17</v>
      </c>
      <c r="R1219" s="9">
        <v>12.26</v>
      </c>
    </row>
    <row r="1220" spans="1:18" s="6" customFormat="1" ht="15" customHeight="1" x14ac:dyDescent="0.25">
      <c r="A1220" t="s">
        <v>110</v>
      </c>
      <c r="B1220" t="s">
        <v>5303</v>
      </c>
      <c r="C1220" t="s">
        <v>93</v>
      </c>
      <c r="D1220" t="s">
        <v>62</v>
      </c>
      <c r="E1220" s="14">
        <v>2</v>
      </c>
      <c r="F1220" s="5">
        <v>43703</v>
      </c>
      <c r="G1220" s="6">
        <v>10.781855520000001</v>
      </c>
      <c r="H1220" s="7">
        <v>14874.281288953909</v>
      </c>
      <c r="I1220" s="6">
        <v>8.7013554875382599</v>
      </c>
      <c r="J1220" s="7">
        <v>18080.454744206385</v>
      </c>
      <c r="K1220" s="7">
        <v>16967.044212291275</v>
      </c>
      <c r="L1220" s="6" t="s">
        <v>17</v>
      </c>
      <c r="M1220" s="6" t="s">
        <v>17</v>
      </c>
      <c r="N1220" s="6" t="s">
        <v>17</v>
      </c>
      <c r="O1220" s="6" t="s">
        <v>17</v>
      </c>
      <c r="P1220" s="8" t="s">
        <v>17</v>
      </c>
      <c r="Q1220" s="8" t="s">
        <v>17</v>
      </c>
      <c r="R1220" s="9">
        <v>8.52</v>
      </c>
    </row>
    <row r="1221" spans="1:18" s="6" customFormat="1" ht="15" customHeight="1" x14ac:dyDescent="0.25">
      <c r="A1221" t="s">
        <v>111</v>
      </c>
      <c r="B1221" t="s">
        <v>5303</v>
      </c>
      <c r="C1221" t="s">
        <v>93</v>
      </c>
      <c r="D1221" t="s">
        <v>62</v>
      </c>
      <c r="E1221" s="14">
        <v>2</v>
      </c>
      <c r="F1221" s="5">
        <v>43703</v>
      </c>
      <c r="G1221" s="6">
        <v>11.014474829999999</v>
      </c>
      <c r="H1221" s="7">
        <v>14913.704313894788</v>
      </c>
      <c r="I1221" s="6">
        <v>7.694851725278359</v>
      </c>
      <c r="J1221" s="7">
        <v>18269.209568956012</v>
      </c>
      <c r="K1221" s="7">
        <v>17062.087238330212</v>
      </c>
      <c r="L1221" s="6" t="s">
        <v>17</v>
      </c>
      <c r="M1221" s="6" t="s">
        <v>17</v>
      </c>
      <c r="N1221" s="6" t="s">
        <v>17</v>
      </c>
      <c r="O1221" s="6" t="s">
        <v>17</v>
      </c>
      <c r="P1221" s="8" t="s">
        <v>17</v>
      </c>
      <c r="Q1221" s="8" t="s">
        <v>17</v>
      </c>
      <c r="R1221" s="9">
        <v>9.2899999999999991</v>
      </c>
    </row>
    <row r="1222" spans="1:18" s="6" customFormat="1" ht="15" customHeight="1" x14ac:dyDescent="0.25">
      <c r="A1222" t="s">
        <v>112</v>
      </c>
      <c r="B1222" t="s">
        <v>5303</v>
      </c>
      <c r="C1222" t="s">
        <v>93</v>
      </c>
      <c r="D1222" t="s">
        <v>62</v>
      </c>
      <c r="E1222" s="14">
        <v>2</v>
      </c>
      <c r="F1222" s="5">
        <v>43703</v>
      </c>
      <c r="G1222" s="6">
        <v>10.789453079999998</v>
      </c>
      <c r="H1222" s="7">
        <v>14613.800294893766</v>
      </c>
      <c r="I1222" s="6">
        <v>7.0522632844959539</v>
      </c>
      <c r="J1222" s="7">
        <v>17840.586048545811</v>
      </c>
      <c r="K1222" s="7">
        <v>16676.71272879824</v>
      </c>
      <c r="L1222" s="6" t="s">
        <v>17</v>
      </c>
      <c r="M1222" s="6" t="s">
        <v>17</v>
      </c>
      <c r="N1222" s="6" t="s">
        <v>17</v>
      </c>
      <c r="O1222" s="6" t="s">
        <v>17</v>
      </c>
      <c r="P1222" s="8" t="s">
        <v>17</v>
      </c>
      <c r="Q1222" s="8" t="s">
        <v>17</v>
      </c>
      <c r="R1222" s="9">
        <v>8.5399999999999991</v>
      </c>
    </row>
    <row r="1223" spans="1:18" s="6" customFormat="1" ht="15" customHeight="1" x14ac:dyDescent="0.25">
      <c r="A1223" t="s">
        <v>113</v>
      </c>
      <c r="B1223" t="s">
        <v>5303</v>
      </c>
      <c r="C1223" t="s">
        <v>93</v>
      </c>
      <c r="D1223" t="s">
        <v>62</v>
      </c>
      <c r="E1223" s="14">
        <v>2</v>
      </c>
      <c r="F1223" s="5">
        <v>43703</v>
      </c>
      <c r="G1223" s="6">
        <v>10.644518430000002</v>
      </c>
      <c r="H1223" s="7">
        <v>14826.647492695654</v>
      </c>
      <c r="I1223" s="6">
        <v>7.6135497222524782</v>
      </c>
      <c r="J1223" s="7">
        <v>18071.016229168934</v>
      </c>
      <c r="K1223" s="7">
        <v>16883.903273602551</v>
      </c>
      <c r="L1223" s="6" t="s">
        <v>17</v>
      </c>
      <c r="M1223" s="6" t="s">
        <v>17</v>
      </c>
      <c r="N1223" s="6" t="s">
        <v>17</v>
      </c>
      <c r="O1223" s="6" t="s">
        <v>17</v>
      </c>
      <c r="P1223" s="8" t="s">
        <v>17</v>
      </c>
      <c r="Q1223" s="8" t="s">
        <v>17</v>
      </c>
      <c r="R1223" s="9">
        <v>8.19</v>
      </c>
    </row>
    <row r="1224" spans="1:18" s="6" customFormat="1" ht="15" customHeight="1" x14ac:dyDescent="0.25">
      <c r="A1224" t="s">
        <v>114</v>
      </c>
      <c r="B1224" t="s">
        <v>5303</v>
      </c>
      <c r="C1224" t="s">
        <v>93</v>
      </c>
      <c r="D1224" t="s">
        <v>62</v>
      </c>
      <c r="E1224" s="14">
        <v>2</v>
      </c>
      <c r="F1224" s="5">
        <v>43703</v>
      </c>
      <c r="G1224" s="6">
        <v>10.941300000000002</v>
      </c>
      <c r="H1224" s="7">
        <v>14717.60203021724</v>
      </c>
      <c r="I1224" s="6">
        <v>8.3956043956043942</v>
      </c>
      <c r="J1224" s="7">
        <v>17982.417582417584</v>
      </c>
      <c r="K1224" s="7">
        <v>16825.866523110308</v>
      </c>
      <c r="L1224" s="6" t="s">
        <v>17</v>
      </c>
      <c r="M1224" s="6" t="s">
        <v>17</v>
      </c>
      <c r="N1224" s="6" t="s">
        <v>17</v>
      </c>
      <c r="O1224" s="6" t="s">
        <v>17</v>
      </c>
      <c r="P1224" s="8" t="s">
        <v>17</v>
      </c>
      <c r="Q1224" s="8" t="s">
        <v>17</v>
      </c>
      <c r="R1224" s="9">
        <v>9</v>
      </c>
    </row>
    <row r="1225" spans="1:18" s="6" customFormat="1" ht="15" customHeight="1" x14ac:dyDescent="0.25">
      <c r="A1225" t="s">
        <v>115</v>
      </c>
      <c r="B1225" t="s">
        <v>5303</v>
      </c>
      <c r="C1225" t="s">
        <v>93</v>
      </c>
      <c r="D1225" t="s">
        <v>62</v>
      </c>
      <c r="E1225" s="14">
        <v>2</v>
      </c>
      <c r="F1225" s="5">
        <v>43703</v>
      </c>
      <c r="G1225" s="6">
        <v>11.033411033411026</v>
      </c>
      <c r="H1225" s="7">
        <v>14687.721840008935</v>
      </c>
      <c r="I1225" s="6">
        <v>6.9487067075843925</v>
      </c>
      <c r="J1225" s="7">
        <v>17970.188513809731</v>
      </c>
      <c r="K1225" s="7">
        <v>16812.230574752401</v>
      </c>
      <c r="L1225" s="6" t="s">
        <v>17</v>
      </c>
      <c r="M1225" s="6" t="s">
        <v>17</v>
      </c>
      <c r="N1225" s="6" t="s">
        <v>17</v>
      </c>
      <c r="O1225" s="6" t="s">
        <v>17</v>
      </c>
      <c r="P1225" s="8" t="s">
        <v>17</v>
      </c>
      <c r="Q1225" s="8" t="s">
        <v>17</v>
      </c>
      <c r="R1225" s="9">
        <v>8.76</v>
      </c>
    </row>
    <row r="1226" spans="1:18" s="6" customFormat="1" ht="15" customHeight="1" x14ac:dyDescent="0.25">
      <c r="A1226" t="s">
        <v>116</v>
      </c>
      <c r="B1226" t="s">
        <v>5303</v>
      </c>
      <c r="C1226" t="s">
        <v>93</v>
      </c>
      <c r="D1226" t="s">
        <v>62</v>
      </c>
      <c r="E1226" s="14">
        <v>2</v>
      </c>
      <c r="F1226" s="5">
        <v>43703</v>
      </c>
      <c r="G1226" s="6">
        <v>10.624417520969251</v>
      </c>
      <c r="H1226" s="7">
        <v>14876.961017722873</v>
      </c>
      <c r="I1226" s="6">
        <v>7.6653141791863151</v>
      </c>
      <c r="J1226" s="7">
        <v>18074.350257703696</v>
      </c>
      <c r="K1226" s="7">
        <v>16935.851065710784</v>
      </c>
      <c r="L1226" s="6" t="s">
        <v>17</v>
      </c>
      <c r="M1226" s="6" t="s">
        <v>17</v>
      </c>
      <c r="N1226" s="6" t="s">
        <v>17</v>
      </c>
      <c r="O1226" s="6" t="s">
        <v>17</v>
      </c>
      <c r="P1226" s="8" t="s">
        <v>17</v>
      </c>
      <c r="Q1226" s="8" t="s">
        <v>17</v>
      </c>
      <c r="R1226" s="9">
        <v>8.81</v>
      </c>
    </row>
    <row r="1227" spans="1:18" s="6" customFormat="1" ht="15" customHeight="1" x14ac:dyDescent="0.25">
      <c r="A1227" t="s">
        <v>117</v>
      </c>
      <c r="B1227" t="s">
        <v>5303</v>
      </c>
      <c r="C1227" t="s">
        <v>93</v>
      </c>
      <c r="D1227" t="s">
        <v>62</v>
      </c>
      <c r="E1227" s="14">
        <v>2</v>
      </c>
      <c r="F1227" s="5">
        <v>43703</v>
      </c>
      <c r="G1227" s="6">
        <v>10.89346128</v>
      </c>
      <c r="H1227" s="7">
        <v>14713.746332606357</v>
      </c>
      <c r="I1227" s="6">
        <v>8.7209302325581408</v>
      </c>
      <c r="J1227" s="7">
        <v>17983.764809126809</v>
      </c>
      <c r="K1227" s="7">
        <v>16811.194561992921</v>
      </c>
      <c r="L1227" s="6" t="s">
        <v>17</v>
      </c>
      <c r="M1227" s="6" t="s">
        <v>17</v>
      </c>
      <c r="N1227" s="6" t="s">
        <v>17</v>
      </c>
      <c r="O1227" s="6" t="s">
        <v>17</v>
      </c>
      <c r="P1227" s="8" t="s">
        <v>17</v>
      </c>
      <c r="Q1227" s="8" t="s">
        <v>17</v>
      </c>
      <c r="R1227" s="9">
        <v>8.84</v>
      </c>
    </row>
    <row r="1228" spans="1:18" s="6" customFormat="1" ht="15" customHeight="1" x14ac:dyDescent="0.25">
      <c r="A1228" t="s">
        <v>118</v>
      </c>
      <c r="B1228" t="s">
        <v>5303</v>
      </c>
      <c r="C1228" t="s">
        <v>93</v>
      </c>
      <c r="D1228" t="s">
        <v>62</v>
      </c>
      <c r="E1228" s="14">
        <v>2</v>
      </c>
      <c r="F1228" s="5">
        <v>43703</v>
      </c>
      <c r="G1228" s="6">
        <v>11.082693947144072</v>
      </c>
      <c r="H1228" s="7">
        <v>14766.999068036726</v>
      </c>
      <c r="I1228" s="6">
        <v>7.8838174273858925</v>
      </c>
      <c r="J1228" s="7">
        <v>18071.631360559073</v>
      </c>
      <c r="K1228" s="7">
        <v>16912.061272106497</v>
      </c>
      <c r="L1228" s="6" t="s">
        <v>17</v>
      </c>
      <c r="M1228" s="6" t="s">
        <v>17</v>
      </c>
      <c r="N1228" s="6" t="s">
        <v>17</v>
      </c>
      <c r="O1228" s="6" t="s">
        <v>17</v>
      </c>
      <c r="P1228" s="8" t="s">
        <v>17</v>
      </c>
      <c r="Q1228" s="8" t="s">
        <v>17</v>
      </c>
      <c r="R1228" s="9">
        <v>8.42</v>
      </c>
    </row>
    <row r="1229" spans="1:18" s="6" customFormat="1" ht="15" customHeight="1" x14ac:dyDescent="0.25">
      <c r="A1229" t="s">
        <v>119</v>
      </c>
      <c r="B1229" t="s">
        <v>5303</v>
      </c>
      <c r="C1229" t="s">
        <v>93</v>
      </c>
      <c r="D1229" t="s">
        <v>62</v>
      </c>
      <c r="E1229" s="14">
        <v>2</v>
      </c>
      <c r="F1229" s="5">
        <v>43703</v>
      </c>
      <c r="G1229" s="6">
        <v>11.021049120000001</v>
      </c>
      <c r="H1229" s="7">
        <v>14893.692529534805</v>
      </c>
      <c r="I1229" s="6">
        <v>6.6387295985884425</v>
      </c>
      <c r="J1229" s="7">
        <v>18276.356418173797</v>
      </c>
      <c r="K1229" s="7">
        <v>17041.037919165454</v>
      </c>
      <c r="L1229" s="6" t="s">
        <v>17</v>
      </c>
      <c r="M1229" s="6" t="s">
        <v>17</v>
      </c>
      <c r="N1229" s="6" t="s">
        <v>17</v>
      </c>
      <c r="O1229" s="6" t="s">
        <v>17</v>
      </c>
      <c r="P1229" s="8" t="s">
        <v>17</v>
      </c>
      <c r="Q1229" s="8" t="s">
        <v>17</v>
      </c>
      <c r="R1229" s="9">
        <v>9.32</v>
      </c>
    </row>
    <row r="1230" spans="1:18" s="6" customFormat="1" ht="15" customHeight="1" x14ac:dyDescent="0.25">
      <c r="A1230" t="s">
        <v>120</v>
      </c>
      <c r="B1230" t="s">
        <v>5303</v>
      </c>
      <c r="C1230" t="s">
        <v>93</v>
      </c>
      <c r="D1230" t="s">
        <v>62</v>
      </c>
      <c r="E1230" s="14">
        <v>2</v>
      </c>
      <c r="F1230" s="5">
        <v>43703</v>
      </c>
      <c r="G1230" s="6">
        <v>9.06</v>
      </c>
      <c r="H1230" s="7">
        <v>15411.425070450265</v>
      </c>
      <c r="I1230" s="6">
        <v>6.2568726632944802</v>
      </c>
      <c r="J1230" s="7">
        <v>18411.040246316254</v>
      </c>
      <c r="K1230" s="7">
        <v>17190.192292115971</v>
      </c>
      <c r="L1230" s="6" t="s">
        <v>17</v>
      </c>
      <c r="M1230" s="6" t="s">
        <v>17</v>
      </c>
      <c r="N1230" s="6" t="s">
        <v>17</v>
      </c>
      <c r="O1230" s="6" t="s">
        <v>17</v>
      </c>
      <c r="P1230" s="8" t="s">
        <v>17</v>
      </c>
      <c r="Q1230" s="8" t="s">
        <v>17</v>
      </c>
      <c r="R1230" s="9">
        <v>9.06</v>
      </c>
    </row>
    <row r="1231" spans="1:18" s="6" customFormat="1" ht="15" customHeight="1" x14ac:dyDescent="0.25">
      <c r="A1231" t="s">
        <v>121</v>
      </c>
      <c r="B1231" t="s">
        <v>5303</v>
      </c>
      <c r="C1231" t="s">
        <v>93</v>
      </c>
      <c r="D1231" t="s">
        <v>62</v>
      </c>
      <c r="E1231" s="14">
        <v>2</v>
      </c>
      <c r="F1231" s="5">
        <v>43703</v>
      </c>
      <c r="G1231" s="6">
        <v>10.949678669999999</v>
      </c>
      <c r="H1231" s="7">
        <v>14532.544814516759</v>
      </c>
      <c r="I1231" s="6">
        <v>8.5852478839177753</v>
      </c>
      <c r="J1231" s="7">
        <v>17766.296581290535</v>
      </c>
      <c r="K1231" s="7">
        <v>16619.867557332327</v>
      </c>
      <c r="L1231" s="6" t="s">
        <v>17</v>
      </c>
      <c r="M1231" s="6" t="s">
        <v>17</v>
      </c>
      <c r="N1231" s="6" t="s">
        <v>17</v>
      </c>
      <c r="O1231" s="6" t="s">
        <v>17</v>
      </c>
      <c r="P1231" s="8" t="s">
        <v>17</v>
      </c>
      <c r="Q1231" s="8" t="s">
        <v>17</v>
      </c>
      <c r="R1231" s="9">
        <v>9.0299999999999994</v>
      </c>
    </row>
    <row r="1232" spans="1:18" s="6" customFormat="1" ht="15" customHeight="1" x14ac:dyDescent="0.25">
      <c r="A1232" t="s">
        <v>122</v>
      </c>
      <c r="B1232" t="s">
        <v>5303</v>
      </c>
      <c r="C1232" t="s">
        <v>93</v>
      </c>
      <c r="D1232" t="s">
        <v>62</v>
      </c>
      <c r="E1232" s="14">
        <v>2</v>
      </c>
      <c r="F1232" s="5">
        <v>43703</v>
      </c>
      <c r="G1232" s="6">
        <v>10.968503000000002</v>
      </c>
      <c r="H1232" s="7">
        <v>14784.707015921012</v>
      </c>
      <c r="I1232" s="6">
        <v>7.6457645764576458</v>
      </c>
      <c r="J1232" s="7">
        <v>18129.812981298128</v>
      </c>
      <c r="K1232" s="7">
        <v>16907.126187276186</v>
      </c>
      <c r="L1232" s="6" t="s">
        <v>17</v>
      </c>
      <c r="M1232" s="6" t="s">
        <v>17</v>
      </c>
      <c r="N1232" s="6" t="s">
        <v>17</v>
      </c>
      <c r="O1232" s="6" t="s">
        <v>17</v>
      </c>
      <c r="P1232" s="8" t="s">
        <v>17</v>
      </c>
      <c r="Q1232" s="8" t="s">
        <v>17</v>
      </c>
      <c r="R1232" s="9">
        <v>9.1</v>
      </c>
    </row>
    <row r="1233" spans="1:18" s="6" customFormat="1" ht="15" customHeight="1" x14ac:dyDescent="0.25">
      <c r="A1233" t="s">
        <v>123</v>
      </c>
      <c r="B1233" t="s">
        <v>5303</v>
      </c>
      <c r="C1233" t="s">
        <v>93</v>
      </c>
      <c r="D1233" t="s">
        <v>62</v>
      </c>
      <c r="E1233" s="14">
        <v>2</v>
      </c>
      <c r="F1233" s="5">
        <v>43703</v>
      </c>
      <c r="G1233" s="6">
        <v>10.012210012210016</v>
      </c>
      <c r="H1233" s="7">
        <v>14911.128186639513</v>
      </c>
      <c r="I1233" s="6">
        <v>7.5475802066340405</v>
      </c>
      <c r="J1233" s="7">
        <v>18075.040783034259</v>
      </c>
      <c r="K1233" s="7">
        <v>16841.98098352478</v>
      </c>
      <c r="L1233" s="6" t="s">
        <v>17</v>
      </c>
      <c r="M1233" s="6" t="s">
        <v>17</v>
      </c>
      <c r="N1233" s="6" t="s">
        <v>17</v>
      </c>
      <c r="O1233" s="6" t="s">
        <v>17</v>
      </c>
      <c r="P1233" s="8" t="s">
        <v>17</v>
      </c>
      <c r="Q1233" s="8" t="s">
        <v>17</v>
      </c>
      <c r="R1233" s="9">
        <v>8.0500000000000007</v>
      </c>
    </row>
    <row r="1234" spans="1:18" s="6" customFormat="1" ht="15" customHeight="1" x14ac:dyDescent="0.25">
      <c r="A1234" t="s">
        <v>124</v>
      </c>
      <c r="B1234" t="s">
        <v>5303</v>
      </c>
      <c r="C1234" t="s">
        <v>93</v>
      </c>
      <c r="D1234" t="s">
        <v>62</v>
      </c>
      <c r="E1234" s="14">
        <v>2</v>
      </c>
      <c r="F1234" s="5">
        <v>43703</v>
      </c>
      <c r="G1234" s="6">
        <v>10.722229469999998</v>
      </c>
      <c r="H1234" s="7">
        <v>14960.54228894528</v>
      </c>
      <c r="I1234" s="6">
        <v>6.657208337880606</v>
      </c>
      <c r="J1234" s="7">
        <v>18222.197970097131</v>
      </c>
      <c r="K1234" s="7">
        <v>17050.701719508295</v>
      </c>
      <c r="L1234" s="6" t="s">
        <v>17</v>
      </c>
      <c r="M1234" s="6" t="s">
        <v>17</v>
      </c>
      <c r="N1234" s="6" t="s">
        <v>17</v>
      </c>
      <c r="O1234" s="6" t="s">
        <v>17</v>
      </c>
      <c r="P1234" s="8" t="s">
        <v>17</v>
      </c>
      <c r="Q1234" s="8" t="s">
        <v>17</v>
      </c>
      <c r="R1234" s="9">
        <v>8.3699999999999992</v>
      </c>
    </row>
    <row r="1235" spans="1:18" s="6" customFormat="1" ht="15" customHeight="1" x14ac:dyDescent="0.25">
      <c r="A1235" t="s">
        <v>125</v>
      </c>
      <c r="B1235" t="s">
        <v>5303</v>
      </c>
      <c r="C1235" t="s">
        <v>93</v>
      </c>
      <c r="D1235" t="s">
        <v>62</v>
      </c>
      <c r="E1235" s="14">
        <v>2</v>
      </c>
      <c r="F1235" s="5">
        <v>43703</v>
      </c>
      <c r="G1235" s="6">
        <v>10.854097920000001</v>
      </c>
      <c r="H1235" s="7">
        <v>14794.29748232418</v>
      </c>
      <c r="I1235" s="6">
        <v>8.1836108676599473</v>
      </c>
      <c r="J1235" s="7">
        <v>18012.708150744962</v>
      </c>
      <c r="K1235" s="7">
        <v>16893.051439420444</v>
      </c>
      <c r="L1235" s="6" t="s">
        <v>17</v>
      </c>
      <c r="M1235" s="6" t="s">
        <v>17</v>
      </c>
      <c r="N1235" s="6" t="s">
        <v>17</v>
      </c>
      <c r="O1235" s="6" t="s">
        <v>17</v>
      </c>
      <c r="P1235" s="8" t="s">
        <v>17</v>
      </c>
      <c r="Q1235" s="8" t="s">
        <v>17</v>
      </c>
      <c r="R1235" s="9">
        <v>8.7200000000000006</v>
      </c>
    </row>
    <row r="1236" spans="1:18" s="6" customFormat="1" ht="15" customHeight="1" x14ac:dyDescent="0.25">
      <c r="A1236" t="s">
        <v>126</v>
      </c>
      <c r="B1236" t="s">
        <v>5303</v>
      </c>
      <c r="C1236" t="s">
        <v>93</v>
      </c>
      <c r="D1236" t="s">
        <v>62</v>
      </c>
      <c r="E1236" s="14">
        <v>2</v>
      </c>
      <c r="F1236" s="5">
        <v>43703</v>
      </c>
      <c r="G1236" s="6">
        <v>11.26914660831511</v>
      </c>
      <c r="H1236" s="7">
        <v>14807.252265925606</v>
      </c>
      <c r="I1236" s="6">
        <v>7.9091706888986399</v>
      </c>
      <c r="J1236" s="7">
        <v>18171.347082053533</v>
      </c>
      <c r="K1236" s="7">
        <v>16998.098114742304</v>
      </c>
      <c r="L1236" s="6" t="s">
        <v>17</v>
      </c>
      <c r="M1236" s="6" t="s">
        <v>17</v>
      </c>
      <c r="N1236" s="6" t="s">
        <v>17</v>
      </c>
      <c r="O1236" s="6" t="s">
        <v>17</v>
      </c>
      <c r="P1236" s="8" t="s">
        <v>17</v>
      </c>
      <c r="Q1236" s="8" t="s">
        <v>17</v>
      </c>
      <c r="R1236" s="9">
        <v>8.84</v>
      </c>
    </row>
    <row r="1237" spans="1:18" s="6" customFormat="1" ht="15" customHeight="1" x14ac:dyDescent="0.25">
      <c r="A1237" t="s">
        <v>127</v>
      </c>
      <c r="B1237" t="s">
        <v>5303</v>
      </c>
      <c r="C1237" t="s">
        <v>93</v>
      </c>
      <c r="D1237" t="s">
        <v>62</v>
      </c>
      <c r="E1237" s="14">
        <v>2</v>
      </c>
      <c r="F1237" s="5">
        <v>43703</v>
      </c>
      <c r="G1237" s="6">
        <v>10.993632</v>
      </c>
      <c r="H1237" s="7">
        <v>14773.762542642409</v>
      </c>
      <c r="I1237" s="6">
        <v>7.7753303964757716</v>
      </c>
      <c r="J1237" s="7">
        <v>18120.044052863439</v>
      </c>
      <c r="K1237" s="7">
        <v>16900.292990724451</v>
      </c>
      <c r="L1237" s="6" t="s">
        <v>17</v>
      </c>
      <c r="M1237" s="6" t="s">
        <v>17</v>
      </c>
      <c r="N1237" s="6" t="s">
        <v>17</v>
      </c>
      <c r="O1237" s="6" t="s">
        <v>17</v>
      </c>
      <c r="P1237" s="8" t="s">
        <v>17</v>
      </c>
      <c r="Q1237" s="8" t="s">
        <v>17</v>
      </c>
      <c r="R1237" s="9">
        <v>9.1999999999999993</v>
      </c>
    </row>
    <row r="1238" spans="1:18" s="6" customFormat="1" ht="15" customHeight="1" x14ac:dyDescent="0.25">
      <c r="A1238" t="s">
        <v>128</v>
      </c>
      <c r="B1238" t="s">
        <v>5303</v>
      </c>
      <c r="C1238" t="s">
        <v>93</v>
      </c>
      <c r="D1238" t="s">
        <v>62</v>
      </c>
      <c r="E1238" s="14">
        <v>2</v>
      </c>
      <c r="F1238" s="5">
        <v>43703</v>
      </c>
      <c r="G1238" s="6">
        <v>10.506849701272676</v>
      </c>
      <c r="H1238" s="7">
        <v>14977.841128563148</v>
      </c>
      <c r="I1238" s="6">
        <v>8.1841151268812489</v>
      </c>
      <c r="J1238" s="7">
        <v>18163.242886960343</v>
      </c>
      <c r="K1238" s="7">
        <v>17023.116759117918</v>
      </c>
      <c r="L1238" s="6" t="s">
        <v>17</v>
      </c>
      <c r="M1238" s="6" t="s">
        <v>17</v>
      </c>
      <c r="N1238" s="6" t="s">
        <v>17</v>
      </c>
      <c r="O1238" s="6" t="s">
        <v>17</v>
      </c>
      <c r="P1238" s="8" t="s">
        <v>17</v>
      </c>
      <c r="Q1238" s="8" t="s">
        <v>17</v>
      </c>
      <c r="R1238" s="9">
        <v>8.9700000000000006</v>
      </c>
    </row>
    <row r="1239" spans="1:18" s="6" customFormat="1" ht="15" customHeight="1" x14ac:dyDescent="0.25">
      <c r="A1239" t="s">
        <v>129</v>
      </c>
      <c r="B1239" t="s">
        <v>5303</v>
      </c>
      <c r="C1239" t="s">
        <v>93</v>
      </c>
      <c r="D1239" t="s">
        <v>62</v>
      </c>
      <c r="E1239" s="14">
        <v>2</v>
      </c>
      <c r="F1239" s="5">
        <v>43703</v>
      </c>
      <c r="G1239" s="6">
        <v>12.117647058823525</v>
      </c>
      <c r="H1239" s="7">
        <v>14776.975138093383</v>
      </c>
      <c r="I1239" s="6">
        <v>7.0481201359202013</v>
      </c>
      <c r="J1239" s="7">
        <v>18310.862654828456</v>
      </c>
      <c r="K1239" s="7">
        <v>17151.349220052711</v>
      </c>
      <c r="L1239" s="6" t="s">
        <v>17</v>
      </c>
      <c r="M1239" s="6" t="s">
        <v>17</v>
      </c>
      <c r="N1239" s="6" t="s">
        <v>17</v>
      </c>
      <c r="O1239" s="6" t="s">
        <v>17</v>
      </c>
      <c r="P1239" s="8" t="s">
        <v>17</v>
      </c>
      <c r="Q1239" s="8" t="s">
        <v>17</v>
      </c>
      <c r="R1239" s="9">
        <v>8.77</v>
      </c>
    </row>
    <row r="1240" spans="1:18" s="6" customFormat="1" ht="15" customHeight="1" x14ac:dyDescent="0.25">
      <c r="A1240" t="s">
        <v>130</v>
      </c>
      <c r="B1240" t="s">
        <v>5303</v>
      </c>
      <c r="C1240" t="s">
        <v>93</v>
      </c>
      <c r="D1240" t="s">
        <v>62</v>
      </c>
      <c r="E1240" s="14">
        <v>2</v>
      </c>
      <c r="F1240" s="5">
        <v>43703</v>
      </c>
      <c r="G1240" s="6">
        <v>10.843790430000002</v>
      </c>
      <c r="H1240" s="7">
        <v>14780.855337550494</v>
      </c>
      <c r="I1240" s="6">
        <v>7.9618880735954436</v>
      </c>
      <c r="J1240" s="7">
        <v>18030.883802431275</v>
      </c>
      <c r="K1240" s="7">
        <v>16875.7388972917</v>
      </c>
      <c r="L1240" s="6" t="s">
        <v>17</v>
      </c>
      <c r="M1240" s="6" t="s">
        <v>17</v>
      </c>
      <c r="N1240" s="6" t="s">
        <v>17</v>
      </c>
      <c r="O1240" s="6" t="s">
        <v>17</v>
      </c>
      <c r="P1240" s="8" t="s">
        <v>17</v>
      </c>
      <c r="Q1240" s="8" t="s">
        <v>17</v>
      </c>
      <c r="R1240" s="9">
        <v>8.69</v>
      </c>
    </row>
    <row r="1241" spans="1:18" s="6" customFormat="1" ht="15" customHeight="1" x14ac:dyDescent="0.25">
      <c r="A1241" t="s">
        <v>131</v>
      </c>
      <c r="B1241" t="s">
        <v>5303</v>
      </c>
      <c r="C1241" t="s">
        <v>93</v>
      </c>
      <c r="D1241" t="s">
        <v>62</v>
      </c>
      <c r="E1241" s="14">
        <v>2</v>
      </c>
      <c r="F1241" s="5">
        <v>43703</v>
      </c>
      <c r="G1241" s="6">
        <v>10.726349719999998</v>
      </c>
      <c r="H1241" s="7">
        <v>14889.505308281861</v>
      </c>
      <c r="I1241" s="6">
        <v>7.1163501418904165</v>
      </c>
      <c r="J1241" s="7">
        <v>18191.442916393797</v>
      </c>
      <c r="K1241" s="7">
        <v>16972.029243141485</v>
      </c>
      <c r="L1241" s="6" t="s">
        <v>17</v>
      </c>
      <c r="M1241" s="6" t="s">
        <v>17</v>
      </c>
      <c r="N1241" s="6" t="s">
        <v>17</v>
      </c>
      <c r="O1241" s="6" t="s">
        <v>17</v>
      </c>
      <c r="P1241" s="8" t="s">
        <v>17</v>
      </c>
      <c r="Q1241" s="8" t="s">
        <v>17</v>
      </c>
      <c r="R1241" s="9">
        <v>8.3800000000000008</v>
      </c>
    </row>
    <row r="1242" spans="1:18" s="6" customFormat="1" ht="15" customHeight="1" x14ac:dyDescent="0.25">
      <c r="A1242" t="s">
        <v>132</v>
      </c>
      <c r="B1242" t="s">
        <v>5303</v>
      </c>
      <c r="C1242" t="s">
        <v>93</v>
      </c>
      <c r="D1242" t="s">
        <v>62</v>
      </c>
      <c r="E1242" s="14">
        <v>2</v>
      </c>
      <c r="F1242" s="5">
        <v>43703</v>
      </c>
      <c r="G1242" s="6">
        <v>10.41539427</v>
      </c>
      <c r="H1242" s="7">
        <v>14553.343327084158</v>
      </c>
      <c r="I1242" s="6">
        <v>9.5805787363173298</v>
      </c>
      <c r="J1242" s="7">
        <v>17702.39514468408</v>
      </c>
      <c r="K1242" s="7">
        <v>16529.392844267932</v>
      </c>
      <c r="L1242" s="6" t="s">
        <v>17</v>
      </c>
      <c r="M1242" s="6" t="s">
        <v>17</v>
      </c>
      <c r="N1242" s="6" t="s">
        <v>17</v>
      </c>
      <c r="O1242" s="6" t="s">
        <v>17</v>
      </c>
      <c r="P1242" s="8" t="s">
        <v>17</v>
      </c>
      <c r="Q1242" s="8" t="s">
        <v>17</v>
      </c>
      <c r="R1242" s="9">
        <v>7.73</v>
      </c>
    </row>
    <row r="1243" spans="1:18" s="6" customFormat="1" ht="15" customHeight="1" x14ac:dyDescent="0.25">
      <c r="A1243" t="s">
        <v>133</v>
      </c>
      <c r="B1243" t="s">
        <v>5303</v>
      </c>
      <c r="C1243" t="s">
        <v>93</v>
      </c>
      <c r="D1243" t="s">
        <v>62</v>
      </c>
      <c r="E1243" s="14">
        <v>2</v>
      </c>
      <c r="F1243" s="5">
        <v>43703</v>
      </c>
      <c r="G1243" s="6">
        <v>10.840313120000001</v>
      </c>
      <c r="H1243" s="7">
        <v>14450.880166848996</v>
      </c>
      <c r="I1243" s="6">
        <v>9.6473937801138874</v>
      </c>
      <c r="J1243" s="7">
        <v>17601.839684625495</v>
      </c>
      <c r="K1243" s="7">
        <v>16504.890866402959</v>
      </c>
      <c r="L1243" s="6" t="s">
        <v>17</v>
      </c>
      <c r="M1243" s="6" t="s">
        <v>17</v>
      </c>
      <c r="N1243" s="6" t="s">
        <v>17</v>
      </c>
      <c r="O1243" s="6" t="s">
        <v>17</v>
      </c>
      <c r="P1243" s="8" t="s">
        <v>17</v>
      </c>
      <c r="Q1243" s="8" t="s">
        <v>17</v>
      </c>
      <c r="R1243" s="9">
        <v>8.68</v>
      </c>
    </row>
    <row r="1244" spans="1:18" s="6" customFormat="1" ht="15" customHeight="1" x14ac:dyDescent="0.25">
      <c r="A1244" t="s">
        <v>134</v>
      </c>
      <c r="B1244" t="s">
        <v>5303</v>
      </c>
      <c r="C1244" t="s">
        <v>93</v>
      </c>
      <c r="D1244" t="s">
        <v>62</v>
      </c>
      <c r="E1244" s="14">
        <v>2</v>
      </c>
      <c r="F1244" s="5">
        <v>43703</v>
      </c>
      <c r="G1244" s="6">
        <v>10.662824207492802</v>
      </c>
      <c r="H1244" s="7">
        <v>14934.991510932668</v>
      </c>
      <c r="I1244" s="6">
        <v>7.4118415324336091</v>
      </c>
      <c r="J1244" s="7">
        <v>18193.295602960385</v>
      </c>
      <c r="K1244" s="7">
        <v>17009.138884818181</v>
      </c>
      <c r="L1244" s="6" t="s">
        <v>17</v>
      </c>
      <c r="M1244" s="6" t="s">
        <v>17</v>
      </c>
      <c r="N1244" s="6" t="s">
        <v>17</v>
      </c>
      <c r="O1244" s="6" t="s">
        <v>17</v>
      </c>
      <c r="P1244" s="8" t="s">
        <v>17</v>
      </c>
      <c r="Q1244" s="8" t="s">
        <v>17</v>
      </c>
      <c r="R1244" s="9">
        <v>8.1199999999999992</v>
      </c>
    </row>
    <row r="1245" spans="1:18" s="6" customFormat="1" ht="15" customHeight="1" x14ac:dyDescent="0.25">
      <c r="A1245" t="s">
        <v>135</v>
      </c>
      <c r="B1245" t="s">
        <v>5303</v>
      </c>
      <c r="C1245" t="s">
        <v>93</v>
      </c>
      <c r="D1245" t="s">
        <v>62</v>
      </c>
      <c r="E1245" s="14">
        <v>2</v>
      </c>
      <c r="F1245" s="5">
        <v>43703</v>
      </c>
      <c r="G1245" s="6">
        <v>9.7806215722120555</v>
      </c>
      <c r="H1245" s="7">
        <v>14983.58909323286</v>
      </c>
      <c r="I1245" s="6">
        <v>7.8135188002608142</v>
      </c>
      <c r="J1245" s="7">
        <v>18030.862855900894</v>
      </c>
      <c r="K1245" s="7">
        <v>16872.793787230748</v>
      </c>
      <c r="L1245" s="6" t="s">
        <v>17</v>
      </c>
      <c r="M1245" s="6" t="s">
        <v>17</v>
      </c>
      <c r="N1245" s="6" t="s">
        <v>17</v>
      </c>
      <c r="O1245" s="6" t="s">
        <v>17</v>
      </c>
      <c r="P1245" s="8" t="s">
        <v>17</v>
      </c>
      <c r="Q1245" s="8" t="s">
        <v>17</v>
      </c>
      <c r="R1245" s="9">
        <v>7.98</v>
      </c>
    </row>
    <row r="1246" spans="1:18" s="6" customFormat="1" ht="15" customHeight="1" x14ac:dyDescent="0.25">
      <c r="A1246" t="s">
        <v>136</v>
      </c>
      <c r="B1246" t="s">
        <v>5303</v>
      </c>
      <c r="C1246" t="s">
        <v>93</v>
      </c>
      <c r="D1246" t="s">
        <v>62</v>
      </c>
      <c r="E1246" s="14">
        <v>2</v>
      </c>
      <c r="F1246" s="5">
        <v>43703</v>
      </c>
      <c r="G1246" s="6">
        <v>10.648714810281524</v>
      </c>
      <c r="H1246" s="7">
        <v>15190.279527884701</v>
      </c>
      <c r="I1246" s="6">
        <v>7.9942022522020286</v>
      </c>
      <c r="J1246" s="7">
        <v>18434.608094547886</v>
      </c>
      <c r="K1246" s="7">
        <v>17291.77996476959</v>
      </c>
      <c r="L1246" s="6" t="s">
        <v>17</v>
      </c>
      <c r="M1246" s="6" t="s">
        <v>17</v>
      </c>
      <c r="N1246" s="6" t="s">
        <v>17</v>
      </c>
      <c r="O1246" s="6" t="s">
        <v>17</v>
      </c>
      <c r="P1246" s="8" t="s">
        <v>17</v>
      </c>
      <c r="Q1246" s="8" t="s">
        <v>17</v>
      </c>
      <c r="R1246" s="9">
        <v>10.31</v>
      </c>
    </row>
    <row r="1247" spans="1:18" s="6" customFormat="1" ht="15" customHeight="1" x14ac:dyDescent="0.25">
      <c r="A1247" t="s">
        <v>137</v>
      </c>
      <c r="B1247" t="s">
        <v>5303</v>
      </c>
      <c r="C1247" t="s">
        <v>93</v>
      </c>
      <c r="D1247" t="s">
        <v>62</v>
      </c>
      <c r="E1247" s="14">
        <v>2</v>
      </c>
      <c r="F1247" s="5">
        <v>43703</v>
      </c>
      <c r="G1247" s="6">
        <v>10.833296280000001</v>
      </c>
      <c r="H1247" s="7">
        <v>14729.046881677672</v>
      </c>
      <c r="I1247" s="6">
        <v>9.2292533391723222</v>
      </c>
      <c r="J1247" s="7">
        <v>18007.444712064811</v>
      </c>
      <c r="K1247" s="7">
        <v>16815.362331752316</v>
      </c>
      <c r="L1247" s="6" t="s">
        <v>17</v>
      </c>
      <c r="M1247" s="6" t="s">
        <v>17</v>
      </c>
      <c r="N1247" s="6" t="s">
        <v>17</v>
      </c>
      <c r="O1247" s="6" t="s">
        <v>17</v>
      </c>
      <c r="P1247" s="8" t="s">
        <v>17</v>
      </c>
      <c r="Q1247" s="8" t="s">
        <v>17</v>
      </c>
      <c r="R1247" s="9">
        <v>8.66</v>
      </c>
    </row>
    <row r="1248" spans="1:18" s="6" customFormat="1" ht="15" customHeight="1" x14ac:dyDescent="0.25">
      <c r="A1248" t="s">
        <v>138</v>
      </c>
      <c r="B1248" t="s">
        <v>5303</v>
      </c>
      <c r="C1248" t="s">
        <v>93</v>
      </c>
      <c r="D1248" t="s">
        <v>62</v>
      </c>
      <c r="E1248" s="14">
        <v>2</v>
      </c>
      <c r="F1248" s="5">
        <v>43703</v>
      </c>
      <c r="G1248" s="6">
        <v>9.9825817838673565</v>
      </c>
      <c r="H1248" s="7">
        <v>14985.741623355303</v>
      </c>
      <c r="I1248" s="6">
        <v>8.6468215025624247</v>
      </c>
      <c r="J1248" s="7">
        <v>18126.703740050158</v>
      </c>
      <c r="K1248" s="7">
        <v>16918.521324138332</v>
      </c>
      <c r="L1248" s="6" t="s">
        <v>17</v>
      </c>
      <c r="M1248" s="6" t="s">
        <v>17</v>
      </c>
      <c r="N1248" s="6" t="s">
        <v>17</v>
      </c>
      <c r="O1248" s="6" t="s">
        <v>17</v>
      </c>
      <c r="P1248" s="8" t="s">
        <v>17</v>
      </c>
      <c r="Q1248" s="8" t="s">
        <v>17</v>
      </c>
      <c r="R1248" s="9">
        <v>8.2899999999999991</v>
      </c>
    </row>
    <row r="1249" spans="1:18" s="6" customFormat="1" ht="15" customHeight="1" x14ac:dyDescent="0.25">
      <c r="A1249" t="s">
        <v>139</v>
      </c>
      <c r="B1249" t="s">
        <v>5303</v>
      </c>
      <c r="C1249" t="s">
        <v>93</v>
      </c>
      <c r="D1249" t="s">
        <v>62</v>
      </c>
      <c r="E1249" s="14">
        <v>2</v>
      </c>
      <c r="F1249" s="5">
        <v>43703</v>
      </c>
      <c r="G1249" s="6">
        <v>10.41539427</v>
      </c>
      <c r="H1249" s="7">
        <v>15015.199034036452</v>
      </c>
      <c r="I1249" s="6">
        <v>8.290885444889998</v>
      </c>
      <c r="J1249" s="7">
        <v>18217.188685379864</v>
      </c>
      <c r="K1249" s="7">
        <v>17044.945380542173</v>
      </c>
      <c r="L1249" s="6" t="s">
        <v>17</v>
      </c>
      <c r="M1249" s="6" t="s">
        <v>17</v>
      </c>
      <c r="N1249" s="6" t="s">
        <v>17</v>
      </c>
      <c r="O1249" s="6" t="s">
        <v>17</v>
      </c>
      <c r="P1249" s="8" t="s">
        <v>17</v>
      </c>
      <c r="Q1249" s="8" t="s">
        <v>17</v>
      </c>
      <c r="R1249" s="9">
        <v>7.73</v>
      </c>
    </row>
    <row r="1250" spans="1:18" s="6" customFormat="1" ht="15" customHeight="1" x14ac:dyDescent="0.25">
      <c r="A1250" t="s">
        <v>140</v>
      </c>
      <c r="B1250" t="s">
        <v>5303</v>
      </c>
      <c r="C1250" t="s">
        <v>93</v>
      </c>
      <c r="D1250" t="s">
        <v>62</v>
      </c>
      <c r="E1250" s="14">
        <v>2</v>
      </c>
      <c r="F1250" s="5">
        <v>43703</v>
      </c>
      <c r="G1250" s="6">
        <v>10.525270699604484</v>
      </c>
      <c r="H1250" s="7">
        <v>14803.526737236401</v>
      </c>
      <c r="I1250" s="6">
        <v>8.3669684738736763</v>
      </c>
      <c r="J1250" s="7">
        <v>18041.889385840514</v>
      </c>
      <c r="K1250" s="7">
        <v>16832.304739212173</v>
      </c>
      <c r="L1250" s="6" t="s">
        <v>17</v>
      </c>
      <c r="M1250" s="6" t="s">
        <v>17</v>
      </c>
      <c r="N1250" s="6" t="s">
        <v>17</v>
      </c>
      <c r="O1250" s="6" t="s">
        <v>17</v>
      </c>
      <c r="P1250" s="8" t="s">
        <v>17</v>
      </c>
      <c r="Q1250" s="8" t="s">
        <v>17</v>
      </c>
      <c r="R1250" s="9">
        <v>8.33</v>
      </c>
    </row>
    <row r="1251" spans="1:18" s="6" customFormat="1" ht="15" customHeight="1" x14ac:dyDescent="0.25">
      <c r="A1251" t="s">
        <v>141</v>
      </c>
      <c r="B1251" t="s">
        <v>5303</v>
      </c>
      <c r="C1251" t="s">
        <v>93</v>
      </c>
      <c r="D1251" t="s">
        <v>62</v>
      </c>
      <c r="E1251" s="14">
        <v>2</v>
      </c>
      <c r="F1251" s="5">
        <v>43703</v>
      </c>
      <c r="G1251" s="6">
        <v>10.520405870000001</v>
      </c>
      <c r="H1251" s="7">
        <v>15010.399347199627</v>
      </c>
      <c r="I1251" s="6">
        <v>6.9077875529488439</v>
      </c>
      <c r="J1251" s="7">
        <v>18274.139241881181</v>
      </c>
      <c r="K1251" s="7">
        <v>17062.452071946751</v>
      </c>
      <c r="L1251" s="6" t="s">
        <v>17</v>
      </c>
      <c r="M1251" s="6" t="s">
        <v>17</v>
      </c>
      <c r="N1251" s="6" t="s">
        <v>17</v>
      </c>
      <c r="O1251" s="6" t="s">
        <v>17</v>
      </c>
      <c r="P1251" s="8" t="s">
        <v>17</v>
      </c>
      <c r="Q1251" s="8" t="s">
        <v>17</v>
      </c>
      <c r="R1251" s="9">
        <v>7.93</v>
      </c>
    </row>
    <row r="1252" spans="1:18" s="6" customFormat="1" ht="15" customHeight="1" x14ac:dyDescent="0.25">
      <c r="A1252" t="s">
        <v>142</v>
      </c>
      <c r="B1252" t="s">
        <v>5303</v>
      </c>
      <c r="C1252" t="s">
        <v>93</v>
      </c>
      <c r="D1252" t="s">
        <v>62</v>
      </c>
      <c r="E1252" s="14">
        <v>2</v>
      </c>
      <c r="F1252" s="5">
        <v>43703</v>
      </c>
      <c r="G1252" s="6">
        <v>10.458394430000002</v>
      </c>
      <c r="H1252" s="7">
        <v>14898.134290792828</v>
      </c>
      <c r="I1252" s="6">
        <v>7.8208048595292334</v>
      </c>
      <c r="J1252" s="7">
        <v>18139.711465451786</v>
      </c>
      <c r="K1252" s="7">
        <v>16923.566168211302</v>
      </c>
      <c r="L1252" s="6" t="s">
        <v>17</v>
      </c>
      <c r="M1252" s="6" t="s">
        <v>17</v>
      </c>
      <c r="N1252" s="6" t="s">
        <v>17</v>
      </c>
      <c r="O1252" s="6" t="s">
        <v>17</v>
      </c>
      <c r="P1252" s="8" t="s">
        <v>17</v>
      </c>
      <c r="Q1252" s="8" t="s">
        <v>17</v>
      </c>
      <c r="R1252" s="9">
        <v>7.81</v>
      </c>
    </row>
    <row r="1253" spans="1:18" s="6" customFormat="1" ht="15" customHeight="1" x14ac:dyDescent="0.25">
      <c r="A1253" t="s">
        <v>143</v>
      </c>
      <c r="B1253" t="s">
        <v>5303</v>
      </c>
      <c r="C1253" t="s">
        <v>93</v>
      </c>
      <c r="D1253" t="s">
        <v>62</v>
      </c>
      <c r="E1253" s="14">
        <v>2</v>
      </c>
      <c r="F1253" s="5">
        <v>43703</v>
      </c>
      <c r="G1253" s="6">
        <v>11.505507955936343</v>
      </c>
      <c r="H1253" s="7">
        <v>14835.972200783806</v>
      </c>
      <c r="I1253" s="6">
        <v>8.5348349343049588</v>
      </c>
      <c r="J1253" s="7">
        <v>18214.640609473336</v>
      </c>
      <c r="K1253" s="7">
        <v>17082.477576819318</v>
      </c>
      <c r="L1253" s="6" t="s">
        <v>17</v>
      </c>
      <c r="M1253" s="6" t="s">
        <v>17</v>
      </c>
      <c r="N1253" s="6" t="s">
        <v>17</v>
      </c>
      <c r="O1253" s="6" t="s">
        <v>17</v>
      </c>
      <c r="P1253" s="8" t="s">
        <v>17</v>
      </c>
      <c r="Q1253" s="8" t="s">
        <v>17</v>
      </c>
      <c r="R1253" s="9">
        <v>9.43</v>
      </c>
    </row>
    <row r="1254" spans="1:18" s="6" customFormat="1" ht="15" customHeight="1" x14ac:dyDescent="0.25">
      <c r="A1254" t="s">
        <v>144</v>
      </c>
      <c r="B1254" t="s">
        <v>5303</v>
      </c>
      <c r="C1254" t="s">
        <v>93</v>
      </c>
      <c r="D1254" t="s">
        <v>62</v>
      </c>
      <c r="E1254" s="14">
        <v>2</v>
      </c>
      <c r="F1254" s="5">
        <v>43703</v>
      </c>
      <c r="G1254" s="6">
        <v>10.997204100652386</v>
      </c>
      <c r="H1254" s="7">
        <v>14671.424911609396</v>
      </c>
      <c r="I1254" s="6">
        <v>8.1630434782608692</v>
      </c>
      <c r="J1254" s="7">
        <v>17980.434782608696</v>
      </c>
      <c r="K1254" s="7">
        <v>16786.086837860614</v>
      </c>
      <c r="L1254" s="6" t="s">
        <v>17</v>
      </c>
      <c r="M1254" s="6" t="s">
        <v>17</v>
      </c>
      <c r="N1254" s="6" t="s">
        <v>17</v>
      </c>
      <c r="O1254" s="6" t="s">
        <v>17</v>
      </c>
      <c r="P1254" s="8" t="s">
        <v>17</v>
      </c>
      <c r="Q1254" s="8" t="s">
        <v>17</v>
      </c>
      <c r="R1254" s="9">
        <v>8</v>
      </c>
    </row>
    <row r="1255" spans="1:18" s="6" customFormat="1" ht="15" customHeight="1" x14ac:dyDescent="0.25">
      <c r="A1255" t="s">
        <v>145</v>
      </c>
      <c r="B1255" t="s">
        <v>5303</v>
      </c>
      <c r="C1255" t="s">
        <v>93</v>
      </c>
      <c r="D1255" t="s">
        <v>62</v>
      </c>
      <c r="E1255" s="14">
        <v>2</v>
      </c>
      <c r="F1255" s="5">
        <v>43703</v>
      </c>
      <c r="G1255" s="6">
        <v>10.371066749999999</v>
      </c>
      <c r="H1255" s="7">
        <v>15260.237030990393</v>
      </c>
      <c r="I1255" s="6">
        <v>5.7931781266919327</v>
      </c>
      <c r="J1255" s="7">
        <v>18508.933405522468</v>
      </c>
      <c r="K1255" s="7">
        <v>17308.698909113584</v>
      </c>
      <c r="L1255" s="6" t="s">
        <v>17</v>
      </c>
      <c r="M1255" s="6" t="s">
        <v>17</v>
      </c>
      <c r="N1255" s="6" t="s">
        <v>17</v>
      </c>
      <c r="O1255" s="6" t="s">
        <v>17</v>
      </c>
      <c r="P1255" s="8" t="s">
        <v>17</v>
      </c>
      <c r="Q1255" s="8" t="s">
        <v>17</v>
      </c>
      <c r="R1255" s="9">
        <v>7.65</v>
      </c>
    </row>
    <row r="1256" spans="1:18" s="6" customFormat="1" ht="15" customHeight="1" x14ac:dyDescent="0.25">
      <c r="A1256" t="s">
        <v>146</v>
      </c>
      <c r="B1256" t="s">
        <v>5303</v>
      </c>
      <c r="C1256" t="s">
        <v>93</v>
      </c>
      <c r="D1256" t="s">
        <v>62</v>
      </c>
      <c r="E1256" s="14">
        <v>2</v>
      </c>
      <c r="F1256" s="5">
        <v>43703</v>
      </c>
      <c r="G1256" s="6">
        <v>10.593720319999999</v>
      </c>
      <c r="H1256" s="7">
        <v>15102.532593803062</v>
      </c>
      <c r="I1256" s="6">
        <v>6.2554395126196694</v>
      </c>
      <c r="J1256" s="7">
        <v>18354.003481288077</v>
      </c>
      <c r="K1256" s="7">
        <v>17181.496910733174</v>
      </c>
      <c r="L1256" s="6" t="s">
        <v>17</v>
      </c>
      <c r="M1256" s="6" t="s">
        <v>17</v>
      </c>
      <c r="N1256" s="6" t="s">
        <v>17</v>
      </c>
      <c r="O1256" s="6" t="s">
        <v>17</v>
      </c>
      <c r="P1256" s="8" t="s">
        <v>17</v>
      </c>
      <c r="Q1256" s="8" t="s">
        <v>17</v>
      </c>
      <c r="R1256" s="9">
        <v>8.08</v>
      </c>
    </row>
    <row r="1257" spans="1:18" s="6" customFormat="1" ht="15" customHeight="1" x14ac:dyDescent="0.25">
      <c r="A1257" t="s">
        <v>147</v>
      </c>
      <c r="B1257" t="s">
        <v>5303</v>
      </c>
      <c r="C1257" t="s">
        <v>93</v>
      </c>
      <c r="D1257" t="s">
        <v>62</v>
      </c>
      <c r="E1257" s="14">
        <v>2</v>
      </c>
      <c r="F1257" s="5">
        <v>43703</v>
      </c>
      <c r="G1257" s="6">
        <v>10.644518430000002</v>
      </c>
      <c r="H1257" s="7">
        <v>15153.235388528459</v>
      </c>
      <c r="I1257" s="6">
        <v>6.48077551464982</v>
      </c>
      <c r="J1257" s="7">
        <v>18483.825291362595</v>
      </c>
      <c r="K1257" s="7">
        <v>17249.396123167644</v>
      </c>
      <c r="L1257" s="6" t="s">
        <v>17</v>
      </c>
      <c r="M1257" s="6" t="s">
        <v>17</v>
      </c>
      <c r="N1257" s="6" t="s">
        <v>17</v>
      </c>
      <c r="O1257" s="6" t="s">
        <v>17</v>
      </c>
      <c r="P1257" s="8" t="s">
        <v>17</v>
      </c>
      <c r="Q1257" s="8" t="s">
        <v>17</v>
      </c>
      <c r="R1257" s="9">
        <v>8.19</v>
      </c>
    </row>
    <row r="1258" spans="1:18" s="6" customFormat="1" ht="15" customHeight="1" x14ac:dyDescent="0.25">
      <c r="A1258" t="s">
        <v>148</v>
      </c>
      <c r="B1258" t="s">
        <v>5303</v>
      </c>
      <c r="C1258" t="s">
        <v>93</v>
      </c>
      <c r="D1258" t="s">
        <v>62</v>
      </c>
      <c r="E1258" s="14">
        <v>2</v>
      </c>
      <c r="F1258" s="5">
        <v>43703</v>
      </c>
      <c r="G1258" s="6">
        <v>10.360360360360378</v>
      </c>
      <c r="H1258" s="7">
        <v>14997.269968536564</v>
      </c>
      <c r="I1258" s="6">
        <v>8.1938518761623467</v>
      </c>
      <c r="J1258" s="7">
        <v>18147.905043211904</v>
      </c>
      <c r="K1258" s="7">
        <v>17012.979562890039</v>
      </c>
      <c r="L1258" s="6" t="s">
        <v>17</v>
      </c>
      <c r="M1258" s="6" t="s">
        <v>17</v>
      </c>
      <c r="N1258" s="6" t="s">
        <v>17</v>
      </c>
      <c r="O1258" s="6" t="s">
        <v>17</v>
      </c>
      <c r="P1258" s="8" t="s">
        <v>17</v>
      </c>
      <c r="Q1258" s="8" t="s">
        <v>17</v>
      </c>
      <c r="R1258" s="9">
        <v>8.59</v>
      </c>
    </row>
    <row r="1259" spans="1:18" s="6" customFormat="1" ht="15" customHeight="1" x14ac:dyDescent="0.25">
      <c r="A1259" t="s">
        <v>149</v>
      </c>
      <c r="B1259" t="s">
        <v>5303</v>
      </c>
      <c r="C1259" t="s">
        <v>93</v>
      </c>
      <c r="D1259" t="s">
        <v>62</v>
      </c>
      <c r="E1259" s="14">
        <v>2</v>
      </c>
      <c r="F1259" s="5">
        <v>43703</v>
      </c>
      <c r="G1259" s="6">
        <v>10.79545454545455</v>
      </c>
      <c r="H1259" s="7">
        <v>14765.08848362274</v>
      </c>
      <c r="I1259" s="6">
        <v>7.8606857882251457</v>
      </c>
      <c r="J1259" s="7">
        <v>18051.541945223205</v>
      </c>
      <c r="K1259" s="7">
        <v>16847.596007118485</v>
      </c>
      <c r="L1259" s="6" t="s">
        <v>17</v>
      </c>
      <c r="M1259" s="6" t="s">
        <v>17</v>
      </c>
      <c r="N1259" s="6" t="s">
        <v>17</v>
      </c>
      <c r="O1259" s="6" t="s">
        <v>17</v>
      </c>
      <c r="P1259" s="8" t="s">
        <v>17</v>
      </c>
      <c r="Q1259" s="8" t="s">
        <v>17</v>
      </c>
      <c r="R1259" s="9">
        <v>7.26</v>
      </c>
    </row>
    <row r="1260" spans="1:18" s="6" customFormat="1" ht="15" customHeight="1" x14ac:dyDescent="0.25">
      <c r="A1260" t="s">
        <v>150</v>
      </c>
      <c r="B1260" t="s">
        <v>5303</v>
      </c>
      <c r="C1260" t="s">
        <v>93</v>
      </c>
      <c r="D1260" t="s">
        <v>62</v>
      </c>
      <c r="E1260" s="14">
        <v>2</v>
      </c>
      <c r="F1260" s="5">
        <v>43703</v>
      </c>
      <c r="G1260" s="6">
        <v>10.649012000000001</v>
      </c>
      <c r="H1260" s="7">
        <v>15252.806644819344</v>
      </c>
      <c r="I1260" s="6">
        <v>6.5904139433551201</v>
      </c>
      <c r="J1260" s="7">
        <v>18577.342047930284</v>
      </c>
      <c r="K1260" s="7">
        <v>17361.824816060616</v>
      </c>
      <c r="L1260" s="6" t="s">
        <v>17</v>
      </c>
      <c r="M1260" s="6" t="s">
        <v>17</v>
      </c>
      <c r="N1260" s="6" t="s">
        <v>17</v>
      </c>
      <c r="O1260" s="6" t="s">
        <v>17</v>
      </c>
      <c r="P1260" s="8" t="s">
        <v>17</v>
      </c>
      <c r="Q1260" s="8" t="s">
        <v>17</v>
      </c>
      <c r="R1260" s="9">
        <v>8.1999999999999993</v>
      </c>
    </row>
    <row r="1261" spans="1:18" s="6" customFormat="1" ht="15" customHeight="1" x14ac:dyDescent="0.25">
      <c r="A1261" t="s">
        <v>151</v>
      </c>
      <c r="B1261" t="s">
        <v>5303</v>
      </c>
      <c r="C1261" t="s">
        <v>93</v>
      </c>
      <c r="D1261" t="s">
        <v>62</v>
      </c>
      <c r="E1261" s="14">
        <v>2</v>
      </c>
      <c r="F1261" s="5">
        <v>43703</v>
      </c>
      <c r="G1261" s="6">
        <v>10.393396429999999</v>
      </c>
      <c r="H1261" s="7">
        <v>15085.623374967494</v>
      </c>
      <c r="I1261" s="6">
        <v>5.8065215036290763</v>
      </c>
      <c r="J1261" s="7">
        <v>18358.791030224242</v>
      </c>
      <c r="K1261" s="7">
        <v>17118.754018803163</v>
      </c>
      <c r="L1261" s="6" t="s">
        <v>17</v>
      </c>
      <c r="M1261" s="6" t="s">
        <v>17</v>
      </c>
      <c r="N1261" s="6" t="s">
        <v>17</v>
      </c>
      <c r="O1261" s="6" t="s">
        <v>17</v>
      </c>
      <c r="P1261" s="8" t="s">
        <v>17</v>
      </c>
      <c r="Q1261" s="8" t="s">
        <v>17</v>
      </c>
      <c r="R1261" s="9">
        <v>7.69</v>
      </c>
    </row>
    <row r="1262" spans="1:18" s="6" customFormat="1" ht="15" customHeight="1" x14ac:dyDescent="0.25">
      <c r="A1262" t="s">
        <v>152</v>
      </c>
      <c r="B1262" t="s">
        <v>5303</v>
      </c>
      <c r="C1262" t="s">
        <v>93</v>
      </c>
      <c r="D1262" t="s">
        <v>62</v>
      </c>
      <c r="E1262" s="14">
        <v>2</v>
      </c>
      <c r="F1262" s="5">
        <v>43703</v>
      </c>
      <c r="G1262" s="6">
        <v>10.56008763</v>
      </c>
      <c r="H1262" s="7">
        <v>15118.18116678311</v>
      </c>
      <c r="I1262" s="6">
        <v>5.9680400043482997</v>
      </c>
      <c r="J1262" s="7">
        <v>18406.348516143062</v>
      </c>
      <c r="K1262" s="7">
        <v>17191.613565065942</v>
      </c>
      <c r="L1262" s="6" t="s">
        <v>17</v>
      </c>
      <c r="M1262" s="6" t="s">
        <v>17</v>
      </c>
      <c r="N1262" s="6" t="s">
        <v>17</v>
      </c>
      <c r="O1262" s="6" t="s">
        <v>17</v>
      </c>
      <c r="P1262" s="8" t="s">
        <v>17</v>
      </c>
      <c r="Q1262" s="8" t="s">
        <v>17</v>
      </c>
      <c r="R1262" s="9">
        <v>8.01</v>
      </c>
    </row>
    <row r="1263" spans="1:18" s="6" customFormat="1" ht="15" customHeight="1" x14ac:dyDescent="0.25">
      <c r="A1263" t="s">
        <v>153</v>
      </c>
      <c r="B1263" t="s">
        <v>5303</v>
      </c>
      <c r="C1263" t="s">
        <v>93</v>
      </c>
      <c r="D1263" t="s">
        <v>62</v>
      </c>
      <c r="E1263" s="14">
        <v>2</v>
      </c>
      <c r="F1263" s="5">
        <v>43703</v>
      </c>
      <c r="G1263" s="6">
        <v>10.38227307</v>
      </c>
      <c r="H1263" s="7">
        <v>14702.509533859866</v>
      </c>
      <c r="I1263" s="6">
        <v>8.4696198418715483</v>
      </c>
      <c r="J1263" s="7">
        <v>17827.358388389475</v>
      </c>
      <c r="K1263" s="7">
        <v>16688.828178650576</v>
      </c>
      <c r="L1263" s="6" t="s">
        <v>17</v>
      </c>
      <c r="M1263" s="6" t="s">
        <v>17</v>
      </c>
      <c r="N1263" s="6" t="s">
        <v>17</v>
      </c>
      <c r="O1263" s="6" t="s">
        <v>17</v>
      </c>
      <c r="P1263" s="8" t="s">
        <v>17</v>
      </c>
      <c r="Q1263" s="8" t="s">
        <v>17</v>
      </c>
      <c r="R1263" s="9">
        <v>7.67</v>
      </c>
    </row>
    <row r="1264" spans="1:18" s="6" customFormat="1" ht="15" customHeight="1" x14ac:dyDescent="0.25">
      <c r="A1264" t="s">
        <v>154</v>
      </c>
      <c r="B1264" t="s">
        <v>5303</v>
      </c>
      <c r="C1264" t="s">
        <v>93</v>
      </c>
      <c r="D1264" t="s">
        <v>62</v>
      </c>
      <c r="E1264" s="14">
        <v>2</v>
      </c>
      <c r="F1264" s="5">
        <v>43703</v>
      </c>
      <c r="G1264" s="6">
        <v>11.49032992036406</v>
      </c>
      <c r="H1264" s="7">
        <v>15330.84942431239</v>
      </c>
      <c r="I1264" s="6">
        <v>6.4615723894585964</v>
      </c>
      <c r="J1264" s="7">
        <v>18833.388466203549</v>
      </c>
      <c r="K1264" s="7">
        <v>17638.25147039922</v>
      </c>
      <c r="L1264" s="6" t="s">
        <v>17</v>
      </c>
      <c r="M1264" s="6" t="s">
        <v>17</v>
      </c>
      <c r="N1264" s="6" t="s">
        <v>17</v>
      </c>
      <c r="O1264" s="6" t="s">
        <v>17</v>
      </c>
      <c r="P1264" s="8" t="s">
        <v>17</v>
      </c>
      <c r="Q1264" s="8" t="s">
        <v>17</v>
      </c>
      <c r="R1264" s="9">
        <v>9.31</v>
      </c>
    </row>
    <row r="1265" spans="1:18" s="6" customFormat="1" ht="15" customHeight="1" x14ac:dyDescent="0.25">
      <c r="A1265" t="s">
        <v>155</v>
      </c>
      <c r="B1265" t="s">
        <v>5303</v>
      </c>
      <c r="C1265" t="s">
        <v>93</v>
      </c>
      <c r="D1265" t="s">
        <v>62</v>
      </c>
      <c r="E1265" s="14">
        <v>2</v>
      </c>
      <c r="F1265" s="5">
        <v>43703</v>
      </c>
      <c r="G1265" s="6">
        <v>10.479396749999999</v>
      </c>
      <c r="H1265" s="7">
        <v>15200.816506333185</v>
      </c>
      <c r="I1265" s="6">
        <v>6.8149755832881169</v>
      </c>
      <c r="J1265" s="7">
        <v>18434.074877916439</v>
      </c>
      <c r="K1265" s="7">
        <v>17266.224319076722</v>
      </c>
      <c r="L1265" s="6" t="s">
        <v>17</v>
      </c>
      <c r="M1265" s="6" t="s">
        <v>17</v>
      </c>
      <c r="N1265" s="6" t="s">
        <v>17</v>
      </c>
      <c r="O1265" s="6" t="s">
        <v>17</v>
      </c>
      <c r="P1265" s="8" t="s">
        <v>17</v>
      </c>
      <c r="Q1265" s="8" t="s">
        <v>17</v>
      </c>
      <c r="R1265" s="9">
        <v>7.85</v>
      </c>
    </row>
    <row r="1266" spans="1:18" s="6" customFormat="1" ht="15" customHeight="1" x14ac:dyDescent="0.25">
      <c r="A1266" t="s">
        <v>156</v>
      </c>
      <c r="B1266" t="s">
        <v>5303</v>
      </c>
      <c r="C1266" t="s">
        <v>93</v>
      </c>
      <c r="D1266" t="s">
        <v>62</v>
      </c>
      <c r="E1266" s="14">
        <v>2</v>
      </c>
      <c r="F1266" s="5">
        <v>43703</v>
      </c>
      <c r="G1266" s="6">
        <v>10.666778880000001</v>
      </c>
      <c r="H1266" s="7">
        <v>15343.246225232948</v>
      </c>
      <c r="I1266" s="6">
        <v>5.0457715780296422</v>
      </c>
      <c r="J1266" s="7">
        <v>18653.007846556233</v>
      </c>
      <c r="K1266" s="7">
        <v>17467.002127138061</v>
      </c>
      <c r="L1266" s="6" t="s">
        <v>17</v>
      </c>
      <c r="M1266" s="6" t="s">
        <v>17</v>
      </c>
      <c r="N1266" s="6" t="s">
        <v>17</v>
      </c>
      <c r="O1266" s="6" t="s">
        <v>17</v>
      </c>
      <c r="P1266" s="8" t="s">
        <v>17</v>
      </c>
      <c r="Q1266" s="8" t="s">
        <v>17</v>
      </c>
      <c r="R1266" s="9">
        <v>8.24</v>
      </c>
    </row>
    <row r="1267" spans="1:18" s="6" customFormat="1" ht="15" customHeight="1" x14ac:dyDescent="0.25">
      <c r="A1267" t="s">
        <v>157</v>
      </c>
      <c r="B1267" t="s">
        <v>5303</v>
      </c>
      <c r="C1267" t="s">
        <v>93</v>
      </c>
      <c r="D1267" t="s">
        <v>62</v>
      </c>
      <c r="E1267" s="14">
        <v>2</v>
      </c>
      <c r="F1267" s="5">
        <v>43703</v>
      </c>
      <c r="G1267" s="6">
        <v>10.916442048517512</v>
      </c>
      <c r="H1267" s="7">
        <v>15130.205287985398</v>
      </c>
      <c r="I1267" s="6">
        <v>6.2143170838823014</v>
      </c>
      <c r="J1267" s="7">
        <v>18514.492753623188</v>
      </c>
      <c r="K1267" s="7">
        <v>17283.654044909475</v>
      </c>
      <c r="L1267" s="6" t="s">
        <v>17</v>
      </c>
      <c r="M1267" s="6" t="s">
        <v>17</v>
      </c>
      <c r="N1267" s="6" t="s">
        <v>17</v>
      </c>
      <c r="O1267" s="6" t="s">
        <v>17</v>
      </c>
      <c r="P1267" s="8" t="s">
        <v>17</v>
      </c>
      <c r="Q1267" s="8" t="s">
        <v>17</v>
      </c>
      <c r="R1267" s="9">
        <v>8.92</v>
      </c>
    </row>
    <row r="1268" spans="1:18" s="6" customFormat="1" ht="15" customHeight="1" x14ac:dyDescent="0.25">
      <c r="A1268" t="s">
        <v>158</v>
      </c>
      <c r="B1268" t="s">
        <v>5303</v>
      </c>
      <c r="C1268" t="s">
        <v>93</v>
      </c>
      <c r="D1268" t="s">
        <v>62</v>
      </c>
      <c r="E1268" s="14">
        <v>2</v>
      </c>
      <c r="F1268" s="5">
        <v>43703</v>
      </c>
      <c r="G1268" s="6">
        <v>10.65348483</v>
      </c>
      <c r="H1268" s="7">
        <v>15045.908706783506</v>
      </c>
      <c r="I1268" s="6">
        <v>6.8090205904782657</v>
      </c>
      <c r="J1268" s="7">
        <v>18381.087264407892</v>
      </c>
      <c r="K1268" s="7">
        <v>17131.248277627041</v>
      </c>
      <c r="L1268" s="6" t="s">
        <v>17</v>
      </c>
      <c r="M1268" s="6" t="s">
        <v>17</v>
      </c>
      <c r="N1268" s="6" t="s">
        <v>17</v>
      </c>
      <c r="O1268" s="6" t="s">
        <v>17</v>
      </c>
      <c r="P1268" s="8" t="s">
        <v>17</v>
      </c>
      <c r="Q1268" s="8" t="s">
        <v>17</v>
      </c>
      <c r="R1268" s="9">
        <v>8.2100000000000009</v>
      </c>
    </row>
    <row r="1269" spans="1:18" s="6" customFormat="1" ht="15" customHeight="1" x14ac:dyDescent="0.25">
      <c r="A1269" t="s">
        <v>159</v>
      </c>
      <c r="B1269" t="s">
        <v>5303</v>
      </c>
      <c r="C1269" t="s">
        <v>93</v>
      </c>
      <c r="D1269" t="s">
        <v>62</v>
      </c>
      <c r="E1269" s="14">
        <v>2</v>
      </c>
      <c r="F1269" s="5">
        <v>43703</v>
      </c>
      <c r="G1269" s="6">
        <v>10.778025630000002</v>
      </c>
      <c r="H1269" s="7">
        <v>14848.7000298606</v>
      </c>
      <c r="I1269" s="6">
        <v>7.3341348781287579</v>
      </c>
      <c r="J1269" s="7">
        <v>18120.013116187562</v>
      </c>
      <c r="K1269" s="7">
        <v>16937.539549766745</v>
      </c>
      <c r="L1269" s="6" t="s">
        <v>17</v>
      </c>
      <c r="M1269" s="6" t="s">
        <v>17</v>
      </c>
      <c r="N1269" s="6" t="s">
        <v>17</v>
      </c>
      <c r="O1269" s="6" t="s">
        <v>17</v>
      </c>
      <c r="P1269" s="8" t="s">
        <v>17</v>
      </c>
      <c r="Q1269" s="8" t="s">
        <v>17</v>
      </c>
      <c r="R1269" s="9">
        <v>8.51</v>
      </c>
    </row>
    <row r="1270" spans="1:18" s="6" customFormat="1" ht="15" customHeight="1" x14ac:dyDescent="0.25">
      <c r="A1270" t="s">
        <v>160</v>
      </c>
      <c r="B1270" t="s">
        <v>5303</v>
      </c>
      <c r="C1270" t="s">
        <v>93</v>
      </c>
      <c r="D1270" t="s">
        <v>62</v>
      </c>
      <c r="E1270" s="14">
        <v>2</v>
      </c>
      <c r="F1270" s="5">
        <v>43703</v>
      </c>
      <c r="G1270" s="6">
        <v>10.798816568047334</v>
      </c>
      <c r="H1270" s="7">
        <v>14862.001302721996</v>
      </c>
      <c r="I1270" s="6">
        <v>8.4634705689636345</v>
      </c>
      <c r="J1270" s="7">
        <v>18104.182592552148</v>
      </c>
      <c r="K1270" s="7">
        <v>16956.968292935435</v>
      </c>
      <c r="L1270" s="6" t="s">
        <v>17</v>
      </c>
      <c r="M1270" s="6" t="s">
        <v>17</v>
      </c>
      <c r="N1270" s="6" t="s">
        <v>17</v>
      </c>
      <c r="O1270" s="6" t="s">
        <v>17</v>
      </c>
      <c r="P1270" s="8" t="s">
        <v>17</v>
      </c>
      <c r="Q1270" s="8" t="s">
        <v>17</v>
      </c>
      <c r="R1270" s="9">
        <v>8.43</v>
      </c>
    </row>
    <row r="1271" spans="1:18" s="6" customFormat="1" ht="15" customHeight="1" x14ac:dyDescent="0.25">
      <c r="A1271" t="s">
        <v>161</v>
      </c>
      <c r="B1271" t="s">
        <v>5303</v>
      </c>
      <c r="C1271" t="s">
        <v>93</v>
      </c>
      <c r="D1271" t="s">
        <v>62</v>
      </c>
      <c r="E1271" s="14">
        <v>2</v>
      </c>
      <c r="F1271" s="5">
        <v>43703</v>
      </c>
      <c r="G1271" s="6">
        <v>10.353227771010962</v>
      </c>
      <c r="H1271" s="7">
        <v>14720.592633998131</v>
      </c>
      <c r="I1271" s="6">
        <v>9.3514986376021803</v>
      </c>
      <c r="J1271" s="7">
        <v>17885.558583106267</v>
      </c>
      <c r="K1271" s="7">
        <v>16702.801022435415</v>
      </c>
      <c r="L1271" s="6" t="s">
        <v>17</v>
      </c>
      <c r="M1271" s="6" t="s">
        <v>17</v>
      </c>
      <c r="N1271" s="6" t="s">
        <v>17</v>
      </c>
      <c r="O1271" s="6" t="s">
        <v>17</v>
      </c>
      <c r="P1271" s="8" t="s">
        <v>17</v>
      </c>
      <c r="Q1271" s="8" t="s">
        <v>17</v>
      </c>
      <c r="R1271" s="9">
        <v>8.25</v>
      </c>
    </row>
    <row r="1272" spans="1:18" s="6" customFormat="1" ht="15" customHeight="1" x14ac:dyDescent="0.25">
      <c r="A1272" t="s">
        <v>162</v>
      </c>
      <c r="B1272" t="s">
        <v>5303</v>
      </c>
      <c r="C1272" t="s">
        <v>93</v>
      </c>
      <c r="D1272" t="s">
        <v>62</v>
      </c>
      <c r="E1272" s="14">
        <v>2</v>
      </c>
      <c r="F1272" s="5">
        <v>43703</v>
      </c>
      <c r="G1272" s="6">
        <v>10.770303630000001</v>
      </c>
      <c r="H1272" s="7">
        <v>14588.442402100318</v>
      </c>
      <c r="I1272" s="6">
        <v>9.2667468036280187</v>
      </c>
      <c r="J1272" s="7">
        <v>17817.724838815429</v>
      </c>
      <c r="K1272" s="7">
        <v>16644.190806385479</v>
      </c>
      <c r="L1272" s="6" t="s">
        <v>17</v>
      </c>
      <c r="M1272" s="6" t="s">
        <v>17</v>
      </c>
      <c r="N1272" s="6" t="s">
        <v>17</v>
      </c>
      <c r="O1272" s="6" t="s">
        <v>17</v>
      </c>
      <c r="P1272" s="8" t="s">
        <v>17</v>
      </c>
      <c r="Q1272" s="8" t="s">
        <v>17</v>
      </c>
      <c r="R1272" s="9">
        <v>8.49</v>
      </c>
    </row>
    <row r="1273" spans="1:18" s="6" customFormat="1" ht="15" customHeight="1" x14ac:dyDescent="0.25">
      <c r="A1273" t="s">
        <v>163</v>
      </c>
      <c r="B1273" t="s">
        <v>5303</v>
      </c>
      <c r="C1273" t="s">
        <v>93</v>
      </c>
      <c r="D1273" t="s">
        <v>62</v>
      </c>
      <c r="E1273" s="14">
        <v>2</v>
      </c>
      <c r="F1273" s="5">
        <v>43703</v>
      </c>
      <c r="G1273" s="6">
        <v>10.923982679999998</v>
      </c>
      <c r="H1273" s="7">
        <v>15124.523837247976</v>
      </c>
      <c r="I1273" s="6">
        <v>7.0063694267515917</v>
      </c>
      <c r="J1273" s="7">
        <v>18423.017790467824</v>
      </c>
      <c r="K1273" s="7">
        <v>17278.945778219688</v>
      </c>
      <c r="L1273" s="6" t="s">
        <v>17</v>
      </c>
      <c r="M1273" s="6" t="s">
        <v>17</v>
      </c>
      <c r="N1273" s="6" t="s">
        <v>17</v>
      </c>
      <c r="O1273" s="6" t="s">
        <v>17</v>
      </c>
      <c r="P1273" s="8" t="s">
        <v>17</v>
      </c>
      <c r="Q1273" s="8" t="s">
        <v>17</v>
      </c>
      <c r="R1273" s="9">
        <v>8.94</v>
      </c>
    </row>
    <row r="1274" spans="1:18" s="6" customFormat="1" ht="15" customHeight="1" x14ac:dyDescent="0.25">
      <c r="A1274" t="s">
        <v>164</v>
      </c>
      <c r="B1274" t="s">
        <v>5303</v>
      </c>
      <c r="C1274" t="s">
        <v>93</v>
      </c>
      <c r="D1274" t="s">
        <v>62</v>
      </c>
      <c r="E1274" s="14">
        <v>2</v>
      </c>
      <c r="F1274" s="5">
        <v>43703</v>
      </c>
      <c r="G1274" s="6">
        <v>11.424332344213653</v>
      </c>
      <c r="H1274" s="7">
        <v>14883.918406967901</v>
      </c>
      <c r="I1274" s="6">
        <v>7.9599251348673352</v>
      </c>
      <c r="J1274" s="7">
        <v>18279.202906528681</v>
      </c>
      <c r="K1274" s="7">
        <v>17118.713578385872</v>
      </c>
      <c r="L1274" s="6" t="s">
        <v>17</v>
      </c>
      <c r="M1274" s="6" t="s">
        <v>17</v>
      </c>
      <c r="N1274" s="6" t="s">
        <v>17</v>
      </c>
      <c r="O1274" s="6" t="s">
        <v>17</v>
      </c>
      <c r="P1274" s="8" t="s">
        <v>17</v>
      </c>
      <c r="Q1274" s="8" t="s">
        <v>17</v>
      </c>
      <c r="R1274" s="9">
        <v>9.17</v>
      </c>
    </row>
    <row r="1275" spans="1:18" s="6" customFormat="1" ht="15" customHeight="1" x14ac:dyDescent="0.25">
      <c r="A1275" t="s">
        <v>165</v>
      </c>
      <c r="B1275" t="s">
        <v>5303</v>
      </c>
      <c r="C1275" t="s">
        <v>93</v>
      </c>
      <c r="D1275" t="s">
        <v>62</v>
      </c>
      <c r="E1275" s="14">
        <v>2</v>
      </c>
      <c r="F1275" s="5">
        <v>43703</v>
      </c>
      <c r="G1275" s="6">
        <v>11.188240663347194</v>
      </c>
      <c r="H1275" s="7">
        <v>14795.114304493442</v>
      </c>
      <c r="I1275" s="6">
        <v>8.748772771899203</v>
      </c>
      <c r="J1275" s="7">
        <v>18085.52416275772</v>
      </c>
      <c r="K1275" s="7">
        <v>16966.720551926093</v>
      </c>
      <c r="L1275" s="6" t="s">
        <v>17</v>
      </c>
      <c r="M1275" s="6" t="s">
        <v>17</v>
      </c>
      <c r="N1275" s="6" t="s">
        <v>17</v>
      </c>
      <c r="O1275" s="6" t="s">
        <v>17</v>
      </c>
      <c r="P1275" s="8" t="s">
        <v>17</v>
      </c>
      <c r="Q1275" s="8" t="s">
        <v>17</v>
      </c>
      <c r="R1275" s="9">
        <v>8.33</v>
      </c>
    </row>
    <row r="1276" spans="1:18" s="6" customFormat="1" ht="15" customHeight="1" x14ac:dyDescent="0.25">
      <c r="A1276" t="s">
        <v>166</v>
      </c>
      <c r="B1276" t="s">
        <v>5303</v>
      </c>
      <c r="C1276" t="s">
        <v>93</v>
      </c>
      <c r="D1276" t="s">
        <v>62</v>
      </c>
      <c r="E1276" s="14">
        <v>2</v>
      </c>
      <c r="F1276" s="5">
        <v>43703</v>
      </c>
      <c r="G1276" s="6">
        <v>11.269614835948634</v>
      </c>
      <c r="H1276" s="7">
        <v>14855.739633577268</v>
      </c>
      <c r="I1276" s="6">
        <v>8.2591982427237784</v>
      </c>
      <c r="J1276" s="7">
        <v>18184.514003294895</v>
      </c>
      <c r="K1276" s="7">
        <v>17052.846435912641</v>
      </c>
      <c r="L1276" s="6" t="s">
        <v>17</v>
      </c>
      <c r="M1276" s="6" t="s">
        <v>17</v>
      </c>
      <c r="N1276" s="6" t="s">
        <v>17</v>
      </c>
      <c r="O1276" s="6" t="s">
        <v>17</v>
      </c>
      <c r="P1276" s="8" t="s">
        <v>17</v>
      </c>
      <c r="Q1276" s="8" t="s">
        <v>17</v>
      </c>
      <c r="R1276" s="9">
        <v>8.9499999999999993</v>
      </c>
    </row>
    <row r="1277" spans="1:18" s="6" customFormat="1" ht="15" customHeight="1" x14ac:dyDescent="0.25">
      <c r="A1277" t="s">
        <v>167</v>
      </c>
      <c r="B1277" t="s">
        <v>5303</v>
      </c>
      <c r="C1277" t="s">
        <v>93</v>
      </c>
      <c r="D1277" t="s">
        <v>62</v>
      </c>
      <c r="E1277" s="14">
        <v>2</v>
      </c>
      <c r="F1277" s="5">
        <v>43703</v>
      </c>
      <c r="G1277" s="6">
        <v>11.324376199616133</v>
      </c>
      <c r="H1277" s="7">
        <v>14926.536178871607</v>
      </c>
      <c r="I1277" s="6">
        <v>7.215258855585831</v>
      </c>
      <c r="J1277" s="7">
        <v>18307.356948228884</v>
      </c>
      <c r="K1277" s="7">
        <v>17144.723699550017</v>
      </c>
      <c r="L1277" s="6" t="s">
        <v>17</v>
      </c>
      <c r="M1277" s="6" t="s">
        <v>17</v>
      </c>
      <c r="N1277" s="6" t="s">
        <v>17</v>
      </c>
      <c r="O1277" s="6" t="s">
        <v>17</v>
      </c>
      <c r="P1277" s="8" t="s">
        <v>17</v>
      </c>
      <c r="Q1277" s="8" t="s">
        <v>17</v>
      </c>
      <c r="R1277" s="9">
        <v>8.25</v>
      </c>
    </row>
    <row r="1278" spans="1:18" s="6" customFormat="1" ht="15" customHeight="1" x14ac:dyDescent="0.25">
      <c r="A1278" t="s">
        <v>168</v>
      </c>
      <c r="B1278" t="s">
        <v>5303</v>
      </c>
      <c r="C1278" t="s">
        <v>93</v>
      </c>
      <c r="D1278" t="s">
        <v>62</v>
      </c>
      <c r="E1278" s="14">
        <v>2</v>
      </c>
      <c r="F1278" s="5">
        <v>43703</v>
      </c>
      <c r="G1278" s="6">
        <v>10.722229469999998</v>
      </c>
      <c r="H1278" s="7">
        <v>14942.950356682637</v>
      </c>
      <c r="I1278" s="6">
        <v>6.9409582014624034</v>
      </c>
      <c r="J1278" s="7">
        <v>18253.846993342791</v>
      </c>
      <c r="K1278" s="7">
        <v>17030.997002244181</v>
      </c>
      <c r="L1278" s="6" t="s">
        <v>17</v>
      </c>
      <c r="M1278" s="6" t="s">
        <v>17</v>
      </c>
      <c r="N1278" s="6" t="s">
        <v>17</v>
      </c>
      <c r="O1278" s="6" t="s">
        <v>17</v>
      </c>
      <c r="P1278" s="8" t="s">
        <v>17</v>
      </c>
      <c r="Q1278" s="8" t="s">
        <v>17</v>
      </c>
      <c r="R1278" s="9">
        <v>8.3699999999999992</v>
      </c>
    </row>
    <row r="1279" spans="1:18" s="6" customFormat="1" ht="15" customHeight="1" x14ac:dyDescent="0.25">
      <c r="A1279" t="s">
        <v>169</v>
      </c>
      <c r="B1279" t="s">
        <v>5303</v>
      </c>
      <c r="C1279" t="s">
        <v>93</v>
      </c>
      <c r="D1279" t="s">
        <v>62</v>
      </c>
      <c r="E1279" s="14">
        <v>2</v>
      </c>
      <c r="F1279" s="5">
        <v>43703</v>
      </c>
      <c r="G1279" s="6">
        <v>11.081046750000001</v>
      </c>
      <c r="H1279" s="7">
        <v>15101.107687198566</v>
      </c>
      <c r="I1279" s="6">
        <v>6.4858882125069179</v>
      </c>
      <c r="J1279" s="7">
        <v>18444.936358605424</v>
      </c>
      <c r="K1279" s="7">
        <v>17287.447835876392</v>
      </c>
      <c r="L1279" s="6" t="s">
        <v>17</v>
      </c>
      <c r="M1279" s="6" t="s">
        <v>17</v>
      </c>
      <c r="N1279" s="6" t="s">
        <v>17</v>
      </c>
      <c r="O1279" s="6" t="s">
        <v>17</v>
      </c>
      <c r="P1279" s="8" t="s">
        <v>17</v>
      </c>
      <c r="Q1279" s="8" t="s">
        <v>17</v>
      </c>
      <c r="R1279" s="9">
        <v>9.65</v>
      </c>
    </row>
    <row r="1280" spans="1:18" s="6" customFormat="1" ht="15" customHeight="1" x14ac:dyDescent="0.25">
      <c r="A1280" t="s">
        <v>170</v>
      </c>
      <c r="B1280" t="s">
        <v>5303</v>
      </c>
      <c r="C1280" t="s">
        <v>93</v>
      </c>
      <c r="D1280" t="s">
        <v>62</v>
      </c>
      <c r="E1280" s="14">
        <v>2</v>
      </c>
      <c r="F1280" s="5">
        <v>43703</v>
      </c>
      <c r="G1280" s="6">
        <v>11.201866977829633</v>
      </c>
      <c r="H1280" s="7">
        <v>15113.581947409506</v>
      </c>
      <c r="I1280" s="6">
        <v>6.9022457067371201</v>
      </c>
      <c r="J1280" s="7">
        <v>18506.164685160722</v>
      </c>
      <c r="K1280" s="7">
        <v>17328.341299513726</v>
      </c>
      <c r="L1280" s="6" t="s">
        <v>17</v>
      </c>
      <c r="M1280" s="6" t="s">
        <v>17</v>
      </c>
      <c r="N1280" s="6" t="s">
        <v>17</v>
      </c>
      <c r="O1280" s="6" t="s">
        <v>17</v>
      </c>
      <c r="P1280" s="8" t="s">
        <v>17</v>
      </c>
      <c r="Q1280" s="8" t="s">
        <v>17</v>
      </c>
      <c r="R1280" s="9">
        <v>9.16</v>
      </c>
    </row>
    <row r="1281" spans="1:18" s="6" customFormat="1" ht="15" customHeight="1" x14ac:dyDescent="0.25">
      <c r="A1281" t="s">
        <v>171</v>
      </c>
      <c r="B1281" t="s">
        <v>5303</v>
      </c>
      <c r="C1281" t="s">
        <v>93</v>
      </c>
      <c r="D1281" t="s">
        <v>62</v>
      </c>
      <c r="E1281" s="14">
        <v>2</v>
      </c>
      <c r="F1281" s="5">
        <v>43703</v>
      </c>
      <c r="G1281" s="6">
        <v>10.767326732673252</v>
      </c>
      <c r="H1281" s="7">
        <v>14900.662735166143</v>
      </c>
      <c r="I1281" s="6">
        <v>9.0958487285372751</v>
      </c>
      <c r="J1281" s="7">
        <v>18102.586394262118</v>
      </c>
      <c r="K1281" s="7">
        <v>16993.448668535701</v>
      </c>
      <c r="L1281" s="6" t="s">
        <v>17</v>
      </c>
      <c r="M1281" s="6" t="s">
        <v>17</v>
      </c>
      <c r="N1281" s="6" t="s">
        <v>17</v>
      </c>
      <c r="O1281" s="6" t="s">
        <v>17</v>
      </c>
      <c r="P1281" s="8" t="s">
        <v>17</v>
      </c>
      <c r="Q1281" s="8" t="s">
        <v>17</v>
      </c>
      <c r="R1281" s="9">
        <v>7.98</v>
      </c>
    </row>
    <row r="1282" spans="1:18" s="6" customFormat="1" ht="15" customHeight="1" x14ac:dyDescent="0.25">
      <c r="A1282" t="s">
        <v>172</v>
      </c>
      <c r="B1282" t="s">
        <v>5303</v>
      </c>
      <c r="C1282" t="s">
        <v>93</v>
      </c>
      <c r="D1282" t="s">
        <v>62</v>
      </c>
      <c r="E1282" s="14">
        <v>2</v>
      </c>
      <c r="F1282" s="5">
        <v>43703</v>
      </c>
      <c r="G1282" s="6">
        <v>11.717022844509952</v>
      </c>
      <c r="H1282" s="7">
        <v>14607.739986393335</v>
      </c>
      <c r="I1282" s="6">
        <v>8.4317585301837266</v>
      </c>
      <c r="J1282" s="7">
        <v>18018.372703412075</v>
      </c>
      <c r="K1282" s="7">
        <v>16870.734692433856</v>
      </c>
      <c r="L1282" s="6" t="s">
        <v>17</v>
      </c>
      <c r="M1282" s="6" t="s">
        <v>17</v>
      </c>
      <c r="N1282" s="6" t="s">
        <v>17</v>
      </c>
      <c r="O1282" s="6" t="s">
        <v>17</v>
      </c>
      <c r="P1282" s="8" t="s">
        <v>17</v>
      </c>
      <c r="Q1282" s="8" t="s">
        <v>17</v>
      </c>
      <c r="R1282" s="9">
        <v>8.56</v>
      </c>
    </row>
    <row r="1283" spans="1:18" s="6" customFormat="1" ht="15" customHeight="1" x14ac:dyDescent="0.25">
      <c r="A1283" t="s">
        <v>173</v>
      </c>
      <c r="B1283" t="s">
        <v>5303</v>
      </c>
      <c r="C1283" t="s">
        <v>93</v>
      </c>
      <c r="D1283" t="s">
        <v>62</v>
      </c>
      <c r="E1283" s="14">
        <v>2</v>
      </c>
      <c r="F1283" s="5">
        <v>43703</v>
      </c>
      <c r="G1283" s="6">
        <v>10.66048667439166</v>
      </c>
      <c r="H1283" s="7">
        <v>15285.422593705391</v>
      </c>
      <c r="I1283" s="6">
        <v>7.2374227714033532</v>
      </c>
      <c r="J1283" s="7">
        <v>18545.895851721096</v>
      </c>
      <c r="K1283" s="7">
        <v>17400.876392176073</v>
      </c>
      <c r="L1283" s="6" t="s">
        <v>17</v>
      </c>
      <c r="M1283" s="6" t="s">
        <v>17</v>
      </c>
      <c r="N1283" s="6" t="s">
        <v>17</v>
      </c>
      <c r="O1283" s="6" t="s">
        <v>17</v>
      </c>
      <c r="P1283" s="8" t="s">
        <v>17</v>
      </c>
      <c r="Q1283" s="8" t="s">
        <v>17</v>
      </c>
      <c r="R1283" s="9">
        <v>9.36</v>
      </c>
    </row>
    <row r="1284" spans="1:18" s="6" customFormat="1" ht="15" customHeight="1" x14ac:dyDescent="0.25">
      <c r="A1284" t="s">
        <v>174</v>
      </c>
      <c r="B1284" t="s">
        <v>5303</v>
      </c>
      <c r="C1284" t="s">
        <v>93</v>
      </c>
      <c r="D1284" t="s">
        <v>62</v>
      </c>
      <c r="E1284" s="14">
        <v>2</v>
      </c>
      <c r="F1284" s="5">
        <v>43703</v>
      </c>
      <c r="G1284" s="6">
        <v>11.232876712328771</v>
      </c>
      <c r="H1284" s="7">
        <v>15303.784877479924</v>
      </c>
      <c r="I1284" s="6">
        <v>5.9061577162856826</v>
      </c>
      <c r="J1284" s="7">
        <v>18789.237668161433</v>
      </c>
      <c r="K1284" s="7">
        <v>17549.52000086473</v>
      </c>
      <c r="L1284" s="6" t="s">
        <v>17</v>
      </c>
      <c r="M1284" s="6" t="s">
        <v>17</v>
      </c>
      <c r="N1284" s="6" t="s">
        <v>17</v>
      </c>
      <c r="O1284" s="6" t="s">
        <v>17</v>
      </c>
      <c r="P1284" s="8" t="s">
        <v>17</v>
      </c>
      <c r="Q1284" s="8" t="s">
        <v>17</v>
      </c>
      <c r="R1284" s="9">
        <v>8.57</v>
      </c>
    </row>
    <row r="1285" spans="1:18" s="6" customFormat="1" ht="15" customHeight="1" x14ac:dyDescent="0.25">
      <c r="A1285" t="s">
        <v>175</v>
      </c>
      <c r="B1285" t="s">
        <v>5303</v>
      </c>
      <c r="C1285" t="s">
        <v>93</v>
      </c>
      <c r="D1285" t="s">
        <v>62</v>
      </c>
      <c r="E1285" s="14">
        <v>2</v>
      </c>
      <c r="F1285" s="5">
        <v>43703</v>
      </c>
      <c r="G1285" s="6">
        <v>10.326086956521749</v>
      </c>
      <c r="H1285" s="7">
        <v>15307.885027249971</v>
      </c>
      <c r="I1285" s="6">
        <v>6.5193730953417504</v>
      </c>
      <c r="J1285" s="7">
        <v>18527.427078798435</v>
      </c>
      <c r="K1285" s="7">
        <v>17351.926333418152</v>
      </c>
      <c r="L1285" s="6" t="s">
        <v>17</v>
      </c>
      <c r="M1285" s="6" t="s">
        <v>17</v>
      </c>
      <c r="N1285" s="6" t="s">
        <v>17</v>
      </c>
      <c r="O1285" s="6" t="s">
        <v>17</v>
      </c>
      <c r="P1285" s="8" t="s">
        <v>17</v>
      </c>
      <c r="Q1285" s="8" t="s">
        <v>17</v>
      </c>
      <c r="R1285" s="9">
        <v>8.1199999999999992</v>
      </c>
    </row>
    <row r="1286" spans="1:18" s="6" customFormat="1" ht="15" customHeight="1" x14ac:dyDescent="0.25">
      <c r="A1286" t="s">
        <v>176</v>
      </c>
      <c r="B1286" t="s">
        <v>5303</v>
      </c>
      <c r="C1286" t="s">
        <v>93</v>
      </c>
      <c r="D1286" t="s">
        <v>62</v>
      </c>
      <c r="E1286" s="14">
        <v>2</v>
      </c>
      <c r="F1286" s="5">
        <v>43703</v>
      </c>
      <c r="G1286" s="6">
        <v>10.386151797603192</v>
      </c>
      <c r="H1286" s="7">
        <v>15054.908876667756</v>
      </c>
      <c r="I1286" s="6">
        <v>8.3659278574532809</v>
      </c>
      <c r="J1286" s="7">
        <v>18285.528031290745</v>
      </c>
      <c r="K1286" s="7">
        <v>17082.898315568327</v>
      </c>
      <c r="L1286" s="6" t="s">
        <v>17</v>
      </c>
      <c r="M1286" s="6" t="s">
        <v>17</v>
      </c>
      <c r="N1286" s="6" t="s">
        <v>17</v>
      </c>
      <c r="O1286" s="6" t="s">
        <v>17</v>
      </c>
      <c r="P1286" s="8" t="s">
        <v>17</v>
      </c>
      <c r="Q1286" s="8" t="s">
        <v>17</v>
      </c>
      <c r="R1286" s="9">
        <v>7.96</v>
      </c>
    </row>
    <row r="1287" spans="1:18" s="6" customFormat="1" ht="15" customHeight="1" x14ac:dyDescent="0.25">
      <c r="A1287" t="s">
        <v>177</v>
      </c>
      <c r="B1287" t="s">
        <v>5303</v>
      </c>
      <c r="C1287" t="s">
        <v>93</v>
      </c>
      <c r="D1287" t="s">
        <v>62</v>
      </c>
      <c r="E1287" s="14">
        <v>2</v>
      </c>
      <c r="F1287" s="5">
        <v>43703</v>
      </c>
      <c r="G1287" s="6">
        <v>10.354101719999999</v>
      </c>
      <c r="H1287" s="7">
        <v>14999.03315154235</v>
      </c>
      <c r="I1287" s="6">
        <v>7.7181208053691277</v>
      </c>
      <c r="J1287" s="7">
        <v>18222.558995453561</v>
      </c>
      <c r="K1287" s="7">
        <v>17013.588071730737</v>
      </c>
      <c r="L1287" s="6" t="s">
        <v>17</v>
      </c>
      <c r="M1287" s="6" t="s">
        <v>17</v>
      </c>
      <c r="N1287" s="6" t="s">
        <v>17</v>
      </c>
      <c r="O1287" s="6" t="s">
        <v>17</v>
      </c>
      <c r="P1287" s="8" t="s">
        <v>17</v>
      </c>
      <c r="Q1287" s="8" t="s">
        <v>17</v>
      </c>
      <c r="R1287" s="9">
        <v>7.62</v>
      </c>
    </row>
    <row r="1288" spans="1:18" s="6" customFormat="1" ht="15" customHeight="1" x14ac:dyDescent="0.25">
      <c r="A1288" t="s">
        <v>178</v>
      </c>
      <c r="B1288" t="s">
        <v>5303</v>
      </c>
      <c r="C1288" t="s">
        <v>93</v>
      </c>
      <c r="D1288" t="s">
        <v>62</v>
      </c>
      <c r="E1288" s="14">
        <v>2</v>
      </c>
      <c r="F1288" s="5">
        <v>43703</v>
      </c>
      <c r="G1288" s="6">
        <v>10.564102564102575</v>
      </c>
      <c r="H1288" s="7">
        <v>15063.347718926394</v>
      </c>
      <c r="I1288" s="6">
        <v>7.0388615216201424</v>
      </c>
      <c r="J1288" s="7">
        <v>18364.532019704435</v>
      </c>
      <c r="K1288" s="7">
        <v>17131.184662790409</v>
      </c>
      <c r="L1288" s="6" t="s">
        <v>17</v>
      </c>
      <c r="M1288" s="6" t="s">
        <v>17</v>
      </c>
      <c r="N1288" s="6" t="s">
        <v>17</v>
      </c>
      <c r="O1288" s="6" t="s">
        <v>17</v>
      </c>
      <c r="P1288" s="8" t="s">
        <v>17</v>
      </c>
      <c r="Q1288" s="8" t="s">
        <v>17</v>
      </c>
      <c r="R1288" s="9">
        <v>8.65</v>
      </c>
    </row>
    <row r="1289" spans="1:18" s="6" customFormat="1" ht="15" customHeight="1" x14ac:dyDescent="0.25">
      <c r="A1289" t="s">
        <v>179</v>
      </c>
      <c r="B1289" t="s">
        <v>5303</v>
      </c>
      <c r="C1289" t="s">
        <v>93</v>
      </c>
      <c r="D1289" t="s">
        <v>62</v>
      </c>
      <c r="E1289" s="14">
        <v>2</v>
      </c>
      <c r="F1289" s="5">
        <v>43703</v>
      </c>
      <c r="G1289" s="6">
        <v>10.430839002267577</v>
      </c>
      <c r="H1289" s="7">
        <v>14895.726834857049</v>
      </c>
      <c r="I1289" s="6">
        <v>8.6875751284012672</v>
      </c>
      <c r="J1289" s="7">
        <v>18040.651294940442</v>
      </c>
      <c r="K1289" s="7">
        <v>16914.920339675846</v>
      </c>
      <c r="L1289" s="6" t="s">
        <v>17</v>
      </c>
      <c r="M1289" s="6" t="s">
        <v>17</v>
      </c>
      <c r="N1289" s="6" t="s">
        <v>17</v>
      </c>
      <c r="O1289" s="6" t="s">
        <v>17</v>
      </c>
      <c r="P1289" s="8" t="s">
        <v>17</v>
      </c>
      <c r="Q1289" s="8" t="s">
        <v>17</v>
      </c>
      <c r="R1289" s="9">
        <v>8.49</v>
      </c>
    </row>
    <row r="1290" spans="1:18" s="6" customFormat="1" ht="15" customHeight="1" x14ac:dyDescent="0.25">
      <c r="A1290" t="s">
        <v>180</v>
      </c>
      <c r="B1290" t="s">
        <v>5303</v>
      </c>
      <c r="C1290" t="s">
        <v>93</v>
      </c>
      <c r="D1290" t="s">
        <v>62</v>
      </c>
      <c r="E1290" s="14">
        <v>2</v>
      </c>
      <c r="F1290" s="5">
        <v>43703</v>
      </c>
      <c r="G1290" s="6">
        <v>10.481283422459876</v>
      </c>
      <c r="H1290" s="7">
        <v>14898.510373696578</v>
      </c>
      <c r="I1290" s="6">
        <v>7.9612931603254893</v>
      </c>
      <c r="J1290" s="7">
        <v>18120.738948757426</v>
      </c>
      <c r="K1290" s="7">
        <v>16928.938111596533</v>
      </c>
      <c r="L1290" s="6" t="s">
        <v>17</v>
      </c>
      <c r="M1290" s="6" t="s">
        <v>17</v>
      </c>
      <c r="N1290" s="6" t="s">
        <v>17</v>
      </c>
      <c r="O1290" s="6" t="s">
        <v>17</v>
      </c>
      <c r="P1290" s="8" t="s">
        <v>17</v>
      </c>
      <c r="Q1290" s="8" t="s">
        <v>17</v>
      </c>
      <c r="R1290" s="9">
        <v>9.06</v>
      </c>
    </row>
    <row r="1291" spans="1:18" s="6" customFormat="1" ht="15" customHeight="1" x14ac:dyDescent="0.25">
      <c r="A1291" t="s">
        <v>181</v>
      </c>
      <c r="B1291" t="s">
        <v>5303</v>
      </c>
      <c r="C1291" t="s">
        <v>93</v>
      </c>
      <c r="D1291" t="s">
        <v>62</v>
      </c>
      <c r="E1291" s="14">
        <v>2</v>
      </c>
      <c r="F1291" s="5">
        <v>43703</v>
      </c>
      <c r="G1291" s="6">
        <v>10.649627263045778</v>
      </c>
      <c r="H1291" s="7">
        <v>14931.633353118557</v>
      </c>
      <c r="I1291" s="6">
        <v>7.1735537190082646</v>
      </c>
      <c r="J1291" s="7">
        <v>18241.322314049587</v>
      </c>
      <c r="K1291" s="7">
        <v>17002.507411893112</v>
      </c>
      <c r="L1291" s="6" t="s">
        <v>17</v>
      </c>
      <c r="M1291" s="6" t="s">
        <v>17</v>
      </c>
      <c r="N1291" s="6" t="s">
        <v>17</v>
      </c>
      <c r="O1291" s="6" t="s">
        <v>17</v>
      </c>
      <c r="P1291" s="8" t="s">
        <v>17</v>
      </c>
      <c r="Q1291" s="8" t="s">
        <v>17</v>
      </c>
      <c r="R1291" s="9">
        <v>9.25</v>
      </c>
    </row>
    <row r="1292" spans="1:18" s="6" customFormat="1" ht="15" customHeight="1" x14ac:dyDescent="0.25">
      <c r="A1292" t="s">
        <v>5108</v>
      </c>
      <c r="B1292" t="s">
        <v>5308</v>
      </c>
      <c r="C1292" t="s">
        <v>15</v>
      </c>
      <c r="D1292" t="s">
        <v>5513</v>
      </c>
      <c r="E1292" s="14">
        <v>1</v>
      </c>
      <c r="F1292" s="5">
        <v>43705</v>
      </c>
      <c r="G1292" s="6">
        <v>16.564907431957117</v>
      </c>
      <c r="H1292" s="7">
        <v>15191.720793650469</v>
      </c>
      <c r="I1292" s="7">
        <v>3.6894696387394315</v>
      </c>
      <c r="J1292" s="7">
        <v>19931.920500713739</v>
      </c>
      <c r="K1292" s="7">
        <v>18692.855730331965</v>
      </c>
      <c r="L1292" s="6">
        <v>51.691358858922271</v>
      </c>
      <c r="M1292" s="6">
        <v>5.6928045533719525</v>
      </c>
      <c r="N1292" s="6">
        <v>0.91891838625120736</v>
      </c>
      <c r="O1292" s="6">
        <v>37.895636809055986</v>
      </c>
      <c r="P1292" s="8">
        <v>6.5045687431300306E-2</v>
      </c>
      <c r="Q1292" s="8">
        <v>4.6766066227856964E-2</v>
      </c>
      <c r="R1292" s="9">
        <v>8.93</v>
      </c>
    </row>
    <row r="1293" spans="1:18" s="6" customFormat="1" ht="15" customHeight="1" x14ac:dyDescent="0.25">
      <c r="A1293" t="s">
        <v>5109</v>
      </c>
      <c r="B1293" t="s">
        <v>5308</v>
      </c>
      <c r="C1293" t="s">
        <v>15</v>
      </c>
      <c r="D1293" t="s">
        <v>5513</v>
      </c>
      <c r="E1293" s="14">
        <v>1</v>
      </c>
      <c r="F1293" s="5">
        <v>43705</v>
      </c>
      <c r="G1293" s="6">
        <v>21.086751195986725</v>
      </c>
      <c r="H1293" s="7">
        <v>14187.135371128519</v>
      </c>
      <c r="I1293" s="7">
        <v>2.5056321775921755</v>
      </c>
      <c r="J1293" s="7">
        <v>19793.395241496783</v>
      </c>
      <c r="K1293" s="7">
        <v>18630.945912974203</v>
      </c>
      <c r="L1293" s="6">
        <v>48.003598348194828</v>
      </c>
      <c r="M1293" s="6">
        <v>5.3116927185899065</v>
      </c>
      <c r="N1293" s="6">
        <v>1.6988863556725777</v>
      </c>
      <c r="O1293" s="6">
        <v>42.436280691577522</v>
      </c>
      <c r="P1293" s="8">
        <v>3.0655827003210009E-2</v>
      </c>
      <c r="Q1293" s="8">
        <v>1.3253881369776137E-2</v>
      </c>
      <c r="R1293" s="9">
        <v>9.004999999999999</v>
      </c>
    </row>
    <row r="1294" spans="1:18" s="6" customFormat="1" ht="15" customHeight="1" x14ac:dyDescent="0.25">
      <c r="A1294" t="s">
        <v>5293</v>
      </c>
      <c r="B1294" t="s">
        <v>5309</v>
      </c>
      <c r="C1294" t="s">
        <v>665</v>
      </c>
      <c r="D1294" t="s">
        <v>5513</v>
      </c>
      <c r="E1294" s="14">
        <v>1</v>
      </c>
      <c r="F1294" s="5">
        <v>43710</v>
      </c>
      <c r="G1294" s="6">
        <v>10.552249233847274</v>
      </c>
      <c r="H1294" s="7">
        <v>16280.084033875548</v>
      </c>
      <c r="I1294" s="6">
        <v>0.91321762349799729</v>
      </c>
      <c r="J1294" s="7">
        <v>19729.773030707609</v>
      </c>
      <c r="K1294" s="7">
        <v>18488.866786482031</v>
      </c>
      <c r="L1294" s="6">
        <v>49.475470455639133</v>
      </c>
      <c r="M1294" s="6">
        <v>5.6822501614550633</v>
      </c>
      <c r="N1294" s="6">
        <v>3.9394893281376073</v>
      </c>
      <c r="O1294" s="6">
        <v>39.976460627878019</v>
      </c>
      <c r="P1294" s="8">
        <v>1.0117193294763387E-2</v>
      </c>
      <c r="Q1294" s="8">
        <v>2.9946100974138378E-3</v>
      </c>
      <c r="R1294" s="9">
        <v>6.375</v>
      </c>
    </row>
    <row r="1295" spans="1:18" s="6" customFormat="1" ht="15" customHeight="1" x14ac:dyDescent="0.25">
      <c r="A1295" t="s">
        <v>4057</v>
      </c>
      <c r="B1295" t="s">
        <v>5306</v>
      </c>
      <c r="C1295" t="s">
        <v>15</v>
      </c>
      <c r="D1295" t="s">
        <v>5513</v>
      </c>
      <c r="E1295" s="14">
        <v>1</v>
      </c>
      <c r="F1295" s="5">
        <v>43711</v>
      </c>
      <c r="G1295" s="6">
        <v>32.630000000000003</v>
      </c>
      <c r="H1295" s="7">
        <v>12250.116239673524</v>
      </c>
      <c r="I1295" s="6">
        <v>1.5739364922128665</v>
      </c>
      <c r="J1295" s="7">
        <v>20607.56149909196</v>
      </c>
      <c r="K1295" s="7">
        <v>19366.583256157821</v>
      </c>
      <c r="L1295" s="6" t="s">
        <v>17</v>
      </c>
      <c r="M1295" s="6" t="s">
        <v>17</v>
      </c>
      <c r="N1295" s="6">
        <v>0.29717682020802377</v>
      </c>
      <c r="O1295" s="6" t="s">
        <v>17</v>
      </c>
      <c r="P1295" s="8">
        <v>7.3508510761200576E-3</v>
      </c>
      <c r="Q1295" s="8">
        <v>9.0545165333435901E-3</v>
      </c>
      <c r="R1295" s="9">
        <v>9.1449999999999996</v>
      </c>
    </row>
    <row r="1296" spans="1:18" s="6" customFormat="1" ht="15" customHeight="1" x14ac:dyDescent="0.25">
      <c r="A1296" t="s">
        <v>4058</v>
      </c>
      <c r="B1296" t="s">
        <v>5306</v>
      </c>
      <c r="C1296" t="s">
        <v>15</v>
      </c>
      <c r="D1296" t="s">
        <v>5513</v>
      </c>
      <c r="E1296" s="14">
        <v>1</v>
      </c>
      <c r="F1296" s="5">
        <v>43711</v>
      </c>
      <c r="G1296" s="6">
        <v>34.9</v>
      </c>
      <c r="H1296" s="7">
        <v>11400.905850143581</v>
      </c>
      <c r="I1296" s="6">
        <v>3.4715909090909087</v>
      </c>
      <c r="J1296" s="7">
        <v>19967.045454545456</v>
      </c>
      <c r="K1296" s="7">
        <v>18822.600384245136</v>
      </c>
      <c r="L1296" s="6" t="s">
        <v>17</v>
      </c>
      <c r="M1296" s="6" t="s">
        <v>17</v>
      </c>
      <c r="N1296" s="6">
        <v>0.53409090909090906</v>
      </c>
      <c r="O1296" s="6" t="s">
        <v>17</v>
      </c>
      <c r="P1296" s="8">
        <v>2.1435173733612801E-2</v>
      </c>
      <c r="Q1296" s="8">
        <v>2.3806734103168296E-2</v>
      </c>
      <c r="R1296" s="9">
        <v>12</v>
      </c>
    </row>
    <row r="1297" spans="1:18" s="6" customFormat="1" ht="15" customHeight="1" x14ac:dyDescent="0.25">
      <c r="A1297" t="s">
        <v>4059</v>
      </c>
      <c r="B1297" t="s">
        <v>5306</v>
      </c>
      <c r="C1297" t="s">
        <v>15</v>
      </c>
      <c r="D1297" t="s">
        <v>5513</v>
      </c>
      <c r="E1297" s="14">
        <v>1</v>
      </c>
      <c r="F1297" s="5">
        <v>43711</v>
      </c>
      <c r="G1297" s="6">
        <v>17.23</v>
      </c>
      <c r="H1297" s="7">
        <v>14524.9254552437</v>
      </c>
      <c r="I1297" s="6">
        <v>4.240985145507759</v>
      </c>
      <c r="J1297" s="7">
        <v>19286.542603125516</v>
      </c>
      <c r="K1297" s="7">
        <v>18057.091162551289</v>
      </c>
      <c r="L1297" s="6" t="s">
        <v>17</v>
      </c>
      <c r="M1297" s="6" t="s">
        <v>17</v>
      </c>
      <c r="N1297" s="6">
        <v>0.52570545032856586</v>
      </c>
      <c r="O1297" s="6" t="s">
        <v>17</v>
      </c>
      <c r="P1297" s="8">
        <v>9.374346803034039E-3</v>
      </c>
      <c r="Q1297" s="8">
        <v>1.7147987703279337E-2</v>
      </c>
      <c r="R1297" s="9">
        <v>9.4550000000000001</v>
      </c>
    </row>
    <row r="1298" spans="1:18" s="6" customFormat="1" ht="15" customHeight="1" x14ac:dyDescent="0.25">
      <c r="A1298" t="s">
        <v>4060</v>
      </c>
      <c r="B1298" t="s">
        <v>5306</v>
      </c>
      <c r="C1298" t="s">
        <v>15</v>
      </c>
      <c r="D1298" t="s">
        <v>5513</v>
      </c>
      <c r="E1298" s="14">
        <v>1</v>
      </c>
      <c r="F1298" s="5">
        <v>43711</v>
      </c>
      <c r="G1298" s="6">
        <v>23.3</v>
      </c>
      <c r="H1298" s="7">
        <v>13296.028462131399</v>
      </c>
      <c r="I1298" s="6">
        <v>6.1949354463345712</v>
      </c>
      <c r="J1298" s="7">
        <v>19195.434144179086</v>
      </c>
      <c r="K1298" s="7">
        <v>18077.2457133395</v>
      </c>
      <c r="L1298" s="6" t="s">
        <v>17</v>
      </c>
      <c r="M1298" s="6" t="s">
        <v>17</v>
      </c>
      <c r="N1298" s="6">
        <v>0.79570011636283033</v>
      </c>
      <c r="O1298" s="6" t="s">
        <v>17</v>
      </c>
      <c r="P1298" s="8">
        <v>9.135824869185899E-2</v>
      </c>
      <c r="Q1298" s="8">
        <v>3.9302795985915455E-2</v>
      </c>
      <c r="R1298" s="9">
        <v>9.7650000000000006</v>
      </c>
    </row>
    <row r="1299" spans="1:18" s="6" customFormat="1" ht="15" customHeight="1" x14ac:dyDescent="0.25">
      <c r="A1299" t="s">
        <v>4061</v>
      </c>
      <c r="B1299" t="s">
        <v>5306</v>
      </c>
      <c r="C1299" t="s">
        <v>15</v>
      </c>
      <c r="D1299" t="s">
        <v>5513</v>
      </c>
      <c r="E1299" s="14">
        <v>1</v>
      </c>
      <c r="F1299" s="5">
        <v>43711</v>
      </c>
      <c r="G1299" s="6">
        <v>37.909999999999997</v>
      </c>
      <c r="H1299" s="7">
        <v>10889.504868418238</v>
      </c>
      <c r="I1299" s="6">
        <v>2.7383015597920282</v>
      </c>
      <c r="J1299" s="7">
        <v>20204.506065857884</v>
      </c>
      <c r="K1299" s="7">
        <v>19029.869815458587</v>
      </c>
      <c r="L1299" s="6" t="s">
        <v>17</v>
      </c>
      <c r="M1299" s="6" t="s">
        <v>17</v>
      </c>
      <c r="N1299" s="6">
        <v>0.3570190641247834</v>
      </c>
      <c r="O1299" s="6" t="s">
        <v>17</v>
      </c>
      <c r="P1299" s="8">
        <v>1.1474421777425943E-2</v>
      </c>
      <c r="Q1299" s="8">
        <v>1.0326546439178354E-2</v>
      </c>
      <c r="R1299" s="9">
        <v>13.45</v>
      </c>
    </row>
    <row r="1300" spans="1:18" s="6" customFormat="1" ht="15" customHeight="1" x14ac:dyDescent="0.25">
      <c r="A1300" t="s">
        <v>4062</v>
      </c>
      <c r="B1300" t="s">
        <v>5306</v>
      </c>
      <c r="C1300" t="s">
        <v>15</v>
      </c>
      <c r="D1300" t="s">
        <v>5513</v>
      </c>
      <c r="E1300" s="14">
        <v>1</v>
      </c>
      <c r="F1300" s="5">
        <v>43711</v>
      </c>
      <c r="G1300" s="6">
        <v>36.869999999999997</v>
      </c>
      <c r="H1300" s="7">
        <v>10699.906666355722</v>
      </c>
      <c r="I1300" s="6">
        <v>3.8428790372935224</v>
      </c>
      <c r="J1300" s="7">
        <v>19552.704773798036</v>
      </c>
      <c r="K1300" s="7">
        <v>18375.797190489026</v>
      </c>
      <c r="L1300" s="6" t="s">
        <v>17</v>
      </c>
      <c r="M1300" s="6" t="s">
        <v>17</v>
      </c>
      <c r="N1300" s="6">
        <v>0.51200544928194347</v>
      </c>
      <c r="O1300" s="6" t="s">
        <v>17</v>
      </c>
      <c r="P1300" s="8">
        <v>3.5353546451231338E-3</v>
      </c>
      <c r="Q1300" s="8">
        <v>1.9521779623902363E-2</v>
      </c>
      <c r="R1300" s="9">
        <v>11.914999999999999</v>
      </c>
    </row>
    <row r="1301" spans="1:18" s="6" customFormat="1" ht="15" customHeight="1" x14ac:dyDescent="0.25">
      <c r="A1301" t="s">
        <v>4063</v>
      </c>
      <c r="B1301" t="s">
        <v>5306</v>
      </c>
      <c r="C1301" t="s">
        <v>15</v>
      </c>
      <c r="D1301" t="s">
        <v>5513</v>
      </c>
      <c r="E1301" s="14">
        <v>1</v>
      </c>
      <c r="F1301" s="5">
        <v>43711</v>
      </c>
      <c r="G1301" s="6">
        <v>23.4</v>
      </c>
      <c r="H1301" s="7">
        <v>13369.077971827832</v>
      </c>
      <c r="I1301" s="6">
        <v>7.3803821088397479</v>
      </c>
      <c r="J1301" s="7">
        <v>19370.578733359325</v>
      </c>
      <c r="K1301" s="7">
        <v>18199.399441028501</v>
      </c>
      <c r="L1301" s="6" t="s">
        <v>17</v>
      </c>
      <c r="M1301" s="6" t="s">
        <v>17</v>
      </c>
      <c r="N1301" s="6">
        <v>0.47234445496574384</v>
      </c>
      <c r="O1301" s="6" t="s">
        <v>17</v>
      </c>
      <c r="P1301" s="8">
        <v>1.6102069836245472E-2</v>
      </c>
      <c r="Q1301" s="8">
        <v>2.3874599769128972E-2</v>
      </c>
      <c r="R1301" s="9">
        <v>10.234999999999999</v>
      </c>
    </row>
    <row r="1302" spans="1:18" s="6" customFormat="1" ht="15" customHeight="1" x14ac:dyDescent="0.25">
      <c r="A1302" t="s">
        <v>4064</v>
      </c>
      <c r="B1302" t="s">
        <v>5306</v>
      </c>
      <c r="C1302" t="s">
        <v>15</v>
      </c>
      <c r="D1302" t="s">
        <v>5513</v>
      </c>
      <c r="E1302" s="14">
        <v>1</v>
      </c>
      <c r="F1302" s="5">
        <v>43711</v>
      </c>
      <c r="G1302" s="6">
        <v>32.020000000000003</v>
      </c>
      <c r="H1302" s="7">
        <v>11370.98444237621</v>
      </c>
      <c r="I1302" s="6">
        <v>3.7911067409592483</v>
      </c>
      <c r="J1302" s="7">
        <v>19019.993444772208</v>
      </c>
      <c r="K1302" s="7">
        <v>17877.659668102697</v>
      </c>
      <c r="L1302" s="6" t="s">
        <v>17</v>
      </c>
      <c r="M1302" s="6" t="s">
        <v>17</v>
      </c>
      <c r="N1302" s="6">
        <v>0.4402928001748061</v>
      </c>
      <c r="O1302" s="6" t="s">
        <v>17</v>
      </c>
      <c r="P1302" s="8">
        <v>5.0760947037506061E-3</v>
      </c>
      <c r="Q1302" s="8">
        <v>2.2907504304105299E-2</v>
      </c>
      <c r="R1302" s="9">
        <v>8.4699999999999989</v>
      </c>
    </row>
    <row r="1303" spans="1:18" s="6" customFormat="1" ht="15" customHeight="1" x14ac:dyDescent="0.25">
      <c r="A1303" t="s">
        <v>4065</v>
      </c>
      <c r="B1303" t="s">
        <v>5306</v>
      </c>
      <c r="C1303" t="s">
        <v>15</v>
      </c>
      <c r="D1303" t="s">
        <v>5513</v>
      </c>
      <c r="E1303" s="14">
        <v>1</v>
      </c>
      <c r="F1303" s="5">
        <v>43711</v>
      </c>
      <c r="G1303" s="6">
        <v>36.1</v>
      </c>
      <c r="H1303" s="7">
        <v>11219.336298758295</v>
      </c>
      <c r="I1303" s="6">
        <v>3.9785768936495791</v>
      </c>
      <c r="J1303" s="7">
        <v>20116.952672423216</v>
      </c>
      <c r="K1303" s="7">
        <v>18937.807979277459</v>
      </c>
      <c r="L1303" s="6" t="s">
        <v>17</v>
      </c>
      <c r="M1303" s="6" t="s">
        <v>17</v>
      </c>
      <c r="N1303" s="6">
        <v>0.41643895507705764</v>
      </c>
      <c r="O1303" s="6" t="s">
        <v>17</v>
      </c>
      <c r="P1303" s="8">
        <v>1.7691741013799302E-2</v>
      </c>
      <c r="Q1303" s="8">
        <v>1.7486255072840656E-2</v>
      </c>
      <c r="R1303" s="9">
        <v>8.51</v>
      </c>
    </row>
    <row r="1304" spans="1:18" s="6" customFormat="1" ht="15" customHeight="1" x14ac:dyDescent="0.25">
      <c r="A1304" t="s">
        <v>4066</v>
      </c>
      <c r="B1304" t="s">
        <v>5306</v>
      </c>
      <c r="C1304" t="s">
        <v>15</v>
      </c>
      <c r="D1304" t="s">
        <v>5513</v>
      </c>
      <c r="E1304" s="14">
        <v>1</v>
      </c>
      <c r="F1304" s="5">
        <v>43711</v>
      </c>
      <c r="G1304" s="6">
        <v>28.92</v>
      </c>
      <c r="H1304" s="7">
        <v>11962.560610820068</v>
      </c>
      <c r="I1304" s="6">
        <v>5.588316340589695</v>
      </c>
      <c r="J1304" s="7">
        <v>18988.15100578672</v>
      </c>
      <c r="K1304" s="7">
        <v>17823.686284215066</v>
      </c>
      <c r="L1304" s="6" t="s">
        <v>17</v>
      </c>
      <c r="M1304" s="6" t="s">
        <v>17</v>
      </c>
      <c r="N1304" s="6">
        <v>0.48387985670983746</v>
      </c>
      <c r="O1304" s="6" t="s">
        <v>17</v>
      </c>
      <c r="P1304" s="8">
        <v>1.4982032118649373E-2</v>
      </c>
      <c r="Q1304" s="8">
        <v>4.3560911196830074E-2</v>
      </c>
      <c r="R1304" s="9">
        <v>9.2749999999999986</v>
      </c>
    </row>
    <row r="1305" spans="1:18" s="6" customFormat="1" ht="15" customHeight="1" x14ac:dyDescent="0.25">
      <c r="A1305" t="s">
        <v>4067</v>
      </c>
      <c r="B1305" t="s">
        <v>5306</v>
      </c>
      <c r="C1305" t="s">
        <v>15</v>
      </c>
      <c r="D1305" t="s">
        <v>5513</v>
      </c>
      <c r="E1305" s="14">
        <v>1</v>
      </c>
      <c r="F1305" s="5">
        <v>43711</v>
      </c>
      <c r="G1305" s="6">
        <v>32.75</v>
      </c>
      <c r="H1305" s="7">
        <v>11542.271763409874</v>
      </c>
      <c r="I1305" s="6">
        <v>5.5753608789667455</v>
      </c>
      <c r="J1305" s="7">
        <v>19498.568172520601</v>
      </c>
      <c r="K1305" s="7">
        <v>18352.943142616914</v>
      </c>
      <c r="L1305" s="6" t="s">
        <v>17</v>
      </c>
      <c r="M1305" s="6" t="s">
        <v>17</v>
      </c>
      <c r="N1305" s="6">
        <v>0.4932499561685465</v>
      </c>
      <c r="O1305" s="6" t="s">
        <v>17</v>
      </c>
      <c r="P1305" s="8">
        <v>2.0972769090241025E-2</v>
      </c>
      <c r="Q1305" s="8">
        <v>4.9719461846143738E-2</v>
      </c>
      <c r="R1305" s="9">
        <v>14.445</v>
      </c>
    </row>
    <row r="1306" spans="1:18" s="6" customFormat="1" ht="15" customHeight="1" x14ac:dyDescent="0.25">
      <c r="A1306" t="s">
        <v>4068</v>
      </c>
      <c r="B1306" t="s">
        <v>5306</v>
      </c>
      <c r="C1306" t="s">
        <v>15</v>
      </c>
      <c r="D1306" t="s">
        <v>5513</v>
      </c>
      <c r="E1306" s="14">
        <v>1</v>
      </c>
      <c r="F1306" s="5">
        <v>43711</v>
      </c>
      <c r="G1306" s="6">
        <v>37.03</v>
      </c>
      <c r="H1306" s="7">
        <v>10582.147898841795</v>
      </c>
      <c r="I1306" s="6">
        <v>4.0587322430464372</v>
      </c>
      <c r="J1306" s="7">
        <v>19487.883490509728</v>
      </c>
      <c r="K1306" s="7">
        <v>18241.687785996182</v>
      </c>
      <c r="L1306" s="6" t="s">
        <v>17</v>
      </c>
      <c r="M1306" s="6" t="s">
        <v>17</v>
      </c>
      <c r="N1306" s="6">
        <v>0.41781067207830963</v>
      </c>
      <c r="O1306" s="6" t="s">
        <v>17</v>
      </c>
      <c r="P1306" s="8">
        <v>8.1506035656106653E-3</v>
      </c>
      <c r="Q1306" s="8">
        <v>5.8156624837970405E-2</v>
      </c>
      <c r="R1306" s="9">
        <v>16.23</v>
      </c>
    </row>
    <row r="1307" spans="1:18" s="6" customFormat="1" ht="15" customHeight="1" x14ac:dyDescent="0.25">
      <c r="A1307" t="s">
        <v>4069</v>
      </c>
      <c r="B1307" t="s">
        <v>5306</v>
      </c>
      <c r="C1307" t="s">
        <v>15</v>
      </c>
      <c r="D1307" t="s">
        <v>5513</v>
      </c>
      <c r="E1307" s="14">
        <v>1</v>
      </c>
      <c r="F1307" s="5">
        <v>43711</v>
      </c>
      <c r="G1307" s="6">
        <v>42.91</v>
      </c>
      <c r="H1307" s="7">
        <v>9668.626490828814</v>
      </c>
      <c r="I1307" s="6">
        <v>6.3469840158674584</v>
      </c>
      <c r="J1307" s="7">
        <v>19912.495624781237</v>
      </c>
      <c r="K1307" s="7">
        <v>18771.970206391336</v>
      </c>
      <c r="L1307" s="6" t="s">
        <v>17</v>
      </c>
      <c r="M1307" s="6" t="s">
        <v>17</v>
      </c>
      <c r="N1307" s="6">
        <v>0.46318982615797455</v>
      </c>
      <c r="O1307" s="6" t="s">
        <v>17</v>
      </c>
      <c r="P1307" s="8">
        <v>1.4729116723461494E-2</v>
      </c>
      <c r="Q1307" s="8">
        <v>2.7785158647453709E-2</v>
      </c>
      <c r="R1307" s="9">
        <v>14.29</v>
      </c>
    </row>
    <row r="1308" spans="1:18" s="6" customFormat="1" ht="15" customHeight="1" x14ac:dyDescent="0.25">
      <c r="A1308" t="s">
        <v>4070</v>
      </c>
      <c r="B1308" t="s">
        <v>5306</v>
      </c>
      <c r="C1308" t="s">
        <v>15</v>
      </c>
      <c r="D1308" t="s">
        <v>5513</v>
      </c>
      <c r="E1308" s="14">
        <v>1</v>
      </c>
      <c r="F1308" s="5">
        <v>43711</v>
      </c>
      <c r="G1308" s="6">
        <v>35.979999999999997</v>
      </c>
      <c r="H1308" s="7">
        <v>9912.1225679169038</v>
      </c>
      <c r="I1308" s="6">
        <v>15.145081387119603</v>
      </c>
      <c r="J1308" s="7">
        <v>17835.483695356306</v>
      </c>
      <c r="K1308" s="7">
        <v>16855.848122331932</v>
      </c>
      <c r="L1308" s="6" t="s">
        <v>17</v>
      </c>
      <c r="M1308" s="6" t="s">
        <v>17</v>
      </c>
      <c r="N1308" s="6">
        <v>0.51282051282051277</v>
      </c>
      <c r="O1308" s="6" t="s">
        <v>17</v>
      </c>
      <c r="P1308" s="8">
        <v>1.1927084496193766E-2</v>
      </c>
      <c r="Q1308" s="8">
        <v>2.3933898373843576E-2</v>
      </c>
      <c r="R1308" s="9">
        <v>8.1550000000000011</v>
      </c>
    </row>
    <row r="1309" spans="1:18" s="6" customFormat="1" ht="15" customHeight="1" x14ac:dyDescent="0.25">
      <c r="A1309" t="s">
        <v>5110</v>
      </c>
      <c r="B1309" t="s">
        <v>5308</v>
      </c>
      <c r="C1309" t="s">
        <v>15</v>
      </c>
      <c r="D1309" t="s">
        <v>5513</v>
      </c>
      <c r="E1309" s="14">
        <v>1</v>
      </c>
      <c r="F1309" s="5">
        <v>43711</v>
      </c>
      <c r="G1309" s="6">
        <v>22.274693504912619</v>
      </c>
      <c r="H1309" s="7">
        <v>13096.574777239939</v>
      </c>
      <c r="I1309" s="7">
        <v>7.1061550235049751</v>
      </c>
      <c r="J1309" s="7">
        <v>18666.229364819064</v>
      </c>
      <c r="K1309" s="7">
        <v>17549.94113844648</v>
      </c>
      <c r="L1309" s="6">
        <v>45.89297243554438</v>
      </c>
      <c r="M1309" s="6">
        <v>5.1027385717190157</v>
      </c>
      <c r="N1309" s="6">
        <v>0.44606851199795372</v>
      </c>
      <c r="O1309" s="6">
        <v>41.412808305263042</v>
      </c>
      <c r="P1309" s="8">
        <v>1.8425949885558009E-2</v>
      </c>
      <c r="Q1309" s="8">
        <v>2.0831202085071412E-2</v>
      </c>
      <c r="R1309" s="9">
        <v>8.5299999999999994</v>
      </c>
    </row>
    <row r="1310" spans="1:18" s="6" customFormat="1" ht="15" customHeight="1" x14ac:dyDescent="0.25">
      <c r="A1310" t="s">
        <v>5111</v>
      </c>
      <c r="B1310" t="s">
        <v>5308</v>
      </c>
      <c r="C1310" t="s">
        <v>15</v>
      </c>
      <c r="D1310" t="s">
        <v>5513</v>
      </c>
      <c r="E1310" s="14">
        <v>1</v>
      </c>
      <c r="F1310" s="5">
        <v>43712</v>
      </c>
      <c r="G1310" s="6">
        <v>23.946659385122544</v>
      </c>
      <c r="H1310" s="7">
        <v>13218.163169976904</v>
      </c>
      <c r="I1310" s="6">
        <v>5.2927865776256962</v>
      </c>
      <c r="J1310" s="7">
        <v>19326.673657486615</v>
      </c>
      <c r="K1310" s="7">
        <v>18149.340906210356</v>
      </c>
      <c r="L1310" s="6">
        <v>47.46011504836931</v>
      </c>
      <c r="M1310" s="6">
        <v>5.3905826439858373</v>
      </c>
      <c r="N1310" s="6">
        <v>0.50123468982997077</v>
      </c>
      <c r="O1310" s="6">
        <v>41.312658088250984</v>
      </c>
      <c r="P1310" s="8">
        <v>2.0072116947057895E-2</v>
      </c>
      <c r="Q1310" s="8">
        <v>2.2550834991154241E-2</v>
      </c>
      <c r="R1310" s="9">
        <v>9.4050000000000011</v>
      </c>
    </row>
    <row r="1311" spans="1:18" s="6" customFormat="1" ht="15" customHeight="1" x14ac:dyDescent="0.25">
      <c r="A1311" t="s">
        <v>4618</v>
      </c>
      <c r="B1311" t="s">
        <v>5307</v>
      </c>
      <c r="C1311" t="s">
        <v>15</v>
      </c>
      <c r="D1311" t="s">
        <v>5513</v>
      </c>
      <c r="E1311" s="14">
        <v>1</v>
      </c>
      <c r="F1311" s="5">
        <v>43712</v>
      </c>
      <c r="G1311" s="6">
        <v>31.97</v>
      </c>
      <c r="H1311" s="7">
        <v>11623.118933924234</v>
      </c>
      <c r="I1311" s="6">
        <v>3.111440364059689</v>
      </c>
      <c r="J1311" s="7">
        <v>19386.178431580061</v>
      </c>
      <c r="K1311" s="7">
        <v>18233.347102637414</v>
      </c>
      <c r="L1311" s="6" t="s">
        <v>17</v>
      </c>
      <c r="M1311" s="6" t="s">
        <v>17</v>
      </c>
      <c r="N1311" s="6">
        <v>0.26351994920097366</v>
      </c>
      <c r="O1311" s="6" t="s">
        <v>17</v>
      </c>
      <c r="P1311" s="8">
        <v>5.7265867248148951E-2</v>
      </c>
      <c r="Q1311" s="8">
        <v>6.1769283714051453E-3</v>
      </c>
      <c r="R1311" s="9">
        <v>5.51</v>
      </c>
    </row>
    <row r="1312" spans="1:18" s="6" customFormat="1" ht="15" customHeight="1" x14ac:dyDescent="0.25">
      <c r="A1312" t="s">
        <v>4619</v>
      </c>
      <c r="B1312" t="s">
        <v>5307</v>
      </c>
      <c r="C1312" t="s">
        <v>15</v>
      </c>
      <c r="D1312" t="s">
        <v>5513</v>
      </c>
      <c r="E1312" s="14">
        <v>1</v>
      </c>
      <c r="F1312" s="5">
        <v>43712</v>
      </c>
      <c r="G1312" s="6">
        <v>27.72</v>
      </c>
      <c r="H1312" s="7">
        <v>12528.321225491609</v>
      </c>
      <c r="I1312" s="6">
        <v>3.6868312321220471</v>
      </c>
      <c r="J1312" s="7">
        <v>19425.786629939612</v>
      </c>
      <c r="K1312" s="7">
        <v>18269.95133576592</v>
      </c>
      <c r="L1312" s="6" t="s">
        <v>17</v>
      </c>
      <c r="M1312" s="6" t="s">
        <v>17</v>
      </c>
      <c r="N1312" s="6">
        <v>0.44390295582159128</v>
      </c>
      <c r="O1312" s="6" t="s">
        <v>17</v>
      </c>
      <c r="P1312" s="8">
        <v>0.12386069234065347</v>
      </c>
      <c r="Q1312" s="8">
        <v>2.4238329642067583E-2</v>
      </c>
      <c r="R1312" s="9">
        <v>5.6099999999999994</v>
      </c>
    </row>
    <row r="1313" spans="1:18" s="6" customFormat="1" ht="15" customHeight="1" x14ac:dyDescent="0.25">
      <c r="A1313" t="s">
        <v>3223</v>
      </c>
      <c r="B1313" t="s">
        <v>5304</v>
      </c>
      <c r="C1313" t="s">
        <v>15</v>
      </c>
      <c r="D1313" t="s">
        <v>5513</v>
      </c>
      <c r="E1313" s="14">
        <v>1</v>
      </c>
      <c r="F1313" s="5">
        <v>43713</v>
      </c>
      <c r="G1313" s="6">
        <v>36.388417189355792</v>
      </c>
      <c r="H1313" s="7">
        <v>10595.965310021238</v>
      </c>
      <c r="I1313" s="7">
        <v>2.8765250315523767</v>
      </c>
      <c r="J1313" s="7">
        <v>19310.054690786706</v>
      </c>
      <c r="K1313" s="7">
        <v>18054.784733379423</v>
      </c>
      <c r="L1313" s="6">
        <v>48.352162399802644</v>
      </c>
      <c r="M1313" s="6">
        <v>5.75347524756077</v>
      </c>
      <c r="N1313" s="6">
        <v>0.2666470136046275</v>
      </c>
      <c r="O1313" s="6">
        <v>42.711490330008751</v>
      </c>
      <c r="P1313" s="8">
        <v>4.5612987646618261E-3</v>
      </c>
      <c r="Q1313" s="8">
        <v>3.5138678706168214E-2</v>
      </c>
      <c r="R1313" s="9">
        <v>4.92</v>
      </c>
    </row>
    <row r="1314" spans="1:18" s="6" customFormat="1" ht="15" customHeight="1" x14ac:dyDescent="0.25">
      <c r="A1314" t="s">
        <v>3224</v>
      </c>
      <c r="B1314" t="s">
        <v>5304</v>
      </c>
      <c r="C1314" t="s">
        <v>15</v>
      </c>
      <c r="D1314" t="s">
        <v>5513</v>
      </c>
      <c r="E1314" s="14">
        <v>1</v>
      </c>
      <c r="F1314" s="5">
        <v>43713</v>
      </c>
      <c r="G1314" s="6">
        <v>33.607068318811393</v>
      </c>
      <c r="H1314" s="7">
        <v>11208.307434397333</v>
      </c>
      <c r="I1314" s="7">
        <v>1.1916636043886819</v>
      </c>
      <c r="J1314" s="7">
        <v>19392.094073179695</v>
      </c>
      <c r="K1314" s="7">
        <v>18118.386715003606</v>
      </c>
      <c r="L1314" s="6">
        <v>48.705598800034132</v>
      </c>
      <c r="M1314" s="6">
        <v>5.8355088122537344</v>
      </c>
      <c r="N1314" s="6">
        <v>0.14546302221282786</v>
      </c>
      <c r="O1314" s="6">
        <v>44.120022247593631</v>
      </c>
      <c r="P1314" s="8">
        <v>1.4969560499427394E-3</v>
      </c>
      <c r="Q1314" s="8">
        <v>2.4655746704939471E-4</v>
      </c>
      <c r="R1314" s="9">
        <v>4.7549999999999999</v>
      </c>
    </row>
    <row r="1315" spans="1:18" s="6" customFormat="1" ht="15" customHeight="1" x14ac:dyDescent="0.25">
      <c r="A1315" t="s">
        <v>3225</v>
      </c>
      <c r="B1315" t="s">
        <v>5304</v>
      </c>
      <c r="C1315" t="s">
        <v>15</v>
      </c>
      <c r="D1315" t="s">
        <v>5513</v>
      </c>
      <c r="E1315" s="14">
        <v>1</v>
      </c>
      <c r="F1315" s="5">
        <v>43713</v>
      </c>
      <c r="G1315" s="6">
        <v>31.507982781407669</v>
      </c>
      <c r="H1315" s="7">
        <v>11556.244151807548</v>
      </c>
      <c r="I1315" s="7">
        <v>2.6734866062012239</v>
      </c>
      <c r="J1315" s="7">
        <v>19253.322083948537</v>
      </c>
      <c r="K1315" s="7">
        <v>17996.234702533213</v>
      </c>
      <c r="L1315" s="6">
        <v>48.674066652604935</v>
      </c>
      <c r="M1315" s="6">
        <v>5.7623783532230828</v>
      </c>
      <c r="N1315" s="6">
        <v>0.21778105884834423</v>
      </c>
      <c r="O1315" s="6">
        <v>42.670587517885593</v>
      </c>
      <c r="P1315" s="8">
        <v>1.8605275384026639E-3</v>
      </c>
      <c r="Q1315" s="8">
        <v>0</v>
      </c>
      <c r="R1315" s="9">
        <v>5.18</v>
      </c>
    </row>
    <row r="1316" spans="1:18" s="6" customFormat="1" ht="15" customHeight="1" x14ac:dyDescent="0.25">
      <c r="A1316" t="s">
        <v>3226</v>
      </c>
      <c r="B1316" t="s">
        <v>5304</v>
      </c>
      <c r="C1316" t="s">
        <v>15</v>
      </c>
      <c r="D1316" t="s">
        <v>5513</v>
      </c>
      <c r="E1316" s="14">
        <v>1</v>
      </c>
      <c r="F1316" s="5">
        <v>43713</v>
      </c>
      <c r="G1316" s="6">
        <v>27.845807523671333</v>
      </c>
      <c r="H1316" s="7">
        <v>12225.164746792614</v>
      </c>
      <c r="I1316" s="7">
        <v>1.2609271523178807</v>
      </c>
      <c r="J1316" s="7">
        <v>19091.920529801326</v>
      </c>
      <c r="K1316" s="7">
        <v>17885.915401007005</v>
      </c>
      <c r="L1316" s="6">
        <v>49.040319789988658</v>
      </c>
      <c r="M1316" s="6">
        <v>5.5167682277824142</v>
      </c>
      <c r="N1316" s="6">
        <v>0.22146649961219497</v>
      </c>
      <c r="O1316" s="6">
        <v>43.962172074001963</v>
      </c>
      <c r="P1316" s="8">
        <v>1.3115216210051171E-3</v>
      </c>
      <c r="Q1316" s="8">
        <v>0</v>
      </c>
      <c r="R1316" s="9">
        <v>5.625</v>
      </c>
    </row>
    <row r="1317" spans="1:18" s="6" customFormat="1" ht="15" customHeight="1" x14ac:dyDescent="0.25">
      <c r="A1317" t="s">
        <v>3227</v>
      </c>
      <c r="B1317" t="s">
        <v>5304</v>
      </c>
      <c r="C1317" t="s">
        <v>15</v>
      </c>
      <c r="D1317" t="s">
        <v>5513</v>
      </c>
      <c r="E1317" s="14">
        <v>1</v>
      </c>
      <c r="F1317" s="5">
        <v>43713</v>
      </c>
      <c r="G1317" s="6">
        <v>38.979036236796944</v>
      </c>
      <c r="H1317" s="7">
        <v>9970.2870387927469</v>
      </c>
      <c r="I1317" s="7">
        <v>3.0995106035889073</v>
      </c>
      <c r="J1317" s="7">
        <v>19138.030837236227</v>
      </c>
      <c r="K1317" s="7">
        <v>17899.659757003417</v>
      </c>
      <c r="L1317" s="6">
        <v>47.89761040879285</v>
      </c>
      <c r="M1317" s="6">
        <v>5.6728619742918802</v>
      </c>
      <c r="N1317" s="6">
        <v>0.44923181270073864</v>
      </c>
      <c r="O1317" s="6">
        <v>42.787979797388601</v>
      </c>
      <c r="P1317" s="8">
        <v>3.7137690418900041E-2</v>
      </c>
      <c r="Q1317" s="8">
        <v>5.5667712818113869E-2</v>
      </c>
      <c r="R1317" s="9">
        <v>4.9849999999999994</v>
      </c>
    </row>
    <row r="1318" spans="1:18" s="6" customFormat="1" ht="15" customHeight="1" x14ac:dyDescent="0.25">
      <c r="A1318" t="s">
        <v>182</v>
      </c>
      <c r="B1318" t="s">
        <v>5303</v>
      </c>
      <c r="C1318" t="s">
        <v>93</v>
      </c>
      <c r="D1318" t="s">
        <v>62</v>
      </c>
      <c r="E1318" s="14">
        <v>2</v>
      </c>
      <c r="F1318" s="5">
        <v>43712</v>
      </c>
      <c r="G1318" s="6">
        <v>12.047784</v>
      </c>
      <c r="H1318" s="7">
        <v>14589.009707130252</v>
      </c>
      <c r="I1318" s="6">
        <v>7.3144104803493457</v>
      </c>
      <c r="J1318" s="7">
        <v>18098.253275109171</v>
      </c>
      <c r="K1318" s="7">
        <v>16922.071719318879</v>
      </c>
      <c r="L1318" s="6" t="s">
        <v>17</v>
      </c>
      <c r="M1318" s="6" t="s">
        <v>17</v>
      </c>
      <c r="N1318" s="6" t="s">
        <v>17</v>
      </c>
      <c r="O1318" s="6" t="s">
        <v>17</v>
      </c>
      <c r="P1318" s="8" t="s">
        <v>17</v>
      </c>
      <c r="Q1318" s="8" t="s">
        <v>17</v>
      </c>
      <c r="R1318" s="9">
        <v>8.4</v>
      </c>
    </row>
    <row r="1319" spans="1:18" s="6" customFormat="1" ht="15" customHeight="1" x14ac:dyDescent="0.25">
      <c r="A1319" t="s">
        <v>183</v>
      </c>
      <c r="B1319" t="s">
        <v>5303</v>
      </c>
      <c r="C1319" t="s">
        <v>93</v>
      </c>
      <c r="D1319" t="s">
        <v>62</v>
      </c>
      <c r="E1319" s="14">
        <v>2</v>
      </c>
      <c r="F1319" s="5">
        <v>43712</v>
      </c>
      <c r="G1319" s="6">
        <v>12.147505422993495</v>
      </c>
      <c r="H1319" s="7">
        <v>14536.627462790906</v>
      </c>
      <c r="I1319" s="6">
        <v>6.6285588655600751</v>
      </c>
      <c r="J1319" s="7">
        <v>18113.663845223698</v>
      </c>
      <c r="K1319" s="7">
        <v>16884.427803324957</v>
      </c>
      <c r="L1319" s="6" t="s">
        <v>17</v>
      </c>
      <c r="M1319" s="6" t="s">
        <v>17</v>
      </c>
      <c r="N1319" s="6" t="s">
        <v>17</v>
      </c>
      <c r="O1319" s="6" t="s">
        <v>17</v>
      </c>
      <c r="P1319" s="8" t="s">
        <v>17</v>
      </c>
      <c r="Q1319" s="8" t="s">
        <v>17</v>
      </c>
      <c r="R1319" s="9">
        <v>9.0299999999999994</v>
      </c>
    </row>
    <row r="1320" spans="1:18" s="6" customFormat="1" ht="15" customHeight="1" x14ac:dyDescent="0.25">
      <c r="A1320" t="s">
        <v>184</v>
      </c>
      <c r="B1320" t="s">
        <v>5303</v>
      </c>
      <c r="C1320" t="s">
        <v>93</v>
      </c>
      <c r="D1320" t="s">
        <v>62</v>
      </c>
      <c r="E1320" s="14">
        <v>2</v>
      </c>
      <c r="F1320" s="5">
        <v>43712</v>
      </c>
      <c r="G1320" s="6">
        <v>17.10213776722091</v>
      </c>
      <c r="H1320" s="7">
        <v>13358.390978682364</v>
      </c>
      <c r="I1320" s="6">
        <v>9.2143658810325491</v>
      </c>
      <c r="J1320" s="7">
        <v>17721.661054994387</v>
      </c>
      <c r="K1320" s="7">
        <v>16618.276796634029</v>
      </c>
      <c r="L1320" s="6" t="s">
        <v>17</v>
      </c>
      <c r="M1320" s="6" t="s">
        <v>17</v>
      </c>
      <c r="N1320" s="6" t="s">
        <v>17</v>
      </c>
      <c r="O1320" s="6" t="s">
        <v>17</v>
      </c>
      <c r="P1320" s="8" t="s">
        <v>17</v>
      </c>
      <c r="Q1320" s="8" t="s">
        <v>17</v>
      </c>
      <c r="R1320" s="9">
        <v>10.9</v>
      </c>
    </row>
    <row r="1321" spans="1:18" s="6" customFormat="1" ht="15" customHeight="1" x14ac:dyDescent="0.25">
      <c r="A1321" t="s">
        <v>185</v>
      </c>
      <c r="B1321" t="s">
        <v>5303</v>
      </c>
      <c r="C1321" t="s">
        <v>93</v>
      </c>
      <c r="D1321" t="s">
        <v>62</v>
      </c>
      <c r="E1321" s="14">
        <v>2</v>
      </c>
      <c r="F1321" s="5">
        <v>43712</v>
      </c>
      <c r="G1321" s="6">
        <v>12.76589776</v>
      </c>
      <c r="H1321" s="7">
        <v>14403.149372598973</v>
      </c>
      <c r="I1321" s="6">
        <v>7.3202901736645414</v>
      </c>
      <c r="J1321" s="7">
        <v>18089.690041767422</v>
      </c>
      <c r="K1321" s="7">
        <v>16868.426311526138</v>
      </c>
      <c r="L1321" s="6" t="s">
        <v>17</v>
      </c>
      <c r="M1321" s="6" t="s">
        <v>17</v>
      </c>
      <c r="N1321" s="6" t="s">
        <v>17</v>
      </c>
      <c r="O1321" s="6" t="s">
        <v>17</v>
      </c>
      <c r="P1321" s="8" t="s">
        <v>17</v>
      </c>
      <c r="Q1321" s="8" t="s">
        <v>17</v>
      </c>
      <c r="R1321" s="9">
        <v>9.02</v>
      </c>
    </row>
    <row r="1322" spans="1:18" s="6" customFormat="1" ht="15" customHeight="1" x14ac:dyDescent="0.25">
      <c r="A1322" t="s">
        <v>186</v>
      </c>
      <c r="B1322" t="s">
        <v>5303</v>
      </c>
      <c r="C1322" t="s">
        <v>93</v>
      </c>
      <c r="D1322" t="s">
        <v>62</v>
      </c>
      <c r="E1322" s="14">
        <v>2</v>
      </c>
      <c r="F1322" s="5">
        <v>43712</v>
      </c>
      <c r="G1322" s="6">
        <v>11.056715504764334</v>
      </c>
      <c r="H1322" s="7">
        <v>14631.991259412</v>
      </c>
      <c r="I1322" s="6">
        <v>7.8674948240165632</v>
      </c>
      <c r="J1322" s="7">
        <v>17916.530456576224</v>
      </c>
      <c r="K1322" s="7">
        <v>16754.6171740393</v>
      </c>
      <c r="L1322" s="6" t="s">
        <v>17</v>
      </c>
      <c r="M1322" s="6" t="s">
        <v>17</v>
      </c>
      <c r="N1322" s="6" t="s">
        <v>17</v>
      </c>
      <c r="O1322" s="6" t="s">
        <v>17</v>
      </c>
      <c r="P1322" s="8" t="s">
        <v>17</v>
      </c>
      <c r="Q1322" s="8" t="s">
        <v>17</v>
      </c>
      <c r="R1322" s="9">
        <v>8.23</v>
      </c>
    </row>
    <row r="1323" spans="1:18" s="6" customFormat="1" ht="15" customHeight="1" x14ac:dyDescent="0.25">
      <c r="A1323" t="s">
        <v>187</v>
      </c>
      <c r="B1323" t="s">
        <v>5303</v>
      </c>
      <c r="C1323" t="s">
        <v>93</v>
      </c>
      <c r="D1323" t="s">
        <v>62</v>
      </c>
      <c r="E1323" s="14">
        <v>2</v>
      </c>
      <c r="F1323" s="5">
        <v>43712</v>
      </c>
      <c r="G1323" s="6">
        <v>10.947269784479083</v>
      </c>
      <c r="H1323" s="7">
        <v>14545.585775697788</v>
      </c>
      <c r="I1323" s="6">
        <v>8.4224307222343437</v>
      </c>
      <c r="J1323" s="7">
        <v>17818.023128954832</v>
      </c>
      <c r="K1323" s="7">
        <v>16633.995993927274</v>
      </c>
      <c r="L1323" s="6" t="s">
        <v>17</v>
      </c>
      <c r="M1323" s="6" t="s">
        <v>17</v>
      </c>
      <c r="N1323" s="6" t="s">
        <v>17</v>
      </c>
      <c r="O1323" s="6" t="s">
        <v>17</v>
      </c>
      <c r="P1323" s="8" t="s">
        <v>17</v>
      </c>
      <c r="Q1323" s="8" t="s">
        <v>17</v>
      </c>
      <c r="R1323" s="9">
        <v>8.34</v>
      </c>
    </row>
    <row r="1324" spans="1:18" s="6" customFormat="1" ht="15" customHeight="1" x14ac:dyDescent="0.25">
      <c r="A1324" t="s">
        <v>188</v>
      </c>
      <c r="B1324" t="s">
        <v>5303</v>
      </c>
      <c r="C1324" t="s">
        <v>93</v>
      </c>
      <c r="D1324" t="s">
        <v>62</v>
      </c>
      <c r="E1324" s="14">
        <v>2</v>
      </c>
      <c r="F1324" s="5">
        <v>43712</v>
      </c>
      <c r="G1324" s="6">
        <v>10.698365527488859</v>
      </c>
      <c r="H1324" s="7">
        <v>14911.112798011403</v>
      </c>
      <c r="I1324" s="6">
        <v>6.8531468531468533</v>
      </c>
      <c r="J1324" s="7">
        <v>18205.486820871436</v>
      </c>
      <c r="K1324" s="7">
        <v>16990.141286292306</v>
      </c>
      <c r="L1324" s="6" t="s">
        <v>17</v>
      </c>
      <c r="M1324" s="6" t="s">
        <v>17</v>
      </c>
      <c r="N1324" s="6" t="s">
        <v>17</v>
      </c>
      <c r="O1324" s="6" t="s">
        <v>17</v>
      </c>
      <c r="P1324" s="8" t="s">
        <v>17</v>
      </c>
      <c r="Q1324" s="8" t="s">
        <v>17</v>
      </c>
      <c r="R1324" s="9">
        <v>7.05</v>
      </c>
    </row>
    <row r="1325" spans="1:18" s="6" customFormat="1" ht="15" customHeight="1" x14ac:dyDescent="0.25">
      <c r="A1325" t="s">
        <v>189</v>
      </c>
      <c r="B1325" t="s">
        <v>5303</v>
      </c>
      <c r="C1325" t="s">
        <v>93</v>
      </c>
      <c r="D1325" t="s">
        <v>62</v>
      </c>
      <c r="E1325" s="14">
        <v>2</v>
      </c>
      <c r="F1325" s="5">
        <v>43712</v>
      </c>
      <c r="G1325" s="6">
        <v>10.629067245119304</v>
      </c>
      <c r="H1325" s="7">
        <v>13872.081089477273</v>
      </c>
      <c r="I1325" s="6">
        <v>12.937251103218168</v>
      </c>
      <c r="J1325" s="7">
        <v>16916.370681304488</v>
      </c>
      <c r="K1325" s="7">
        <v>15812.466947206365</v>
      </c>
      <c r="L1325" s="6" t="s">
        <v>17</v>
      </c>
      <c r="M1325" s="6" t="s">
        <v>17</v>
      </c>
      <c r="N1325" s="6" t="s">
        <v>17</v>
      </c>
      <c r="O1325" s="6" t="s">
        <v>17</v>
      </c>
      <c r="P1325" s="8" t="s">
        <v>17</v>
      </c>
      <c r="Q1325" s="8" t="s">
        <v>17</v>
      </c>
      <c r="R1325" s="9">
        <v>7.09</v>
      </c>
    </row>
    <row r="1326" spans="1:18" s="6" customFormat="1" ht="15" customHeight="1" x14ac:dyDescent="0.25">
      <c r="A1326" t="s">
        <v>190</v>
      </c>
      <c r="B1326" t="s">
        <v>5303</v>
      </c>
      <c r="C1326" t="s">
        <v>93</v>
      </c>
      <c r="D1326" t="s">
        <v>62</v>
      </c>
      <c r="E1326" s="14">
        <v>2</v>
      </c>
      <c r="F1326" s="5">
        <v>43712</v>
      </c>
      <c r="G1326" s="6">
        <v>10.45751633986929</v>
      </c>
      <c r="H1326" s="7">
        <v>15124.203910748864</v>
      </c>
      <c r="I1326" s="6">
        <v>6.1779769526248396</v>
      </c>
      <c r="J1326" s="7">
        <v>18360.008536064874</v>
      </c>
      <c r="K1326" s="7">
        <v>17175.848163099097</v>
      </c>
      <c r="L1326" s="6" t="s">
        <v>17</v>
      </c>
      <c r="M1326" s="6" t="s">
        <v>17</v>
      </c>
      <c r="N1326" s="6" t="s">
        <v>17</v>
      </c>
      <c r="O1326" s="6" t="s">
        <v>17</v>
      </c>
      <c r="P1326" s="8" t="s">
        <v>17</v>
      </c>
      <c r="Q1326" s="8" t="s">
        <v>17</v>
      </c>
      <c r="R1326" s="9">
        <v>6.28</v>
      </c>
    </row>
    <row r="1327" spans="1:18" s="6" customFormat="1" ht="15" customHeight="1" x14ac:dyDescent="0.25">
      <c r="A1327" t="s">
        <v>191</v>
      </c>
      <c r="B1327" t="s">
        <v>5303</v>
      </c>
      <c r="C1327" t="s">
        <v>93</v>
      </c>
      <c r="D1327" t="s">
        <v>62</v>
      </c>
      <c r="E1327" s="14">
        <v>2</v>
      </c>
      <c r="F1327" s="5">
        <v>43712</v>
      </c>
      <c r="G1327" s="6">
        <v>10.000000000000005</v>
      </c>
      <c r="H1327" s="7">
        <v>14889.225834929333</v>
      </c>
      <c r="I1327" s="6">
        <v>8.9044792228818128</v>
      </c>
      <c r="J1327" s="7">
        <v>17947.112790070154</v>
      </c>
      <c r="K1327" s="7">
        <v>16815.028705477038</v>
      </c>
      <c r="L1327" s="6" t="s">
        <v>17</v>
      </c>
      <c r="M1327" s="6" t="s">
        <v>17</v>
      </c>
      <c r="N1327" s="6" t="s">
        <v>17</v>
      </c>
      <c r="O1327" s="6" t="s">
        <v>17</v>
      </c>
      <c r="P1327" s="8" t="s">
        <v>17</v>
      </c>
      <c r="Q1327" s="8" t="s">
        <v>17</v>
      </c>
      <c r="R1327" s="9">
        <v>7.35</v>
      </c>
    </row>
    <row r="1328" spans="1:18" s="6" customFormat="1" ht="15" customHeight="1" x14ac:dyDescent="0.25">
      <c r="A1328" t="s">
        <v>192</v>
      </c>
      <c r="B1328" t="s">
        <v>5303</v>
      </c>
      <c r="C1328" t="s">
        <v>93</v>
      </c>
      <c r="D1328" t="s">
        <v>62</v>
      </c>
      <c r="E1328" s="14">
        <v>2</v>
      </c>
      <c r="F1328" s="5">
        <v>43712</v>
      </c>
      <c r="G1328" s="6">
        <v>10.944700460829491</v>
      </c>
      <c r="H1328" s="7">
        <v>14856.344471202217</v>
      </c>
      <c r="I1328" s="6">
        <v>6.6717374769097031</v>
      </c>
      <c r="J1328" s="7">
        <v>18192.98054982071</v>
      </c>
      <c r="K1328" s="7">
        <v>16982.395861582827</v>
      </c>
      <c r="L1328" s="6" t="s">
        <v>17</v>
      </c>
      <c r="M1328" s="6" t="s">
        <v>17</v>
      </c>
      <c r="N1328" s="6" t="s">
        <v>17</v>
      </c>
      <c r="O1328" s="6" t="s">
        <v>17</v>
      </c>
      <c r="P1328" s="8" t="s">
        <v>17</v>
      </c>
      <c r="Q1328" s="8" t="s">
        <v>17</v>
      </c>
      <c r="R1328" s="9">
        <v>7.97</v>
      </c>
    </row>
    <row r="1329" spans="1:18" s="6" customFormat="1" ht="15" customHeight="1" x14ac:dyDescent="0.25">
      <c r="A1329" t="s">
        <v>193</v>
      </c>
      <c r="B1329" t="s">
        <v>5303</v>
      </c>
      <c r="C1329" t="s">
        <v>93</v>
      </c>
      <c r="D1329" t="s">
        <v>62</v>
      </c>
      <c r="E1329" s="14">
        <v>2</v>
      </c>
      <c r="F1329" s="5">
        <v>43712</v>
      </c>
      <c r="G1329" s="6">
        <v>10.520094562647744</v>
      </c>
      <c r="H1329" s="7">
        <v>15048.588469324091</v>
      </c>
      <c r="I1329" s="6">
        <v>5.9894430679737152</v>
      </c>
      <c r="J1329" s="7">
        <v>18357.21210815469</v>
      </c>
      <c r="K1329" s="7">
        <v>17105.063203498255</v>
      </c>
      <c r="L1329" s="6" t="s">
        <v>17</v>
      </c>
      <c r="M1329" s="6" t="s">
        <v>17</v>
      </c>
      <c r="N1329" s="6" t="s">
        <v>17</v>
      </c>
      <c r="O1329" s="6" t="s">
        <v>17</v>
      </c>
      <c r="P1329" s="8" t="s">
        <v>17</v>
      </c>
      <c r="Q1329" s="8" t="s">
        <v>17</v>
      </c>
      <c r="R1329" s="9">
        <v>7.17</v>
      </c>
    </row>
    <row r="1330" spans="1:18" s="6" customFormat="1" ht="15" customHeight="1" x14ac:dyDescent="0.25">
      <c r="A1330" t="s">
        <v>194</v>
      </c>
      <c r="B1330" t="s">
        <v>5303</v>
      </c>
      <c r="C1330" t="s">
        <v>93</v>
      </c>
      <c r="D1330" t="s">
        <v>62</v>
      </c>
      <c r="E1330" s="14">
        <v>2</v>
      </c>
      <c r="F1330" s="5">
        <v>43712</v>
      </c>
      <c r="G1330" s="6">
        <v>12.913486500000001</v>
      </c>
      <c r="H1330" s="7">
        <v>14146.80851146319</v>
      </c>
      <c r="I1330" s="6">
        <v>9.8403962575674182</v>
      </c>
      <c r="J1330" s="7">
        <v>17765.547605943866</v>
      </c>
      <c r="K1330" s="7">
        <v>16606.802138953688</v>
      </c>
      <c r="L1330" s="6" t="s">
        <v>17</v>
      </c>
      <c r="M1330" s="6" t="s">
        <v>17</v>
      </c>
      <c r="N1330" s="6" t="s">
        <v>17</v>
      </c>
      <c r="O1330" s="6" t="s">
        <v>17</v>
      </c>
      <c r="P1330" s="8" t="s">
        <v>17</v>
      </c>
      <c r="Q1330" s="8" t="s">
        <v>17</v>
      </c>
      <c r="R1330" s="9">
        <v>9.15</v>
      </c>
    </row>
    <row r="1331" spans="1:18" s="6" customFormat="1" ht="15" customHeight="1" x14ac:dyDescent="0.25">
      <c r="A1331" t="s">
        <v>195</v>
      </c>
      <c r="B1331" t="s">
        <v>5303</v>
      </c>
      <c r="C1331" t="s">
        <v>93</v>
      </c>
      <c r="D1331" t="s">
        <v>62</v>
      </c>
      <c r="E1331" s="14">
        <v>2</v>
      </c>
      <c r="F1331" s="5">
        <v>43712</v>
      </c>
      <c r="G1331" s="6">
        <v>10.267264544954198</v>
      </c>
      <c r="H1331" s="7">
        <v>14747.732572766827</v>
      </c>
      <c r="I1331" s="6">
        <v>9.1026468689477085</v>
      </c>
      <c r="J1331" s="7">
        <v>17841.618248332259</v>
      </c>
      <c r="K1331" s="7">
        <v>16714.704805933416</v>
      </c>
      <c r="L1331" s="6" t="s">
        <v>17</v>
      </c>
      <c r="M1331" s="6" t="s">
        <v>17</v>
      </c>
      <c r="N1331" s="6" t="s">
        <v>17</v>
      </c>
      <c r="O1331" s="6" t="s">
        <v>17</v>
      </c>
      <c r="P1331" s="8" t="s">
        <v>17</v>
      </c>
      <c r="Q1331" s="8" t="s">
        <v>17</v>
      </c>
      <c r="R1331" s="9">
        <v>7.06</v>
      </c>
    </row>
    <row r="1332" spans="1:18" s="6" customFormat="1" ht="15" customHeight="1" x14ac:dyDescent="0.25">
      <c r="A1332" t="s">
        <v>196</v>
      </c>
      <c r="B1332" t="s">
        <v>5303</v>
      </c>
      <c r="C1332" t="s">
        <v>93</v>
      </c>
      <c r="D1332" t="s">
        <v>62</v>
      </c>
      <c r="E1332" s="14">
        <v>2</v>
      </c>
      <c r="F1332" s="5">
        <v>43712</v>
      </c>
      <c r="G1332" s="6">
        <v>11.201079622132252</v>
      </c>
      <c r="H1332" s="7">
        <v>14788.94672094652</v>
      </c>
      <c r="I1332" s="6">
        <v>7.0552807055280695</v>
      </c>
      <c r="J1332" s="7">
        <v>18115.723811572381</v>
      </c>
      <c r="K1332" s="7">
        <v>16962.581337722448</v>
      </c>
      <c r="L1332" s="6" t="s">
        <v>17</v>
      </c>
      <c r="M1332" s="6" t="s">
        <v>17</v>
      </c>
      <c r="N1332" s="6" t="s">
        <v>17</v>
      </c>
      <c r="O1332" s="6" t="s">
        <v>17</v>
      </c>
      <c r="P1332" s="8" t="s">
        <v>17</v>
      </c>
      <c r="Q1332" s="8" t="s">
        <v>17</v>
      </c>
      <c r="R1332" s="9">
        <v>7.02</v>
      </c>
    </row>
    <row r="1333" spans="1:18" s="6" customFormat="1" ht="15" customHeight="1" x14ac:dyDescent="0.25">
      <c r="A1333" t="s">
        <v>197</v>
      </c>
      <c r="B1333" t="s">
        <v>5303</v>
      </c>
      <c r="C1333" t="s">
        <v>93</v>
      </c>
      <c r="D1333" t="s">
        <v>62</v>
      </c>
      <c r="E1333" s="14">
        <v>2</v>
      </c>
      <c r="F1333" s="5">
        <v>43712</v>
      </c>
      <c r="G1333" s="6">
        <v>16.059027777777789</v>
      </c>
      <c r="H1333" s="7">
        <v>13947.660277692547</v>
      </c>
      <c r="I1333" s="6">
        <v>6.7394239423942404</v>
      </c>
      <c r="J1333" s="7">
        <v>18314.581458145814</v>
      </c>
      <c r="K1333" s="7">
        <v>17083.41224395224</v>
      </c>
      <c r="L1333" s="6" t="s">
        <v>17</v>
      </c>
      <c r="M1333" s="6" t="s">
        <v>17</v>
      </c>
      <c r="N1333" s="6" t="s">
        <v>17</v>
      </c>
      <c r="O1333" s="6" t="s">
        <v>17</v>
      </c>
      <c r="P1333" s="8" t="s">
        <v>17</v>
      </c>
      <c r="Q1333" s="8" t="s">
        <v>17</v>
      </c>
      <c r="R1333" s="9">
        <v>11.12</v>
      </c>
    </row>
    <row r="1334" spans="1:18" s="6" customFormat="1" ht="15" customHeight="1" x14ac:dyDescent="0.25">
      <c r="A1334" t="s">
        <v>198</v>
      </c>
      <c r="B1334" t="s">
        <v>5303</v>
      </c>
      <c r="C1334" t="s">
        <v>93</v>
      </c>
      <c r="D1334" t="s">
        <v>62</v>
      </c>
      <c r="E1334" s="14">
        <v>2</v>
      </c>
      <c r="F1334" s="5">
        <v>43712</v>
      </c>
      <c r="G1334" s="6">
        <v>10.730593607305927</v>
      </c>
      <c r="H1334" s="7">
        <v>14704.043895090233</v>
      </c>
      <c r="I1334" s="6">
        <v>7.4644678311815129</v>
      </c>
      <c r="J1334" s="7">
        <v>17974.395139416298</v>
      </c>
      <c r="K1334" s="7">
        <v>16765.197509078062</v>
      </c>
      <c r="L1334" s="6" t="s">
        <v>17</v>
      </c>
      <c r="M1334" s="6" t="s">
        <v>17</v>
      </c>
      <c r="N1334" s="6" t="s">
        <v>17</v>
      </c>
      <c r="O1334" s="6" t="s">
        <v>17</v>
      </c>
      <c r="P1334" s="8" t="s">
        <v>17</v>
      </c>
      <c r="Q1334" s="8" t="s">
        <v>17</v>
      </c>
      <c r="R1334" s="9">
        <v>7.83</v>
      </c>
    </row>
    <row r="1335" spans="1:18" s="6" customFormat="1" ht="15" customHeight="1" x14ac:dyDescent="0.25">
      <c r="A1335" t="s">
        <v>199</v>
      </c>
      <c r="B1335" t="s">
        <v>5303</v>
      </c>
      <c r="C1335" t="s">
        <v>93</v>
      </c>
      <c r="D1335" t="s">
        <v>62</v>
      </c>
      <c r="E1335" s="14">
        <v>2</v>
      </c>
      <c r="F1335" s="5">
        <v>43712</v>
      </c>
      <c r="G1335" s="6">
        <v>9.9371069182390013</v>
      </c>
      <c r="H1335" s="7">
        <v>15184.756165426068</v>
      </c>
      <c r="I1335" s="6">
        <v>6.6172521216027498</v>
      </c>
      <c r="J1335" s="7">
        <v>18315.608550864756</v>
      </c>
      <c r="K1335" s="7">
        <v>17129.718088706319</v>
      </c>
      <c r="L1335" s="6" t="s">
        <v>17</v>
      </c>
      <c r="M1335" s="6" t="s">
        <v>17</v>
      </c>
      <c r="N1335" s="6" t="s">
        <v>17</v>
      </c>
      <c r="O1335" s="6" t="s">
        <v>17</v>
      </c>
      <c r="P1335" s="8" t="s">
        <v>17</v>
      </c>
      <c r="Q1335" s="8" t="s">
        <v>17</v>
      </c>
      <c r="R1335" s="9">
        <v>6.91</v>
      </c>
    </row>
    <row r="1336" spans="1:18" s="6" customFormat="1" ht="15" customHeight="1" x14ac:dyDescent="0.25">
      <c r="A1336" t="s">
        <v>200</v>
      </c>
      <c r="B1336" t="s">
        <v>5303</v>
      </c>
      <c r="C1336" t="s">
        <v>93</v>
      </c>
      <c r="D1336" t="s">
        <v>62</v>
      </c>
      <c r="E1336" s="14">
        <v>2</v>
      </c>
      <c r="F1336" s="5">
        <v>43712</v>
      </c>
      <c r="G1336" s="6">
        <v>10.515463917525761</v>
      </c>
      <c r="H1336" s="7">
        <v>14930.844948619477</v>
      </c>
      <c r="I1336" s="6">
        <v>7.2239645290364445</v>
      </c>
      <c r="J1336" s="7">
        <v>18212.393208608199</v>
      </c>
      <c r="K1336" s="7">
        <v>16972.471889586279</v>
      </c>
      <c r="L1336" s="6" t="s">
        <v>17</v>
      </c>
      <c r="M1336" s="6" t="s">
        <v>17</v>
      </c>
      <c r="N1336" s="6" t="s">
        <v>17</v>
      </c>
      <c r="O1336" s="6" t="s">
        <v>17</v>
      </c>
      <c r="P1336" s="8" t="s">
        <v>17</v>
      </c>
      <c r="Q1336" s="8" t="s">
        <v>17</v>
      </c>
      <c r="R1336" s="9">
        <v>7.53</v>
      </c>
    </row>
    <row r="1337" spans="1:18" s="6" customFormat="1" ht="15" customHeight="1" x14ac:dyDescent="0.25">
      <c r="A1337" t="s">
        <v>201</v>
      </c>
      <c r="B1337" t="s">
        <v>5303</v>
      </c>
      <c r="C1337" t="s">
        <v>93</v>
      </c>
      <c r="D1337" t="s">
        <v>62</v>
      </c>
      <c r="E1337" s="14">
        <v>2</v>
      </c>
      <c r="F1337" s="5">
        <v>43712</v>
      </c>
      <c r="G1337" s="6">
        <v>10.326797385620923</v>
      </c>
      <c r="H1337" s="7">
        <v>15183.098850024497</v>
      </c>
      <c r="I1337" s="6">
        <v>6.1393152302243212</v>
      </c>
      <c r="J1337" s="7">
        <v>18388.966405495332</v>
      </c>
      <c r="K1337" s="7">
        <v>17212.926560158514</v>
      </c>
      <c r="L1337" s="6" t="s">
        <v>17</v>
      </c>
      <c r="M1337" s="6" t="s">
        <v>17</v>
      </c>
      <c r="N1337" s="6" t="s">
        <v>17</v>
      </c>
      <c r="O1337" s="6" t="s">
        <v>17</v>
      </c>
      <c r="P1337" s="8" t="s">
        <v>17</v>
      </c>
      <c r="Q1337" s="8" t="s">
        <v>17</v>
      </c>
      <c r="R1337" s="9">
        <v>6.83</v>
      </c>
    </row>
    <row r="1338" spans="1:18" s="6" customFormat="1" ht="15" customHeight="1" x14ac:dyDescent="0.25">
      <c r="A1338" t="s">
        <v>202</v>
      </c>
      <c r="B1338" t="s">
        <v>5303</v>
      </c>
      <c r="C1338" t="s">
        <v>93</v>
      </c>
      <c r="D1338" t="s">
        <v>62</v>
      </c>
      <c r="E1338" s="14">
        <v>2</v>
      </c>
      <c r="F1338" s="5">
        <v>43712</v>
      </c>
      <c r="G1338" s="6">
        <v>10.280373831775687</v>
      </c>
      <c r="H1338" s="7">
        <v>15312.993111775846</v>
      </c>
      <c r="I1338" s="6">
        <v>6.2163326869209223</v>
      </c>
      <c r="J1338" s="7">
        <v>18516.48351648352</v>
      </c>
      <c r="K1338" s="7">
        <v>17347.533989166826</v>
      </c>
      <c r="L1338" s="6" t="s">
        <v>17</v>
      </c>
      <c r="M1338" s="6" t="s">
        <v>17</v>
      </c>
      <c r="N1338" s="6" t="s">
        <v>17</v>
      </c>
      <c r="O1338" s="6" t="s">
        <v>17</v>
      </c>
      <c r="P1338" s="8" t="s">
        <v>17</v>
      </c>
      <c r="Q1338" s="8" t="s">
        <v>17</v>
      </c>
      <c r="R1338" s="9">
        <v>7.18</v>
      </c>
    </row>
    <row r="1339" spans="1:18" s="6" customFormat="1" ht="15" customHeight="1" x14ac:dyDescent="0.25">
      <c r="A1339" t="s">
        <v>203</v>
      </c>
      <c r="B1339" t="s">
        <v>5303</v>
      </c>
      <c r="C1339" t="s">
        <v>93</v>
      </c>
      <c r="D1339" t="s">
        <v>62</v>
      </c>
      <c r="E1339" s="14">
        <v>2</v>
      </c>
      <c r="F1339" s="5">
        <v>43712</v>
      </c>
      <c r="G1339" s="6">
        <v>10.06038096</v>
      </c>
      <c r="H1339" s="7">
        <v>15024.017534969456</v>
      </c>
      <c r="I1339" s="6">
        <v>7.8094829435743405</v>
      </c>
      <c r="J1339" s="7">
        <v>18163.484230851751</v>
      </c>
      <c r="K1339" s="7">
        <v>16977.826685068707</v>
      </c>
      <c r="L1339" s="6" t="s">
        <v>17</v>
      </c>
      <c r="M1339" s="6" t="s">
        <v>17</v>
      </c>
      <c r="N1339" s="6" t="s">
        <v>17</v>
      </c>
      <c r="O1339" s="6" t="s">
        <v>17</v>
      </c>
      <c r="P1339" s="8" t="s">
        <v>17</v>
      </c>
      <c r="Q1339" s="8" t="s">
        <v>17</v>
      </c>
      <c r="R1339" s="9">
        <v>6.78</v>
      </c>
    </row>
    <row r="1340" spans="1:18" s="6" customFormat="1" ht="15" customHeight="1" x14ac:dyDescent="0.25">
      <c r="A1340" t="s">
        <v>204</v>
      </c>
      <c r="B1340" t="s">
        <v>5303</v>
      </c>
      <c r="C1340" t="s">
        <v>93</v>
      </c>
      <c r="D1340" t="s">
        <v>62</v>
      </c>
      <c r="E1340" s="14">
        <v>2</v>
      </c>
      <c r="F1340" s="5">
        <v>43712</v>
      </c>
      <c r="G1340" s="6">
        <v>10.403397027600846</v>
      </c>
      <c r="H1340" s="7">
        <v>14821.726446519759</v>
      </c>
      <c r="I1340" s="6">
        <v>7.2541644277270283</v>
      </c>
      <c r="J1340" s="7">
        <v>18052.659860290165</v>
      </c>
      <c r="K1340" s="7">
        <v>16826.398474670157</v>
      </c>
      <c r="L1340" s="6" t="s">
        <v>17</v>
      </c>
      <c r="M1340" s="6" t="s">
        <v>17</v>
      </c>
      <c r="N1340" s="6" t="s">
        <v>17</v>
      </c>
      <c r="O1340" s="6" t="s">
        <v>17</v>
      </c>
      <c r="P1340" s="8" t="s">
        <v>17</v>
      </c>
      <c r="Q1340" s="8" t="s">
        <v>17</v>
      </c>
      <c r="R1340" s="9">
        <v>6.95</v>
      </c>
    </row>
    <row r="1341" spans="1:18" s="6" customFormat="1" ht="15" customHeight="1" x14ac:dyDescent="0.25">
      <c r="A1341" t="s">
        <v>205</v>
      </c>
      <c r="B1341" t="s">
        <v>5303</v>
      </c>
      <c r="C1341" t="s">
        <v>93</v>
      </c>
      <c r="D1341" t="s">
        <v>62</v>
      </c>
      <c r="E1341" s="14">
        <v>2</v>
      </c>
      <c r="F1341" s="5">
        <v>43712</v>
      </c>
      <c r="G1341" s="6">
        <v>10.649350649350653</v>
      </c>
      <c r="H1341" s="7">
        <v>15220.168516608263</v>
      </c>
      <c r="I1341" s="6">
        <v>5.769023786460016</v>
      </c>
      <c r="J1341" s="7">
        <v>18541.599397266171</v>
      </c>
      <c r="K1341" s="7">
        <v>17325.371740971459</v>
      </c>
      <c r="L1341" s="6" t="s">
        <v>17</v>
      </c>
      <c r="M1341" s="6" t="s">
        <v>17</v>
      </c>
      <c r="N1341" s="6" t="s">
        <v>17</v>
      </c>
      <c r="O1341" s="6" t="s">
        <v>17</v>
      </c>
      <c r="P1341" s="8" t="s">
        <v>17</v>
      </c>
      <c r="Q1341" s="8" t="s">
        <v>17</v>
      </c>
      <c r="R1341" s="9">
        <v>7.09</v>
      </c>
    </row>
    <row r="1342" spans="1:18" s="6" customFormat="1" ht="15" customHeight="1" x14ac:dyDescent="0.25">
      <c r="A1342" t="s">
        <v>206</v>
      </c>
      <c r="B1342" t="s">
        <v>5303</v>
      </c>
      <c r="C1342" t="s">
        <v>93</v>
      </c>
      <c r="D1342" t="s">
        <v>62</v>
      </c>
      <c r="E1342" s="14">
        <v>2</v>
      </c>
      <c r="F1342" s="5">
        <v>43712</v>
      </c>
      <c r="G1342" s="6">
        <v>11.843711843711846</v>
      </c>
      <c r="H1342" s="7">
        <v>14456.702588564791</v>
      </c>
      <c r="I1342" s="6">
        <v>9.57354221061793</v>
      </c>
      <c r="J1342" s="7">
        <v>17869.88685813751</v>
      </c>
      <c r="K1342" s="7">
        <v>16727.161246585267</v>
      </c>
      <c r="L1342" s="6" t="s">
        <v>17</v>
      </c>
      <c r="M1342" s="6" t="s">
        <v>17</v>
      </c>
      <c r="N1342" s="6" t="s">
        <v>17</v>
      </c>
      <c r="O1342" s="6" t="s">
        <v>17</v>
      </c>
      <c r="P1342" s="8" t="s">
        <v>17</v>
      </c>
      <c r="Q1342" s="8" t="s">
        <v>17</v>
      </c>
      <c r="R1342" s="9">
        <v>8.08</v>
      </c>
    </row>
    <row r="1343" spans="1:18" s="6" customFormat="1" ht="15" customHeight="1" x14ac:dyDescent="0.25">
      <c r="A1343" t="s">
        <v>207</v>
      </c>
      <c r="B1343" t="s">
        <v>5303</v>
      </c>
      <c r="C1343" t="s">
        <v>93</v>
      </c>
      <c r="D1343" t="s">
        <v>62</v>
      </c>
      <c r="E1343" s="14">
        <v>2</v>
      </c>
      <c r="F1343" s="5">
        <v>43712</v>
      </c>
      <c r="G1343" s="6">
        <v>10.465116279069752</v>
      </c>
      <c r="H1343" s="7">
        <v>14815.375213406624</v>
      </c>
      <c r="I1343" s="6">
        <v>7.1052348704718913</v>
      </c>
      <c r="J1343" s="7">
        <v>18052.241212512094</v>
      </c>
      <c r="K1343" s="7">
        <v>16832.587900687911</v>
      </c>
      <c r="L1343" s="6" t="s">
        <v>17</v>
      </c>
      <c r="M1343" s="6" t="s">
        <v>17</v>
      </c>
      <c r="N1343" s="6" t="s">
        <v>17</v>
      </c>
      <c r="O1343" s="6" t="s">
        <v>17</v>
      </c>
      <c r="P1343" s="8" t="s">
        <v>17</v>
      </c>
      <c r="Q1343" s="8" t="s">
        <v>17</v>
      </c>
      <c r="R1343" s="9">
        <v>6.97</v>
      </c>
    </row>
    <row r="1344" spans="1:18" s="6" customFormat="1" ht="15" customHeight="1" x14ac:dyDescent="0.25">
      <c r="A1344" t="s">
        <v>208</v>
      </c>
      <c r="B1344" t="s">
        <v>5303</v>
      </c>
      <c r="C1344" t="s">
        <v>93</v>
      </c>
      <c r="D1344" t="s">
        <v>62</v>
      </c>
      <c r="E1344" s="14">
        <v>2</v>
      </c>
      <c r="F1344" s="5">
        <v>43712</v>
      </c>
      <c r="G1344" s="6">
        <v>9.570041608876549</v>
      </c>
      <c r="H1344" s="7">
        <v>15027.389492650587</v>
      </c>
      <c r="I1344" s="6">
        <v>6.7310754857203525</v>
      </c>
      <c r="J1344" s="7">
        <v>18125.066355239411</v>
      </c>
      <c r="K1344" s="7">
        <v>16876.249730369742</v>
      </c>
      <c r="L1344" s="6" t="s">
        <v>17</v>
      </c>
      <c r="M1344" s="6" t="s">
        <v>17</v>
      </c>
      <c r="N1344" s="6" t="s">
        <v>17</v>
      </c>
      <c r="O1344" s="6" t="s">
        <v>17</v>
      </c>
      <c r="P1344" s="8" t="s">
        <v>17</v>
      </c>
      <c r="Q1344" s="8" t="s">
        <v>17</v>
      </c>
      <c r="R1344" s="9">
        <v>5.81</v>
      </c>
    </row>
    <row r="1345" spans="1:18" s="6" customFormat="1" ht="15" customHeight="1" x14ac:dyDescent="0.25">
      <c r="A1345" t="s">
        <v>209</v>
      </c>
      <c r="B1345" t="s">
        <v>5303</v>
      </c>
      <c r="C1345" t="s">
        <v>93</v>
      </c>
      <c r="D1345" t="s">
        <v>62</v>
      </c>
      <c r="E1345" s="14">
        <v>2</v>
      </c>
      <c r="F1345" s="5">
        <v>43712</v>
      </c>
      <c r="G1345" s="6">
        <v>10.526315789473696</v>
      </c>
      <c r="H1345" s="7">
        <v>15215.837088805285</v>
      </c>
      <c r="I1345" s="6">
        <v>6.3921526355502856</v>
      </c>
      <c r="J1345" s="7">
        <v>18523.229492292769</v>
      </c>
      <c r="K1345" s="7">
        <v>17293.347334547085</v>
      </c>
      <c r="L1345" s="6" t="s">
        <v>17</v>
      </c>
      <c r="M1345" s="6" t="s">
        <v>17</v>
      </c>
      <c r="N1345" s="6" t="s">
        <v>17</v>
      </c>
      <c r="O1345" s="6" t="s">
        <v>17</v>
      </c>
      <c r="P1345" s="8" t="s">
        <v>17</v>
      </c>
      <c r="Q1345" s="8" t="s">
        <v>17</v>
      </c>
      <c r="R1345" s="9">
        <v>7.23</v>
      </c>
    </row>
    <row r="1346" spans="1:18" s="6" customFormat="1" ht="15" customHeight="1" x14ac:dyDescent="0.25">
      <c r="A1346" t="s">
        <v>210</v>
      </c>
      <c r="B1346" t="s">
        <v>5303</v>
      </c>
      <c r="C1346" t="s">
        <v>93</v>
      </c>
      <c r="D1346" t="s">
        <v>62</v>
      </c>
      <c r="E1346" s="14">
        <v>2</v>
      </c>
      <c r="F1346" s="5">
        <v>43712</v>
      </c>
      <c r="G1346" s="6">
        <v>9.2772384034519906</v>
      </c>
      <c r="H1346" s="7">
        <v>15077.69681685417</v>
      </c>
      <c r="I1346" s="6">
        <v>6.5338474721508142</v>
      </c>
      <c r="J1346" s="7">
        <v>18116.966580976863</v>
      </c>
      <c r="K1346" s="7">
        <v>16869.349523452813</v>
      </c>
      <c r="L1346" s="6" t="s">
        <v>17</v>
      </c>
      <c r="M1346" s="6" t="s">
        <v>17</v>
      </c>
      <c r="N1346" s="6" t="s">
        <v>17</v>
      </c>
      <c r="O1346" s="6" t="s">
        <v>17</v>
      </c>
      <c r="P1346" s="8" t="s">
        <v>17</v>
      </c>
      <c r="Q1346" s="8" t="s">
        <v>17</v>
      </c>
      <c r="R1346" s="9">
        <v>6.64</v>
      </c>
    </row>
    <row r="1347" spans="1:18" s="6" customFormat="1" ht="15" customHeight="1" x14ac:dyDescent="0.25">
      <c r="A1347" t="s">
        <v>211</v>
      </c>
      <c r="B1347" t="s">
        <v>5303</v>
      </c>
      <c r="C1347" t="s">
        <v>93</v>
      </c>
      <c r="D1347" t="s">
        <v>62</v>
      </c>
      <c r="E1347" s="14">
        <v>2</v>
      </c>
      <c r="F1347" s="5">
        <v>43712</v>
      </c>
      <c r="G1347" s="6">
        <v>9.5744680851063695</v>
      </c>
      <c r="H1347" s="7">
        <v>15285.278737613087</v>
      </c>
      <c r="I1347" s="6">
        <v>6.0463625681016984</v>
      </c>
      <c r="J1347" s="7">
        <v>18354.87661574618</v>
      </c>
      <c r="K1347" s="7">
        <v>17162.390603948588</v>
      </c>
      <c r="L1347" s="6" t="s">
        <v>17</v>
      </c>
      <c r="M1347" s="6" t="s">
        <v>17</v>
      </c>
      <c r="N1347" s="6" t="s">
        <v>17</v>
      </c>
      <c r="O1347" s="6" t="s">
        <v>17</v>
      </c>
      <c r="P1347" s="8" t="s">
        <v>17</v>
      </c>
      <c r="Q1347" s="8" t="s">
        <v>17</v>
      </c>
      <c r="R1347" s="9">
        <v>6.39</v>
      </c>
    </row>
    <row r="1348" spans="1:18" s="6" customFormat="1" ht="15" customHeight="1" x14ac:dyDescent="0.25">
      <c r="A1348" t="s">
        <v>212</v>
      </c>
      <c r="B1348" t="s">
        <v>5303</v>
      </c>
      <c r="C1348" t="s">
        <v>93</v>
      </c>
      <c r="D1348" t="s">
        <v>62</v>
      </c>
      <c r="E1348" s="14">
        <v>2</v>
      </c>
      <c r="F1348" s="5">
        <v>43712</v>
      </c>
      <c r="G1348" s="6">
        <v>12.267657992565047</v>
      </c>
      <c r="H1348" s="7">
        <v>14739.353726429212</v>
      </c>
      <c r="I1348" s="7">
        <v>7.0753680509778079</v>
      </c>
      <c r="J1348" s="7">
        <v>18341.023950780047</v>
      </c>
      <c r="K1348" s="7">
        <v>17141.970984785836</v>
      </c>
      <c r="L1348" s="7" t="s">
        <v>17</v>
      </c>
      <c r="M1348" s="6" t="s">
        <v>17</v>
      </c>
      <c r="N1348" s="6" t="s">
        <v>17</v>
      </c>
      <c r="O1348" s="6" t="s">
        <v>17</v>
      </c>
      <c r="P1348" s="8" t="s">
        <v>17</v>
      </c>
      <c r="Q1348" s="8" t="s">
        <v>17</v>
      </c>
      <c r="R1348">
        <v>8.98</v>
      </c>
    </row>
    <row r="1349" spans="1:18" s="6" customFormat="1" ht="15" customHeight="1" x14ac:dyDescent="0.25">
      <c r="A1349" t="s">
        <v>213</v>
      </c>
      <c r="B1349" t="s">
        <v>5303</v>
      </c>
      <c r="C1349" t="s">
        <v>93</v>
      </c>
      <c r="D1349" t="s">
        <v>62</v>
      </c>
      <c r="E1349" s="14">
        <v>2</v>
      </c>
      <c r="F1349" s="5">
        <v>43712</v>
      </c>
      <c r="G1349" s="6">
        <v>10.289990645463048</v>
      </c>
      <c r="H1349" s="7">
        <v>14837.231028160668</v>
      </c>
      <c r="I1349" s="6">
        <v>7.9568733153638815</v>
      </c>
      <c r="J1349" s="7">
        <v>18015.094339622639</v>
      </c>
      <c r="K1349" s="7">
        <v>16819.32217841893</v>
      </c>
      <c r="L1349" s="6" t="s">
        <v>17</v>
      </c>
      <c r="M1349" s="6" t="s">
        <v>17</v>
      </c>
      <c r="N1349" s="6" t="s">
        <v>17</v>
      </c>
      <c r="O1349" s="6" t="s">
        <v>17</v>
      </c>
      <c r="P1349" s="8" t="s">
        <v>17</v>
      </c>
      <c r="Q1349" s="8" t="s">
        <v>17</v>
      </c>
      <c r="R1349" s="9">
        <v>7.25</v>
      </c>
    </row>
    <row r="1350" spans="1:18" s="6" customFormat="1" ht="15" customHeight="1" x14ac:dyDescent="0.25">
      <c r="A1350" t="s">
        <v>214</v>
      </c>
      <c r="B1350" t="s">
        <v>5303</v>
      </c>
      <c r="C1350" t="s">
        <v>93</v>
      </c>
      <c r="D1350" t="s">
        <v>62</v>
      </c>
      <c r="E1350" s="14">
        <v>2</v>
      </c>
      <c r="F1350" s="5">
        <v>43712</v>
      </c>
      <c r="G1350" s="6">
        <v>10.647856693183765</v>
      </c>
      <c r="H1350" s="7">
        <v>14810.345033310999</v>
      </c>
      <c r="I1350" s="6">
        <v>7.1527629613825487</v>
      </c>
      <c r="J1350" s="7">
        <v>18071.794324727973</v>
      </c>
      <c r="K1350" s="7">
        <v>16866.380161219735</v>
      </c>
      <c r="L1350" s="6" t="s">
        <v>17</v>
      </c>
      <c r="M1350" s="6" t="s">
        <v>17</v>
      </c>
      <c r="N1350" s="6" t="s">
        <v>17</v>
      </c>
      <c r="O1350" s="6" t="s">
        <v>17</v>
      </c>
      <c r="P1350" s="8" t="s">
        <v>17</v>
      </c>
      <c r="Q1350" s="8" t="s">
        <v>17</v>
      </c>
      <c r="R1350" s="9">
        <v>6.26</v>
      </c>
    </row>
    <row r="1351" spans="1:18" s="6" customFormat="1" ht="15" customHeight="1" x14ac:dyDescent="0.25">
      <c r="A1351" t="s">
        <v>215</v>
      </c>
      <c r="B1351" t="s">
        <v>5303</v>
      </c>
      <c r="C1351" t="s">
        <v>93</v>
      </c>
      <c r="D1351" t="s">
        <v>62</v>
      </c>
      <c r="E1351" s="14">
        <v>2</v>
      </c>
      <c r="F1351" s="5">
        <v>43712</v>
      </c>
      <c r="G1351" s="6">
        <v>10.903083700440536</v>
      </c>
      <c r="H1351" s="7">
        <v>14864.158080193398</v>
      </c>
      <c r="I1351" s="6">
        <v>6.4519592055823933</v>
      </c>
      <c r="J1351" s="7">
        <v>18231.884057971012</v>
      </c>
      <c r="K1351" s="7">
        <v>16982.092134506311</v>
      </c>
      <c r="L1351" s="6" t="s">
        <v>17</v>
      </c>
      <c r="M1351" s="6" t="s">
        <v>17</v>
      </c>
      <c r="N1351" s="6" t="s">
        <v>17</v>
      </c>
      <c r="O1351" s="6" t="s">
        <v>17</v>
      </c>
      <c r="P1351" s="8" t="s">
        <v>17</v>
      </c>
      <c r="Q1351" s="8" t="s">
        <v>17</v>
      </c>
      <c r="R1351" s="9">
        <v>6.85</v>
      </c>
    </row>
    <row r="1352" spans="1:18" s="6" customFormat="1" ht="15" customHeight="1" x14ac:dyDescent="0.25">
      <c r="A1352" t="s">
        <v>216</v>
      </c>
      <c r="B1352" t="s">
        <v>5303</v>
      </c>
      <c r="C1352" t="s">
        <v>93</v>
      </c>
      <c r="D1352" t="s">
        <v>62</v>
      </c>
      <c r="E1352" s="14">
        <v>2</v>
      </c>
      <c r="F1352" s="5">
        <v>43712</v>
      </c>
      <c r="G1352" s="6">
        <v>12.047784</v>
      </c>
      <c r="H1352" s="7">
        <v>14250.782807739713</v>
      </c>
      <c r="I1352" s="6">
        <v>8.7227074235807862</v>
      </c>
      <c r="J1352" s="7">
        <v>17703.056768558952</v>
      </c>
      <c r="K1352" s="7">
        <v>16537.514155254161</v>
      </c>
      <c r="L1352" s="6" t="s">
        <v>17</v>
      </c>
      <c r="M1352" s="6" t="s">
        <v>17</v>
      </c>
      <c r="N1352" s="6" t="s">
        <v>17</v>
      </c>
      <c r="O1352" s="6" t="s">
        <v>17</v>
      </c>
      <c r="P1352" s="8" t="s">
        <v>17</v>
      </c>
      <c r="Q1352" s="8" t="s">
        <v>17</v>
      </c>
      <c r="R1352" s="9">
        <v>8.4</v>
      </c>
    </row>
    <row r="1353" spans="1:18" s="6" customFormat="1" ht="15" customHeight="1" x14ac:dyDescent="0.25">
      <c r="A1353" t="s">
        <v>217</v>
      </c>
      <c r="B1353" t="s">
        <v>5303</v>
      </c>
      <c r="C1353" t="s">
        <v>93</v>
      </c>
      <c r="D1353" t="s">
        <v>62</v>
      </c>
      <c r="E1353" s="14">
        <v>2</v>
      </c>
      <c r="F1353" s="5">
        <v>43712</v>
      </c>
      <c r="G1353" s="6">
        <v>10.555555555555555</v>
      </c>
      <c r="H1353" s="7">
        <v>14802.578098045446</v>
      </c>
      <c r="I1353" s="6">
        <v>7.653445125228421</v>
      </c>
      <c r="J1353" s="7">
        <v>18045.791680103193</v>
      </c>
      <c r="K1353" s="7">
        <v>16837.770544398634</v>
      </c>
      <c r="L1353" s="6" t="s">
        <v>17</v>
      </c>
      <c r="M1353" s="6" t="s">
        <v>17</v>
      </c>
      <c r="N1353" s="6" t="s">
        <v>17</v>
      </c>
      <c r="O1353" s="6" t="s">
        <v>17</v>
      </c>
      <c r="P1353" s="8" t="s">
        <v>17</v>
      </c>
      <c r="Q1353" s="8" t="s">
        <v>17</v>
      </c>
      <c r="R1353" s="9">
        <v>6.97</v>
      </c>
    </row>
    <row r="1354" spans="1:18" s="6" customFormat="1" ht="15" customHeight="1" x14ac:dyDescent="0.25">
      <c r="A1354" t="s">
        <v>218</v>
      </c>
      <c r="B1354" t="s">
        <v>5303</v>
      </c>
      <c r="C1354" t="s">
        <v>93</v>
      </c>
      <c r="D1354" t="s">
        <v>62</v>
      </c>
      <c r="E1354" s="14">
        <v>2</v>
      </c>
      <c r="F1354" s="5">
        <v>43712</v>
      </c>
      <c r="G1354" s="6">
        <v>10.666666666666682</v>
      </c>
      <c r="H1354" s="7">
        <v>14535.497251700406</v>
      </c>
      <c r="I1354" s="6">
        <v>8.8097059787954972</v>
      </c>
      <c r="J1354" s="7">
        <v>17769.155098917916</v>
      </c>
      <c r="K1354" s="7">
        <v>16562.780505634786</v>
      </c>
      <c r="L1354" s="6" t="s">
        <v>17</v>
      </c>
      <c r="M1354" s="6" t="s">
        <v>17</v>
      </c>
      <c r="N1354" s="6" t="s">
        <v>17</v>
      </c>
      <c r="O1354" s="6" t="s">
        <v>17</v>
      </c>
      <c r="P1354" s="8" t="s">
        <v>17</v>
      </c>
      <c r="Q1354" s="8" t="s">
        <v>17</v>
      </c>
      <c r="R1354" s="9">
        <v>8.51</v>
      </c>
    </row>
    <row r="1355" spans="1:18" s="6" customFormat="1" ht="15" customHeight="1" x14ac:dyDescent="0.25">
      <c r="A1355" t="s">
        <v>219</v>
      </c>
      <c r="B1355" t="s">
        <v>5303</v>
      </c>
      <c r="C1355" t="s">
        <v>93</v>
      </c>
      <c r="D1355" t="s">
        <v>62</v>
      </c>
      <c r="E1355" s="14">
        <v>2</v>
      </c>
      <c r="F1355" s="5">
        <v>43712</v>
      </c>
      <c r="G1355" s="6">
        <v>10.477453580901862</v>
      </c>
      <c r="H1355" s="7">
        <v>14843.033807020693</v>
      </c>
      <c r="I1355" s="6">
        <v>7.5875486381322963</v>
      </c>
      <c r="J1355" s="7">
        <v>18067.4448767834</v>
      </c>
      <c r="K1355" s="7">
        <v>16866.139985916448</v>
      </c>
      <c r="L1355" s="6" t="s">
        <v>17</v>
      </c>
      <c r="M1355" s="6" t="s">
        <v>17</v>
      </c>
      <c r="N1355" s="6" t="s">
        <v>17</v>
      </c>
      <c r="O1355" s="6" t="s">
        <v>17</v>
      </c>
      <c r="P1355" s="8" t="s">
        <v>17</v>
      </c>
      <c r="Q1355" s="8" t="s">
        <v>17</v>
      </c>
      <c r="R1355" s="9">
        <v>7.48</v>
      </c>
    </row>
    <row r="1356" spans="1:18" s="6" customFormat="1" ht="15" customHeight="1" x14ac:dyDescent="0.25">
      <c r="A1356" t="s">
        <v>220</v>
      </c>
      <c r="B1356" t="s">
        <v>5303</v>
      </c>
      <c r="C1356" t="s">
        <v>93</v>
      </c>
      <c r="D1356" t="s">
        <v>62</v>
      </c>
      <c r="E1356" s="14">
        <v>2</v>
      </c>
      <c r="F1356" s="5">
        <v>43712</v>
      </c>
      <c r="G1356" s="6">
        <v>10.771992818671453</v>
      </c>
      <c r="H1356" s="7">
        <v>14710.316677739916</v>
      </c>
      <c r="I1356" s="6">
        <v>7.7096774193548381</v>
      </c>
      <c r="J1356" s="7">
        <v>17973.118279569891</v>
      </c>
      <c r="K1356" s="7">
        <v>16781.13961670248</v>
      </c>
      <c r="L1356" s="6" t="s">
        <v>17</v>
      </c>
      <c r="M1356" s="6" t="s">
        <v>17</v>
      </c>
      <c r="N1356" s="6" t="s">
        <v>17</v>
      </c>
      <c r="O1356" s="6" t="s">
        <v>17</v>
      </c>
      <c r="P1356" s="8" t="s">
        <v>17</v>
      </c>
      <c r="Q1356" s="8" t="s">
        <v>17</v>
      </c>
      <c r="R1356" s="9">
        <v>7</v>
      </c>
    </row>
    <row r="1357" spans="1:18" s="6" customFormat="1" ht="15" customHeight="1" x14ac:dyDescent="0.25">
      <c r="A1357" t="s">
        <v>221</v>
      </c>
      <c r="B1357" t="s">
        <v>5303</v>
      </c>
      <c r="C1357" t="s">
        <v>93</v>
      </c>
      <c r="D1357" t="s">
        <v>62</v>
      </c>
      <c r="E1357" s="14">
        <v>2</v>
      </c>
      <c r="F1357" s="5">
        <v>43712</v>
      </c>
      <c r="G1357" s="6">
        <v>12.628744000000001</v>
      </c>
      <c r="H1357" s="7">
        <v>14375.972117541933</v>
      </c>
      <c r="I1357" s="6">
        <v>8.1229418221734377</v>
      </c>
      <c r="J1357" s="7">
        <v>17935.236004390779</v>
      </c>
      <c r="K1357" s="7">
        <v>16807.006109036516</v>
      </c>
      <c r="L1357" s="6" t="s">
        <v>17</v>
      </c>
      <c r="M1357" s="6" t="s">
        <v>17</v>
      </c>
      <c r="N1357" s="6" t="s">
        <v>17</v>
      </c>
      <c r="O1357" s="6" t="s">
        <v>17</v>
      </c>
      <c r="P1357" s="8" t="s">
        <v>17</v>
      </c>
      <c r="Q1357" s="8" t="s">
        <v>17</v>
      </c>
      <c r="R1357" s="9">
        <v>8.9</v>
      </c>
    </row>
    <row r="1358" spans="1:18" s="6" customFormat="1" ht="15" customHeight="1" x14ac:dyDescent="0.25">
      <c r="A1358" t="s">
        <v>222</v>
      </c>
      <c r="B1358" t="s">
        <v>5303</v>
      </c>
      <c r="C1358" t="s">
        <v>93</v>
      </c>
      <c r="D1358" t="s">
        <v>62</v>
      </c>
      <c r="E1358" s="14">
        <v>2</v>
      </c>
      <c r="F1358" s="5">
        <v>43712</v>
      </c>
      <c r="G1358" s="6">
        <v>12.708857460000001</v>
      </c>
      <c r="H1358" s="7">
        <v>14945.169086764612</v>
      </c>
      <c r="I1358" s="6">
        <v>5.4817093265956283</v>
      </c>
      <c r="J1358" s="7">
        <v>18750.961221575304</v>
      </c>
      <c r="K1358" s="7">
        <v>17476.740515249548</v>
      </c>
      <c r="L1358" s="6" t="s">
        <v>17</v>
      </c>
      <c r="M1358" s="6" t="s">
        <v>17</v>
      </c>
      <c r="N1358" s="6" t="s">
        <v>17</v>
      </c>
      <c r="O1358" s="6" t="s">
        <v>17</v>
      </c>
      <c r="P1358" s="8" t="s">
        <v>17</v>
      </c>
      <c r="Q1358" s="8" t="s">
        <v>17</v>
      </c>
      <c r="R1358" s="9">
        <v>8.9700000000000006</v>
      </c>
    </row>
    <row r="1359" spans="1:18" s="6" customFormat="1" ht="15" customHeight="1" x14ac:dyDescent="0.25">
      <c r="A1359" t="s">
        <v>223</v>
      </c>
      <c r="B1359" t="s">
        <v>5303</v>
      </c>
      <c r="C1359" t="s">
        <v>93</v>
      </c>
      <c r="D1359" t="s">
        <v>62</v>
      </c>
      <c r="E1359" s="14">
        <v>2</v>
      </c>
      <c r="F1359" s="5">
        <v>43712</v>
      </c>
      <c r="G1359" s="6">
        <v>11.91791954</v>
      </c>
      <c r="H1359" s="7">
        <v>14554.028934755686</v>
      </c>
      <c r="I1359" s="6">
        <v>8.1888561770799253</v>
      </c>
      <c r="J1359" s="7">
        <v>17995.856504198015</v>
      </c>
      <c r="K1359" s="7">
        <v>16853.806848782835</v>
      </c>
      <c r="L1359" s="6" t="s">
        <v>17</v>
      </c>
      <c r="M1359" s="6" t="s">
        <v>17</v>
      </c>
      <c r="N1359" s="6" t="s">
        <v>17</v>
      </c>
      <c r="O1359" s="6" t="s">
        <v>17</v>
      </c>
      <c r="P1359" s="8" t="s">
        <v>17</v>
      </c>
      <c r="Q1359" s="8" t="s">
        <v>17</v>
      </c>
      <c r="R1359" s="9">
        <v>8.2899999999999991</v>
      </c>
    </row>
    <row r="1360" spans="1:18" s="6" customFormat="1" ht="15" customHeight="1" x14ac:dyDescent="0.25">
      <c r="A1360" t="s">
        <v>224</v>
      </c>
      <c r="B1360" t="s">
        <v>5303</v>
      </c>
      <c r="C1360" t="s">
        <v>93</v>
      </c>
      <c r="D1360" t="s">
        <v>62</v>
      </c>
      <c r="E1360" s="14">
        <v>2</v>
      </c>
      <c r="F1360" s="5">
        <v>43712</v>
      </c>
      <c r="G1360" s="6">
        <v>19.085312225153928</v>
      </c>
      <c r="H1360" s="7">
        <v>12913.174964411464</v>
      </c>
      <c r="I1360" s="6">
        <v>10.187978649338591</v>
      </c>
      <c r="J1360" s="7">
        <v>17617.776746344858</v>
      </c>
      <c r="K1360" s="7">
        <v>16535.22927666939</v>
      </c>
      <c r="L1360" s="6" t="s">
        <v>17</v>
      </c>
      <c r="M1360" s="6" t="s">
        <v>17</v>
      </c>
      <c r="N1360" s="6" t="s">
        <v>17</v>
      </c>
      <c r="O1360" s="6" t="s">
        <v>17</v>
      </c>
      <c r="P1360" s="8" t="s">
        <v>17</v>
      </c>
      <c r="Q1360" s="8" t="s">
        <v>17</v>
      </c>
      <c r="R1360" s="9">
        <v>13.82</v>
      </c>
    </row>
    <row r="1361" spans="1:18" s="6" customFormat="1" ht="15" customHeight="1" x14ac:dyDescent="0.25">
      <c r="A1361" t="s">
        <v>225</v>
      </c>
      <c r="B1361" t="s">
        <v>5303</v>
      </c>
      <c r="C1361" t="s">
        <v>93</v>
      </c>
      <c r="D1361" t="s">
        <v>62</v>
      </c>
      <c r="E1361" s="14">
        <v>2</v>
      </c>
      <c r="F1361" s="5">
        <v>43712</v>
      </c>
      <c r="G1361" s="6">
        <v>15.831675840000001</v>
      </c>
      <c r="H1361" s="7">
        <v>13632.051970410919</v>
      </c>
      <c r="I1361" s="6">
        <v>8.0853963206904371</v>
      </c>
      <c r="J1361" s="7">
        <v>17876.447876447877</v>
      </c>
      <c r="K1361" s="7">
        <v>16655.695537590847</v>
      </c>
      <c r="L1361" s="6" t="s">
        <v>17</v>
      </c>
      <c r="M1361" s="6" t="s">
        <v>17</v>
      </c>
      <c r="N1361" s="6" t="s">
        <v>17</v>
      </c>
      <c r="O1361" s="6" t="s">
        <v>17</v>
      </c>
      <c r="P1361" s="8" t="s">
        <v>17</v>
      </c>
      <c r="Q1361" s="8" t="s">
        <v>17</v>
      </c>
      <c r="R1361" s="9">
        <v>11.94</v>
      </c>
    </row>
    <row r="1362" spans="1:18" s="6" customFormat="1" ht="15" customHeight="1" x14ac:dyDescent="0.25">
      <c r="A1362" t="s">
        <v>226</v>
      </c>
      <c r="B1362" t="s">
        <v>5303</v>
      </c>
      <c r="C1362" t="s">
        <v>93</v>
      </c>
      <c r="D1362" t="s">
        <v>62</v>
      </c>
      <c r="E1362" s="14">
        <v>2</v>
      </c>
      <c r="F1362" s="5">
        <v>43712</v>
      </c>
      <c r="G1362" s="6">
        <v>10.251147059999999</v>
      </c>
      <c r="H1362" s="7">
        <v>14927.909484247342</v>
      </c>
      <c r="I1362" s="6">
        <v>6.9732459439131844</v>
      </c>
      <c r="J1362" s="7">
        <v>18140.109594928548</v>
      </c>
      <c r="K1362" s="7">
        <v>16912.021167635819</v>
      </c>
      <c r="L1362" s="6" t="s">
        <v>17</v>
      </c>
      <c r="M1362" s="6" t="s">
        <v>17</v>
      </c>
      <c r="N1362" s="6" t="s">
        <v>17</v>
      </c>
      <c r="O1362" s="6" t="s">
        <v>17</v>
      </c>
      <c r="P1362" s="8" t="s">
        <v>17</v>
      </c>
      <c r="Q1362" s="8" t="s">
        <v>17</v>
      </c>
      <c r="R1362" s="9">
        <v>6.93</v>
      </c>
    </row>
    <row r="1363" spans="1:18" s="6" customFormat="1" ht="15" customHeight="1" x14ac:dyDescent="0.25">
      <c r="A1363" t="s">
        <v>227</v>
      </c>
      <c r="B1363" t="s">
        <v>5303</v>
      </c>
      <c r="C1363" t="s">
        <v>93</v>
      </c>
      <c r="D1363" t="s">
        <v>62</v>
      </c>
      <c r="E1363" s="14">
        <v>2</v>
      </c>
      <c r="F1363" s="5">
        <v>43712</v>
      </c>
      <c r="G1363" s="6">
        <v>9.6803652968036467</v>
      </c>
      <c r="H1363" s="7">
        <v>14975.414657685988</v>
      </c>
      <c r="I1363" s="6">
        <v>6.8368671570748596</v>
      </c>
      <c r="J1363" s="7">
        <v>18021.41929900476</v>
      </c>
      <c r="K1363" s="7">
        <v>16842.302376305517</v>
      </c>
      <c r="L1363" s="6" t="s">
        <v>17</v>
      </c>
      <c r="M1363" s="6" t="s">
        <v>17</v>
      </c>
      <c r="N1363" s="6" t="s">
        <v>17</v>
      </c>
      <c r="O1363" s="6" t="s">
        <v>17</v>
      </c>
      <c r="P1363" s="8" t="s">
        <v>17</v>
      </c>
      <c r="Q1363" s="8" t="s">
        <v>17</v>
      </c>
      <c r="R1363" s="9">
        <v>7.56</v>
      </c>
    </row>
    <row r="1364" spans="1:18" s="6" customFormat="1" ht="15" customHeight="1" x14ac:dyDescent="0.25">
      <c r="A1364" t="s">
        <v>228</v>
      </c>
      <c r="B1364" t="s">
        <v>5303</v>
      </c>
      <c r="C1364" t="s">
        <v>93</v>
      </c>
      <c r="D1364" t="s">
        <v>62</v>
      </c>
      <c r="E1364" s="14">
        <v>2</v>
      </c>
      <c r="F1364" s="5">
        <v>43712</v>
      </c>
      <c r="G1364" s="6">
        <v>9.825033647375502</v>
      </c>
      <c r="H1364" s="7">
        <v>14992.810552055993</v>
      </c>
      <c r="I1364" s="6">
        <v>6.5572011161193391</v>
      </c>
      <c r="J1364" s="7">
        <v>18076.840523717532</v>
      </c>
      <c r="K1364" s="7">
        <v>16892.533194294931</v>
      </c>
      <c r="L1364" s="6" t="s">
        <v>17</v>
      </c>
      <c r="M1364" s="6" t="s">
        <v>17</v>
      </c>
      <c r="N1364" s="6" t="s">
        <v>17</v>
      </c>
      <c r="O1364" s="6" t="s">
        <v>17</v>
      </c>
      <c r="P1364" s="8" t="s">
        <v>17</v>
      </c>
      <c r="Q1364" s="8" t="s">
        <v>17</v>
      </c>
      <c r="R1364" s="9">
        <v>6.82</v>
      </c>
    </row>
    <row r="1365" spans="1:18" s="6" customFormat="1" ht="15" customHeight="1" x14ac:dyDescent="0.25">
      <c r="A1365" t="s">
        <v>229</v>
      </c>
      <c r="B1365" t="s">
        <v>5303</v>
      </c>
      <c r="C1365" t="s">
        <v>93</v>
      </c>
      <c r="D1365" t="s">
        <v>62</v>
      </c>
      <c r="E1365" s="14">
        <v>2</v>
      </c>
      <c r="F1365" s="5">
        <v>43712</v>
      </c>
      <c r="G1365" s="6">
        <v>8.8602262399999994</v>
      </c>
      <c r="H1365" s="7">
        <v>15136.069289652874</v>
      </c>
      <c r="I1365" s="6">
        <v>7.9881028255789248</v>
      </c>
      <c r="J1365" s="7">
        <v>18025.281495644784</v>
      </c>
      <c r="K1365" s="7">
        <v>16845.032616741133</v>
      </c>
      <c r="L1365" s="6" t="s">
        <v>17</v>
      </c>
      <c r="M1365" s="6" t="s">
        <v>17</v>
      </c>
      <c r="N1365" s="6" t="s">
        <v>17</v>
      </c>
      <c r="O1365" s="6" t="s">
        <v>17</v>
      </c>
      <c r="P1365" s="8" t="s">
        <v>17</v>
      </c>
      <c r="Q1365" s="8" t="s">
        <v>17</v>
      </c>
      <c r="R1365" s="9">
        <v>5.86</v>
      </c>
    </row>
    <row r="1366" spans="1:18" s="6" customFormat="1" ht="15" customHeight="1" x14ac:dyDescent="0.25">
      <c r="A1366" t="s">
        <v>230</v>
      </c>
      <c r="B1366" t="s">
        <v>5303</v>
      </c>
      <c r="C1366" t="s">
        <v>93</v>
      </c>
      <c r="D1366" t="s">
        <v>62</v>
      </c>
      <c r="E1366" s="14">
        <v>2</v>
      </c>
      <c r="F1366" s="5">
        <v>43712</v>
      </c>
      <c r="G1366" s="6">
        <v>8.0359125000000002</v>
      </c>
      <c r="H1366" s="7">
        <v>15339.1192449633</v>
      </c>
      <c r="I1366" s="6">
        <v>7.1662269129287601</v>
      </c>
      <c r="J1366" s="7">
        <v>18067.546174142481</v>
      </c>
      <c r="K1366" s="7">
        <v>16892.938330234938</v>
      </c>
      <c r="L1366" s="6" t="s">
        <v>17</v>
      </c>
      <c r="M1366" s="6" t="s">
        <v>17</v>
      </c>
      <c r="N1366" s="6" t="s">
        <v>17</v>
      </c>
      <c r="O1366" s="6" t="s">
        <v>17</v>
      </c>
      <c r="P1366" s="8" t="s">
        <v>17</v>
      </c>
      <c r="Q1366" s="8" t="s">
        <v>17</v>
      </c>
      <c r="R1366" s="9">
        <v>5.25</v>
      </c>
    </row>
    <row r="1367" spans="1:18" s="6" customFormat="1" ht="15" customHeight="1" x14ac:dyDescent="0.25">
      <c r="A1367" t="s">
        <v>231</v>
      </c>
      <c r="B1367" t="s">
        <v>5303</v>
      </c>
      <c r="C1367" t="s">
        <v>93</v>
      </c>
      <c r="D1367" t="s">
        <v>62</v>
      </c>
      <c r="E1367" s="14">
        <v>2</v>
      </c>
      <c r="F1367" s="5">
        <v>43712</v>
      </c>
      <c r="G1367" s="6">
        <v>11.196532340000001</v>
      </c>
      <c r="H1367" s="7">
        <v>14534.620801643168</v>
      </c>
      <c r="I1367" s="6">
        <v>8.0272993175170626</v>
      </c>
      <c r="J1367" s="7">
        <v>17860.470154912793</v>
      </c>
      <c r="K1367" s="7">
        <v>16675.195774341868</v>
      </c>
      <c r="L1367" s="6" t="s">
        <v>17</v>
      </c>
      <c r="M1367" s="6" t="s">
        <v>17</v>
      </c>
      <c r="N1367" s="6" t="s">
        <v>17</v>
      </c>
      <c r="O1367" s="6" t="s">
        <v>17</v>
      </c>
      <c r="P1367" s="8" t="s">
        <v>17</v>
      </c>
      <c r="Q1367" s="8" t="s">
        <v>17</v>
      </c>
      <c r="R1367" s="9">
        <v>7.69</v>
      </c>
    </row>
    <row r="1368" spans="1:18" s="6" customFormat="1" ht="15" customHeight="1" x14ac:dyDescent="0.25">
      <c r="A1368" t="s">
        <v>232</v>
      </c>
      <c r="B1368" t="s">
        <v>5303</v>
      </c>
      <c r="C1368" t="s">
        <v>93</v>
      </c>
      <c r="D1368" t="s">
        <v>62</v>
      </c>
      <c r="E1368" s="14">
        <v>2</v>
      </c>
      <c r="F1368" s="5">
        <v>43712</v>
      </c>
      <c r="G1368" s="6">
        <v>9.5969241600000004</v>
      </c>
      <c r="H1368" s="7">
        <v>14578.76890149594</v>
      </c>
      <c r="I1368" s="7">
        <v>9.9807651207522969</v>
      </c>
      <c r="J1368" s="7">
        <v>17567.856379568282</v>
      </c>
      <c r="K1368" s="7">
        <v>16385.749733716959</v>
      </c>
      <c r="L1368" s="7" t="s">
        <v>17</v>
      </c>
      <c r="M1368" s="6" t="s">
        <v>17</v>
      </c>
      <c r="N1368" s="6" t="s">
        <v>17</v>
      </c>
      <c r="O1368" s="6" t="s">
        <v>17</v>
      </c>
      <c r="P1368" s="8" t="s">
        <v>17</v>
      </c>
      <c r="Q1368" s="8" t="s">
        <v>17</v>
      </c>
      <c r="R1368">
        <v>6.42</v>
      </c>
    </row>
    <row r="1369" spans="1:18" s="6" customFormat="1" ht="15" customHeight="1" x14ac:dyDescent="0.25">
      <c r="A1369" t="s">
        <v>233</v>
      </c>
      <c r="B1369" t="s">
        <v>5303</v>
      </c>
      <c r="C1369" t="s">
        <v>93</v>
      </c>
      <c r="D1369" t="s">
        <v>62</v>
      </c>
      <c r="E1369" s="14">
        <v>2</v>
      </c>
      <c r="F1369" s="5">
        <v>43712</v>
      </c>
      <c r="G1369" s="6">
        <v>8.4306390399999991</v>
      </c>
      <c r="H1369" s="7">
        <v>15282.81492299323</v>
      </c>
      <c r="I1369" s="6">
        <v>7.4211306373067973</v>
      </c>
      <c r="J1369" s="7">
        <v>18093.372856235444</v>
      </c>
      <c r="K1369" s="7">
        <v>16914.801274529316</v>
      </c>
      <c r="L1369" s="6" t="s">
        <v>17</v>
      </c>
      <c r="M1369" s="6" t="s">
        <v>17</v>
      </c>
      <c r="N1369" s="6" t="s">
        <v>17</v>
      </c>
      <c r="O1369" s="6" t="s">
        <v>17</v>
      </c>
      <c r="P1369" s="8" t="s">
        <v>17</v>
      </c>
      <c r="Q1369" s="8" t="s">
        <v>17</v>
      </c>
      <c r="R1369" s="9">
        <v>5.54</v>
      </c>
    </row>
    <row r="1370" spans="1:18" s="6" customFormat="1" ht="15" customHeight="1" x14ac:dyDescent="0.25">
      <c r="A1370" t="s">
        <v>234</v>
      </c>
      <c r="B1370" t="s">
        <v>5303</v>
      </c>
      <c r="C1370" t="s">
        <v>93</v>
      </c>
      <c r="D1370" t="s">
        <v>62</v>
      </c>
      <c r="E1370" s="14">
        <v>2</v>
      </c>
      <c r="F1370" s="5">
        <v>43712</v>
      </c>
      <c r="G1370" s="6">
        <v>9.4928566399999994</v>
      </c>
      <c r="H1370" s="7">
        <v>15165.787030928941</v>
      </c>
      <c r="I1370" s="7">
        <v>7.0681187273115524</v>
      </c>
      <c r="J1370" s="7">
        <v>18192.398035447364</v>
      </c>
      <c r="K1370" s="7">
        <v>17012.68755925537</v>
      </c>
      <c r="L1370" s="7" t="s">
        <v>17</v>
      </c>
      <c r="M1370" s="6" t="s">
        <v>17</v>
      </c>
      <c r="N1370" s="6" t="s">
        <v>17</v>
      </c>
      <c r="O1370" s="6" t="s">
        <v>17</v>
      </c>
      <c r="P1370" s="8" t="s">
        <v>17</v>
      </c>
      <c r="Q1370" s="8" t="s">
        <v>17</v>
      </c>
      <c r="R1370">
        <v>6.34</v>
      </c>
    </row>
    <row r="1371" spans="1:18" s="6" customFormat="1" ht="15" customHeight="1" x14ac:dyDescent="0.25">
      <c r="A1371" t="s">
        <v>235</v>
      </c>
      <c r="B1371" t="s">
        <v>5303</v>
      </c>
      <c r="C1371" t="s">
        <v>236</v>
      </c>
      <c r="D1371" t="s">
        <v>237</v>
      </c>
      <c r="E1371" s="14">
        <v>2</v>
      </c>
      <c r="F1371" s="5">
        <v>43712</v>
      </c>
      <c r="G1371" s="6">
        <v>22.755102040816318</v>
      </c>
      <c r="H1371" s="7">
        <v>11491.762226402308</v>
      </c>
      <c r="I1371" s="6">
        <v>11.887968925687419</v>
      </c>
      <c r="J1371" s="7">
        <v>16661.555759991825</v>
      </c>
      <c r="K1371" s="7">
        <v>15596.718602211706</v>
      </c>
      <c r="L1371" s="6" t="s">
        <v>17</v>
      </c>
      <c r="M1371" s="6" t="s">
        <v>17</v>
      </c>
      <c r="N1371" s="6" t="s">
        <v>17</v>
      </c>
      <c r="O1371" s="6" t="s">
        <v>17</v>
      </c>
      <c r="P1371" s="8" t="s">
        <v>17</v>
      </c>
      <c r="Q1371" s="8" t="s">
        <v>17</v>
      </c>
      <c r="R1371" s="9">
        <v>2.17</v>
      </c>
    </row>
    <row r="1372" spans="1:18" s="6" customFormat="1" ht="15" customHeight="1" x14ac:dyDescent="0.25">
      <c r="A1372" t="s">
        <v>238</v>
      </c>
      <c r="B1372" t="s">
        <v>5303</v>
      </c>
      <c r="C1372" t="s">
        <v>236</v>
      </c>
      <c r="D1372" t="s">
        <v>237</v>
      </c>
      <c r="E1372" s="14">
        <v>2</v>
      </c>
      <c r="F1372" s="5">
        <v>43712</v>
      </c>
      <c r="G1372" s="6">
        <v>41.228392791467442</v>
      </c>
      <c r="H1372" s="7">
        <v>7998.4764641434886</v>
      </c>
      <c r="I1372" s="6">
        <v>15.556701030927835</v>
      </c>
      <c r="J1372" s="7">
        <v>16374.226804123709</v>
      </c>
      <c r="K1372" s="7">
        <v>15323.191806011353</v>
      </c>
      <c r="L1372" s="6" t="s">
        <v>17</v>
      </c>
      <c r="M1372" s="6" t="s">
        <v>17</v>
      </c>
      <c r="N1372" s="6" t="s">
        <v>17</v>
      </c>
      <c r="O1372" s="6" t="s">
        <v>17</v>
      </c>
      <c r="P1372" s="8" t="s">
        <v>17</v>
      </c>
      <c r="Q1372" s="8" t="s">
        <v>17</v>
      </c>
      <c r="R1372" s="9">
        <v>3</v>
      </c>
    </row>
    <row r="1373" spans="1:18" s="6" customFormat="1" ht="15" customHeight="1" x14ac:dyDescent="0.25">
      <c r="A1373" t="s">
        <v>239</v>
      </c>
      <c r="B1373" t="s">
        <v>5303</v>
      </c>
      <c r="C1373" t="s">
        <v>236</v>
      </c>
      <c r="D1373" t="s">
        <v>237</v>
      </c>
      <c r="E1373" s="14">
        <v>2</v>
      </c>
      <c r="F1373" s="5">
        <v>43712</v>
      </c>
      <c r="G1373" s="6">
        <v>39.423451499805218</v>
      </c>
      <c r="H1373" s="7">
        <v>8318.6769892073407</v>
      </c>
      <c r="I1373" s="6">
        <v>13.805855161787365</v>
      </c>
      <c r="J1373" s="7">
        <v>16373.908577298409</v>
      </c>
      <c r="K1373" s="7">
        <v>15322.417897939064</v>
      </c>
      <c r="L1373" s="6" t="s">
        <v>17</v>
      </c>
      <c r="M1373" s="6" t="s">
        <v>17</v>
      </c>
      <c r="N1373" s="6" t="s">
        <v>17</v>
      </c>
      <c r="O1373" s="6" t="s">
        <v>17</v>
      </c>
      <c r="P1373" s="8" t="s">
        <v>17</v>
      </c>
      <c r="Q1373" s="8" t="s">
        <v>17</v>
      </c>
      <c r="R1373" s="9">
        <v>2.65</v>
      </c>
    </row>
    <row r="1374" spans="1:18" s="6" customFormat="1" ht="15" customHeight="1" x14ac:dyDescent="0.25">
      <c r="A1374" t="s">
        <v>240</v>
      </c>
      <c r="B1374" t="s">
        <v>5303</v>
      </c>
      <c r="C1374" t="s">
        <v>236</v>
      </c>
      <c r="D1374" t="s">
        <v>237</v>
      </c>
      <c r="E1374" s="14">
        <v>2</v>
      </c>
      <c r="F1374" s="5">
        <v>43712</v>
      </c>
      <c r="G1374" s="6">
        <v>36.664564943253467</v>
      </c>
      <c r="H1374" s="7">
        <v>8459.7159312517742</v>
      </c>
      <c r="I1374" s="6">
        <v>19.192023026315791</v>
      </c>
      <c r="J1374" s="7">
        <v>15717.51644736842</v>
      </c>
      <c r="K1374" s="7">
        <v>14771.243371792249</v>
      </c>
      <c r="L1374" s="6" t="s">
        <v>17</v>
      </c>
      <c r="M1374" s="6" t="s">
        <v>17</v>
      </c>
      <c r="N1374" s="6" t="s">
        <v>17</v>
      </c>
      <c r="O1374" s="6" t="s">
        <v>17</v>
      </c>
      <c r="P1374" s="8" t="s">
        <v>17</v>
      </c>
      <c r="Q1374" s="8" t="s">
        <v>17</v>
      </c>
      <c r="R1374" s="9">
        <v>2.72</v>
      </c>
    </row>
    <row r="1375" spans="1:18" s="6" customFormat="1" ht="15" customHeight="1" x14ac:dyDescent="0.25">
      <c r="A1375" t="s">
        <v>241</v>
      </c>
      <c r="B1375" t="s">
        <v>5303</v>
      </c>
      <c r="C1375" t="s">
        <v>236</v>
      </c>
      <c r="D1375" t="s">
        <v>237</v>
      </c>
      <c r="E1375" s="14">
        <v>2</v>
      </c>
      <c r="F1375" s="5">
        <v>43712</v>
      </c>
      <c r="G1375" s="6">
        <v>18.61277445109781</v>
      </c>
      <c r="H1375" s="7">
        <v>12669.445016021305</v>
      </c>
      <c r="I1375" s="6">
        <v>10.643310796967834</v>
      </c>
      <c r="J1375" s="7">
        <v>17256.709690637163</v>
      </c>
      <c r="K1375" s="7">
        <v>16125.571313370139</v>
      </c>
      <c r="L1375" s="6" t="s">
        <v>17</v>
      </c>
      <c r="M1375" s="6" t="s">
        <v>17</v>
      </c>
      <c r="N1375" s="6" t="s">
        <v>17</v>
      </c>
      <c r="O1375" s="6" t="s">
        <v>17</v>
      </c>
      <c r="P1375" s="8" t="s">
        <v>17</v>
      </c>
      <c r="Q1375" s="8" t="s">
        <v>17</v>
      </c>
      <c r="R1375" s="9">
        <v>2.38</v>
      </c>
    </row>
    <row r="1376" spans="1:18" s="6" customFormat="1" ht="15" customHeight="1" x14ac:dyDescent="0.25">
      <c r="A1376" t="s">
        <v>242</v>
      </c>
      <c r="B1376" t="s">
        <v>5303</v>
      </c>
      <c r="C1376" t="s">
        <v>236</v>
      </c>
      <c r="D1376" t="s">
        <v>237</v>
      </c>
      <c r="E1376" s="14">
        <v>2</v>
      </c>
      <c r="F1376" s="5">
        <v>43712</v>
      </c>
      <c r="G1376" s="6">
        <v>27.366127023661264</v>
      </c>
      <c r="H1376" s="7">
        <v>9859.9947512611725</v>
      </c>
      <c r="I1376" s="6">
        <v>18.557968045882834</v>
      </c>
      <c r="J1376" s="7">
        <v>15485.456780008195</v>
      </c>
      <c r="K1376" s="7">
        <v>14495.370827711482</v>
      </c>
      <c r="L1376" s="6" t="s">
        <v>17</v>
      </c>
      <c r="M1376" s="6" t="s">
        <v>17</v>
      </c>
      <c r="N1376" s="6" t="s">
        <v>17</v>
      </c>
      <c r="O1376" s="6" t="s">
        <v>17</v>
      </c>
      <c r="P1376" s="8" t="s">
        <v>17</v>
      </c>
      <c r="Q1376" s="8" t="s">
        <v>17</v>
      </c>
      <c r="R1376" s="9">
        <v>2.36</v>
      </c>
    </row>
    <row r="1377" spans="1:18" s="6" customFormat="1" ht="15" customHeight="1" x14ac:dyDescent="0.25">
      <c r="A1377" t="s">
        <v>243</v>
      </c>
      <c r="B1377" t="s">
        <v>5303</v>
      </c>
      <c r="C1377" t="s">
        <v>236</v>
      </c>
      <c r="D1377" t="s">
        <v>237</v>
      </c>
      <c r="E1377" s="14">
        <v>2</v>
      </c>
      <c r="F1377" s="5">
        <v>43712</v>
      </c>
      <c r="G1377" s="6">
        <v>27.835990888382682</v>
      </c>
      <c r="H1377" s="7">
        <v>11245.010842243883</v>
      </c>
      <c r="I1377" s="6">
        <v>8.9544540155774488</v>
      </c>
      <c r="J1377" s="7">
        <v>17652.034868726467</v>
      </c>
      <c r="K1377" s="7">
        <v>16524.919064851845</v>
      </c>
      <c r="L1377" s="6" t="s">
        <v>17</v>
      </c>
      <c r="M1377" s="6" t="s">
        <v>17</v>
      </c>
      <c r="N1377" s="6" t="s">
        <v>17</v>
      </c>
      <c r="O1377" s="6" t="s">
        <v>17</v>
      </c>
      <c r="P1377" s="8" t="s">
        <v>17</v>
      </c>
      <c r="Q1377" s="8" t="s">
        <v>17</v>
      </c>
      <c r="R1377" s="9">
        <v>3.0649999999999999</v>
      </c>
    </row>
    <row r="1378" spans="1:18" s="6" customFormat="1" ht="15" customHeight="1" x14ac:dyDescent="0.25">
      <c r="A1378" t="s">
        <v>244</v>
      </c>
      <c r="B1378" t="s">
        <v>5303</v>
      </c>
      <c r="C1378" t="s">
        <v>236</v>
      </c>
      <c r="D1378" t="s">
        <v>237</v>
      </c>
      <c r="E1378" s="14">
        <v>2</v>
      </c>
      <c r="F1378" s="5">
        <v>43712</v>
      </c>
      <c r="G1378" s="6">
        <v>32.656023222060952</v>
      </c>
      <c r="H1378" s="7">
        <v>9759.4176601206818</v>
      </c>
      <c r="I1378" s="6">
        <v>16.41484222427793</v>
      </c>
      <c r="J1378" s="7">
        <v>16704.697296741699</v>
      </c>
      <c r="K1378" s="7">
        <v>15676.538292722307</v>
      </c>
      <c r="L1378" s="6" t="s">
        <v>17</v>
      </c>
      <c r="M1378" s="6" t="s">
        <v>17</v>
      </c>
      <c r="N1378" s="6" t="s">
        <v>17</v>
      </c>
      <c r="O1378" s="6" t="s">
        <v>17</v>
      </c>
      <c r="P1378" s="8" t="s">
        <v>17</v>
      </c>
      <c r="Q1378" s="8" t="s">
        <v>17</v>
      </c>
      <c r="R1378" s="9">
        <v>2.71</v>
      </c>
    </row>
    <row r="1379" spans="1:18" s="6" customFormat="1" ht="15" customHeight="1" x14ac:dyDescent="0.25">
      <c r="A1379" t="s">
        <v>245</v>
      </c>
      <c r="B1379" t="s">
        <v>5303</v>
      </c>
      <c r="C1379" t="s">
        <v>236</v>
      </c>
      <c r="D1379" t="s">
        <v>237</v>
      </c>
      <c r="E1379" s="14">
        <v>2</v>
      </c>
      <c r="F1379" s="5">
        <v>43712</v>
      </c>
      <c r="G1379" s="6">
        <v>30.129870129870135</v>
      </c>
      <c r="H1379" s="7">
        <v>10413.615584726951</v>
      </c>
      <c r="I1379" s="6">
        <v>12.315930388219547</v>
      </c>
      <c r="J1379" s="7">
        <v>17053.856451446813</v>
      </c>
      <c r="K1379" s="7">
        <v>15957.732342453073</v>
      </c>
      <c r="L1379" s="6" t="s">
        <v>17</v>
      </c>
      <c r="M1379" s="6" t="s">
        <v>17</v>
      </c>
      <c r="N1379" s="6" t="s">
        <v>17</v>
      </c>
      <c r="O1379" s="6" t="s">
        <v>17</v>
      </c>
      <c r="P1379" s="8" t="s">
        <v>17</v>
      </c>
      <c r="Q1379" s="8" t="s">
        <v>17</v>
      </c>
      <c r="R1379" s="9">
        <v>2.89</v>
      </c>
    </row>
    <row r="1380" spans="1:18" s="6" customFormat="1" ht="15" customHeight="1" x14ac:dyDescent="0.25">
      <c r="A1380" t="s">
        <v>246</v>
      </c>
      <c r="B1380" t="s">
        <v>5303</v>
      </c>
      <c r="C1380" t="s">
        <v>236</v>
      </c>
      <c r="D1380" t="s">
        <v>237</v>
      </c>
      <c r="E1380" s="14">
        <v>2</v>
      </c>
      <c r="F1380" s="5">
        <v>43712</v>
      </c>
      <c r="G1380" s="6">
        <v>30.654420206659012</v>
      </c>
      <c r="H1380" s="7">
        <v>9769.2527662750454</v>
      </c>
      <c r="I1380" s="6">
        <v>14.413304588851247</v>
      </c>
      <c r="J1380" s="7">
        <v>16229.339903500668</v>
      </c>
      <c r="K1380" s="7">
        <v>15167.71549573769</v>
      </c>
      <c r="L1380" s="6" t="s">
        <v>17</v>
      </c>
      <c r="M1380" s="6" t="s">
        <v>17</v>
      </c>
      <c r="N1380" s="6" t="s">
        <v>17</v>
      </c>
      <c r="O1380" s="6" t="s">
        <v>17</v>
      </c>
      <c r="P1380" s="8" t="s">
        <v>17</v>
      </c>
      <c r="Q1380" s="8" t="s">
        <v>17</v>
      </c>
      <c r="R1380" s="9">
        <v>2.59</v>
      </c>
    </row>
    <row r="1381" spans="1:18" s="6" customFormat="1" ht="15" customHeight="1" x14ac:dyDescent="0.25">
      <c r="A1381" t="s">
        <v>3228</v>
      </c>
      <c r="B1381" t="s">
        <v>5304</v>
      </c>
      <c r="C1381" t="s">
        <v>3229</v>
      </c>
      <c r="D1381" s="6" t="s">
        <v>5513</v>
      </c>
      <c r="E1381" s="14">
        <v>1</v>
      </c>
      <c r="F1381" s="5">
        <v>43713</v>
      </c>
      <c r="G1381" s="6">
        <v>28.566612743174272</v>
      </c>
      <c r="H1381" s="7">
        <v>12813.614507888497</v>
      </c>
      <c r="I1381" s="7">
        <v>1.2801285484734868</v>
      </c>
      <c r="J1381" s="7">
        <v>20176.754151044457</v>
      </c>
      <c r="K1381" s="7">
        <v>18914.820332719377</v>
      </c>
      <c r="L1381" s="6">
        <v>49.623609828451301</v>
      </c>
      <c r="M1381" s="6">
        <v>5.7838693254953331</v>
      </c>
      <c r="N1381" s="6">
        <v>0.31614563601447476</v>
      </c>
      <c r="O1381" s="6">
        <v>42.929788682696127</v>
      </c>
      <c r="P1381" s="8">
        <v>1.0901515809347277E-2</v>
      </c>
      <c r="Q1381" s="8">
        <v>5.5556463059938568E-2</v>
      </c>
      <c r="R1381" s="9">
        <v>6.65</v>
      </c>
    </row>
    <row r="1382" spans="1:18" s="6" customFormat="1" ht="15" customHeight="1" x14ac:dyDescent="0.25">
      <c r="A1382" t="s">
        <v>3230</v>
      </c>
      <c r="B1382" t="s">
        <v>5304</v>
      </c>
      <c r="C1382" t="s">
        <v>3212</v>
      </c>
      <c r="D1382" t="s">
        <v>5513</v>
      </c>
      <c r="E1382" s="14">
        <v>1</v>
      </c>
      <c r="F1382" s="5">
        <v>43713</v>
      </c>
      <c r="G1382" s="6">
        <v>38.427502953574859</v>
      </c>
      <c r="H1382" s="7">
        <v>10273.112072998221</v>
      </c>
      <c r="I1382" s="7">
        <v>3.0163518018733129</v>
      </c>
      <c r="J1382" s="7">
        <v>19477.165687675293</v>
      </c>
      <c r="K1382" s="7">
        <v>18209.259828621831</v>
      </c>
      <c r="L1382" s="6">
        <v>48.297879336273269</v>
      </c>
      <c r="M1382" s="6">
        <v>5.8136820080836813</v>
      </c>
      <c r="N1382" s="6">
        <v>0.29000405040204824</v>
      </c>
      <c r="O1382" s="6">
        <v>42.513167122228914</v>
      </c>
      <c r="P1382" s="8">
        <v>1.2294056074655783E-2</v>
      </c>
      <c r="Q1382" s="8">
        <v>5.6621625064120544E-2</v>
      </c>
      <c r="R1382" s="9">
        <v>5.5149999999999997</v>
      </c>
    </row>
    <row r="1383" spans="1:18" s="6" customFormat="1" ht="15" customHeight="1" x14ac:dyDescent="0.25">
      <c r="A1383" t="s">
        <v>3231</v>
      </c>
      <c r="B1383" t="s">
        <v>5304</v>
      </c>
      <c r="C1383" t="s">
        <v>3209</v>
      </c>
      <c r="D1383" t="s">
        <v>5513</v>
      </c>
      <c r="E1383" s="14">
        <v>1</v>
      </c>
      <c r="F1383" s="5">
        <v>43713</v>
      </c>
      <c r="G1383" s="6">
        <v>28.671187853116752</v>
      </c>
      <c r="H1383" s="7">
        <v>12778.466448579698</v>
      </c>
      <c r="I1383" s="6">
        <v>2.9584534871301935</v>
      </c>
      <c r="J1383" s="7">
        <v>20149.524724981311</v>
      </c>
      <c r="K1383" s="7">
        <v>18896.856911166589</v>
      </c>
      <c r="L1383" s="6">
        <v>49.538025024232283</v>
      </c>
      <c r="M1383" s="6">
        <v>5.7460889040550898</v>
      </c>
      <c r="N1383" s="6">
        <v>0.30106460798123491</v>
      </c>
      <c r="O1383" s="6">
        <v>41.383620859808254</v>
      </c>
      <c r="P1383" s="8">
        <v>1.1320073450361642E-2</v>
      </c>
      <c r="Q1383" s="8">
        <v>6.1427043342575427E-2</v>
      </c>
      <c r="R1383" s="9">
        <v>6.37</v>
      </c>
    </row>
    <row r="1384" spans="1:18" s="6" customFormat="1" ht="15" customHeight="1" x14ac:dyDescent="0.25">
      <c r="A1384" t="s">
        <v>3232</v>
      </c>
      <c r="B1384" t="s">
        <v>5304</v>
      </c>
      <c r="C1384" t="s">
        <v>3212</v>
      </c>
      <c r="D1384" t="s">
        <v>5513</v>
      </c>
      <c r="E1384" s="14">
        <v>1</v>
      </c>
      <c r="F1384" s="5">
        <v>43713</v>
      </c>
      <c r="G1384" s="6">
        <v>41.010111261764493</v>
      </c>
      <c r="H1384" s="7">
        <v>9865.5090483298882</v>
      </c>
      <c r="I1384" s="6">
        <v>2.1615592968293589</v>
      </c>
      <c r="J1384" s="7">
        <v>19707.897392320359</v>
      </c>
      <c r="K1384" s="7">
        <v>18422.455608753975</v>
      </c>
      <c r="L1384" s="6">
        <v>49.742841704658943</v>
      </c>
      <c r="M1384" s="6">
        <v>5.8988303589786559</v>
      </c>
      <c r="N1384" s="6">
        <v>0.25385704040769441</v>
      </c>
      <c r="O1384" s="6">
        <v>41.883619698480324</v>
      </c>
      <c r="P1384" s="8">
        <v>4.7723653956310615E-3</v>
      </c>
      <c r="Q1384" s="8">
        <v>5.4519535249398371E-2</v>
      </c>
      <c r="R1384" s="9">
        <v>5.8550000000000004</v>
      </c>
    </row>
    <row r="1385" spans="1:18" s="6" customFormat="1" ht="15" customHeight="1" x14ac:dyDescent="0.25">
      <c r="A1385" t="s">
        <v>3233</v>
      </c>
      <c r="B1385" t="s">
        <v>5304</v>
      </c>
      <c r="C1385" t="s">
        <v>3234</v>
      </c>
      <c r="D1385" t="s">
        <v>5513</v>
      </c>
      <c r="E1385" s="14">
        <v>1</v>
      </c>
      <c r="F1385" s="5">
        <v>43713</v>
      </c>
      <c r="G1385" s="6">
        <v>33.988887921396028</v>
      </c>
      <c r="H1385" s="7">
        <v>11745.383284614574</v>
      </c>
      <c r="I1385" s="6">
        <v>1.8817775887731236</v>
      </c>
      <c r="J1385" s="7">
        <v>20271.103550924941</v>
      </c>
      <c r="K1385" s="7">
        <v>19050.931609150124</v>
      </c>
      <c r="L1385" s="6">
        <v>49.380936524429835</v>
      </c>
      <c r="M1385" s="6">
        <v>5.5877446387692178</v>
      </c>
      <c r="N1385" s="6">
        <v>0.25360883945729429</v>
      </c>
      <c r="O1385" s="6">
        <v>42.812052945527782</v>
      </c>
      <c r="P1385" s="8">
        <v>6.400699344893403E-3</v>
      </c>
      <c r="Q1385" s="8">
        <v>7.7478763697864966E-2</v>
      </c>
      <c r="R1385" s="9">
        <v>5.9399999999999995</v>
      </c>
    </row>
    <row r="1386" spans="1:18" s="6" customFormat="1" ht="15" customHeight="1" x14ac:dyDescent="0.25">
      <c r="A1386" t="s">
        <v>3235</v>
      </c>
      <c r="B1386" t="s">
        <v>5304</v>
      </c>
      <c r="C1386" t="s">
        <v>3209</v>
      </c>
      <c r="D1386" t="s">
        <v>5513</v>
      </c>
      <c r="E1386" s="14">
        <v>1</v>
      </c>
      <c r="F1386" s="5">
        <v>43713</v>
      </c>
      <c r="G1386" s="6">
        <v>45.879163956988847</v>
      </c>
      <c r="H1386" s="7">
        <v>8552.6694985129743</v>
      </c>
      <c r="I1386" s="6">
        <v>1.7450237472650623</v>
      </c>
      <c r="J1386" s="7">
        <v>19177.117242115379</v>
      </c>
      <c r="K1386" s="7">
        <v>17873.887732063944</v>
      </c>
      <c r="L1386" s="6">
        <v>50.681953126571656</v>
      </c>
      <c r="M1386" s="6">
        <v>5.984949610052781</v>
      </c>
      <c r="N1386" s="6">
        <v>0.25586116616556509</v>
      </c>
      <c r="O1386" s="6">
        <v>41.273142331628186</v>
      </c>
      <c r="P1386" s="8">
        <v>2.2103512030470416E-3</v>
      </c>
      <c r="Q1386" s="8">
        <v>5.6859667113699233E-2</v>
      </c>
      <c r="R1386" s="9">
        <v>6.3049999999999997</v>
      </c>
    </row>
    <row r="1387" spans="1:18" s="6" customFormat="1" ht="15" customHeight="1" x14ac:dyDescent="0.25">
      <c r="A1387" t="s">
        <v>3236</v>
      </c>
      <c r="B1387" t="s">
        <v>5304</v>
      </c>
      <c r="C1387" t="s">
        <v>3234</v>
      </c>
      <c r="D1387" t="s">
        <v>5513</v>
      </c>
      <c r="E1387" s="14">
        <v>1</v>
      </c>
      <c r="F1387" s="5">
        <v>43713</v>
      </c>
      <c r="G1387" s="6">
        <v>35.11574736901035</v>
      </c>
      <c r="H1387" s="7">
        <v>10647.224862720332</v>
      </c>
      <c r="I1387" s="6">
        <v>1.0742395235056372</v>
      </c>
      <c r="J1387" s="7">
        <v>18965.113805573284</v>
      </c>
      <c r="K1387" s="7">
        <v>17731.733208637212</v>
      </c>
      <c r="L1387" s="6">
        <v>49.049702842209001</v>
      </c>
      <c r="M1387" s="6">
        <v>5.6458398169869755</v>
      </c>
      <c r="N1387" s="6">
        <v>0.18341733630274062</v>
      </c>
      <c r="O1387" s="6">
        <v>43.9833173779924</v>
      </c>
      <c r="P1387" s="8">
        <v>1.5571477241883309E-3</v>
      </c>
      <c r="Q1387" s="8">
        <v>6.192595527905545E-2</v>
      </c>
      <c r="R1387" s="9">
        <v>5.98</v>
      </c>
    </row>
    <row r="1388" spans="1:18" s="6" customFormat="1" ht="15" customHeight="1" x14ac:dyDescent="0.25">
      <c r="A1388" t="s">
        <v>3237</v>
      </c>
      <c r="B1388" t="s">
        <v>5304</v>
      </c>
      <c r="C1388" t="s">
        <v>3212</v>
      </c>
      <c r="D1388" t="s">
        <v>5513</v>
      </c>
      <c r="E1388" s="14">
        <v>1</v>
      </c>
      <c r="F1388" s="5">
        <v>43713</v>
      </c>
      <c r="G1388" s="6">
        <v>31.307175149092473</v>
      </c>
      <c r="H1388" s="7">
        <v>11739.446698913984</v>
      </c>
      <c r="I1388" s="6">
        <v>2.4957609156422214</v>
      </c>
      <c r="J1388" s="7">
        <v>19486.011021619328</v>
      </c>
      <c r="K1388" s="7">
        <v>18203.183542016053</v>
      </c>
      <c r="L1388" s="6">
        <v>49.02122147202796</v>
      </c>
      <c r="M1388" s="6">
        <v>5.8850011293961932</v>
      </c>
      <c r="N1388" s="6">
        <v>0.32207568304910944</v>
      </c>
      <c r="O1388" s="6">
        <v>42.21572424870093</v>
      </c>
      <c r="P1388" s="8">
        <v>6.0859933366515769E-3</v>
      </c>
      <c r="Q1388" s="8">
        <v>5.41305578469344E-2</v>
      </c>
      <c r="R1388" s="9">
        <v>5.6400000000000006</v>
      </c>
    </row>
    <row r="1389" spans="1:18" s="6" customFormat="1" ht="15" customHeight="1" x14ac:dyDescent="0.25">
      <c r="A1389" t="s">
        <v>3238</v>
      </c>
      <c r="B1389" t="s">
        <v>5304</v>
      </c>
      <c r="C1389" t="s">
        <v>3209</v>
      </c>
      <c r="D1389" t="s">
        <v>5513</v>
      </c>
      <c r="E1389" s="14">
        <v>1</v>
      </c>
      <c r="F1389" s="5">
        <v>43713</v>
      </c>
      <c r="G1389" s="6">
        <v>42.248724770409851</v>
      </c>
      <c r="H1389" s="7">
        <v>9632.0747946426418</v>
      </c>
      <c r="I1389" s="6">
        <v>2.3590947907771134</v>
      </c>
      <c r="J1389" s="7">
        <v>19763.023057216054</v>
      </c>
      <c r="K1389" s="7">
        <v>18465.758718553301</v>
      </c>
      <c r="L1389" s="6">
        <v>50.418263849204564</v>
      </c>
      <c r="M1389" s="6">
        <v>5.9581013826691578</v>
      </c>
      <c r="N1389" s="6">
        <v>0.22606687512975429</v>
      </c>
      <c r="O1389" s="6">
        <v>40.967964700317978</v>
      </c>
      <c r="P1389" s="8">
        <v>1.1366301479962071E-2</v>
      </c>
      <c r="Q1389" s="8">
        <v>5.9142100421480409E-2</v>
      </c>
      <c r="R1389" s="9">
        <v>6.32</v>
      </c>
    </row>
    <row r="1390" spans="1:18" s="6" customFormat="1" ht="15" customHeight="1" x14ac:dyDescent="0.25">
      <c r="A1390" t="s">
        <v>3239</v>
      </c>
      <c r="B1390" t="s">
        <v>5304</v>
      </c>
      <c r="C1390" t="s">
        <v>3209</v>
      </c>
      <c r="D1390" t="s">
        <v>5513</v>
      </c>
      <c r="E1390" s="14">
        <v>1</v>
      </c>
      <c r="F1390" s="5">
        <v>43713</v>
      </c>
      <c r="G1390" s="6">
        <v>43.165865950019445</v>
      </c>
      <c r="H1390" s="7">
        <v>9970.0353476283562</v>
      </c>
      <c r="I1390" s="6">
        <v>2.100412581042705</v>
      </c>
      <c r="J1390" s="7">
        <v>20666.559502759472</v>
      </c>
      <c r="K1390" s="7">
        <v>19397.810201686538</v>
      </c>
      <c r="L1390" s="6">
        <v>50.984515262858636</v>
      </c>
      <c r="M1390" s="6">
        <v>5.8244396886382832</v>
      </c>
      <c r="N1390" s="6">
        <v>0.28144508403473673</v>
      </c>
      <c r="O1390" s="6">
        <v>40.722553845828337</v>
      </c>
      <c r="P1390" s="8">
        <v>3.0103738668994413E-2</v>
      </c>
      <c r="Q1390" s="8">
        <v>5.6529798928310421E-2</v>
      </c>
      <c r="R1390" s="9">
        <v>6.6850000000000005</v>
      </c>
    </row>
    <row r="1391" spans="1:18" s="6" customFormat="1" ht="15" customHeight="1" x14ac:dyDescent="0.25">
      <c r="A1391" t="s">
        <v>3240</v>
      </c>
      <c r="B1391" t="s">
        <v>5304</v>
      </c>
      <c r="C1391" t="s">
        <v>3234</v>
      </c>
      <c r="D1391" t="s">
        <v>5513</v>
      </c>
      <c r="E1391" s="14">
        <v>1</v>
      </c>
      <c r="F1391" s="5">
        <v>43713</v>
      </c>
      <c r="G1391" s="6">
        <v>30.333863454243257</v>
      </c>
      <c r="H1391" s="7">
        <v>12546.279074330594</v>
      </c>
      <c r="I1391" s="6">
        <v>1.1752136752136755</v>
      </c>
      <c r="J1391" s="7">
        <v>20348.290598290598</v>
      </c>
      <c r="K1391" s="7">
        <v>19072.875312657292</v>
      </c>
      <c r="L1391" s="6">
        <v>50.25420741915589</v>
      </c>
      <c r="M1391" s="6">
        <v>5.849589986347981</v>
      </c>
      <c r="N1391" s="6">
        <v>0.12115604899110055</v>
      </c>
      <c r="O1391" s="6">
        <v>42.544207113841928</v>
      </c>
      <c r="P1391" s="8">
        <v>5.9422173061709571E-3</v>
      </c>
      <c r="Q1391" s="8">
        <v>4.9683539143262713E-2</v>
      </c>
      <c r="R1391" s="9">
        <v>6.4</v>
      </c>
    </row>
    <row r="1392" spans="1:18" s="6" customFormat="1" ht="15" customHeight="1" x14ac:dyDescent="0.25">
      <c r="A1392" t="s">
        <v>3241</v>
      </c>
      <c r="B1392" t="s">
        <v>5304</v>
      </c>
      <c r="C1392" t="s">
        <v>3212</v>
      </c>
      <c r="D1392" t="s">
        <v>5513</v>
      </c>
      <c r="E1392" s="14">
        <v>1</v>
      </c>
      <c r="F1392" s="5">
        <v>43713</v>
      </c>
      <c r="G1392" s="6">
        <v>31.753990121659395</v>
      </c>
      <c r="H1392" s="7">
        <v>11487.539780179935</v>
      </c>
      <c r="I1392" s="6">
        <v>4.3646790208676247</v>
      </c>
      <c r="J1392" s="7">
        <v>19218.393245898158</v>
      </c>
      <c r="K1392" s="7">
        <v>17969.240664345569</v>
      </c>
      <c r="L1392" s="6">
        <v>48.158037352536368</v>
      </c>
      <c r="M1392" s="6">
        <v>5.7296348184233308</v>
      </c>
      <c r="N1392" s="6">
        <v>0.38517327318899025</v>
      </c>
      <c r="O1392" s="6">
        <v>41.269918080761443</v>
      </c>
      <c r="P1392" s="8">
        <v>1.3359263364031898E-2</v>
      </c>
      <c r="Q1392" s="8">
        <v>7.9198190858213363E-2</v>
      </c>
      <c r="R1392" s="9">
        <v>5.835</v>
      </c>
    </row>
    <row r="1393" spans="1:18" s="6" customFormat="1" ht="15" customHeight="1" x14ac:dyDescent="0.25">
      <c r="A1393" t="s">
        <v>5361</v>
      </c>
      <c r="B1393" t="s">
        <v>5398</v>
      </c>
      <c r="C1393" t="s">
        <v>5362</v>
      </c>
      <c r="D1393" t="s">
        <v>5515</v>
      </c>
      <c r="E1393" s="14">
        <v>2</v>
      </c>
      <c r="F1393" s="5">
        <v>43714</v>
      </c>
      <c r="G1393" s="6">
        <v>11.538461538461537</v>
      </c>
      <c r="H1393" s="7">
        <v>14381.963307601374</v>
      </c>
      <c r="I1393" s="6">
        <v>7.9658385093167707</v>
      </c>
      <c r="J1393" s="7">
        <v>17770.186335403727</v>
      </c>
      <c r="K1393" s="7">
        <v>16576.523739027638</v>
      </c>
      <c r="L1393" s="6">
        <v>43.24873998787043</v>
      </c>
      <c r="M1393" s="6">
        <v>5.4652252805630805</v>
      </c>
      <c r="N1393" s="6">
        <v>0.51393855741681838</v>
      </c>
      <c r="O1393" s="6">
        <v>41.913301243336278</v>
      </c>
      <c r="P1393" s="8">
        <v>0.73570676752605346</v>
      </c>
      <c r="Q1393" s="8">
        <v>0.15724965397056725</v>
      </c>
      <c r="R1393" s="9">
        <v>3.4000000000000004</v>
      </c>
    </row>
    <row r="1394" spans="1:18" s="6" customFormat="1" ht="15" customHeight="1" x14ac:dyDescent="0.25">
      <c r="A1394" t="s">
        <v>5363</v>
      </c>
      <c r="B1394" t="s">
        <v>5398</v>
      </c>
      <c r="C1394" t="s">
        <v>15</v>
      </c>
      <c r="D1394" t="s">
        <v>5513</v>
      </c>
      <c r="E1394" s="14">
        <v>1</v>
      </c>
      <c r="F1394" s="5">
        <v>43714</v>
      </c>
      <c r="G1394" s="6">
        <v>33.527713566552933</v>
      </c>
      <c r="H1394" s="7">
        <v>11786.580585190684</v>
      </c>
      <c r="I1394" s="6">
        <v>3.3431241655540718</v>
      </c>
      <c r="J1394" s="7">
        <v>20197.596795727637</v>
      </c>
      <c r="K1394" s="7">
        <v>18963.786720714848</v>
      </c>
      <c r="L1394" s="6">
        <v>48.514603741318005</v>
      </c>
      <c r="M1394" s="6">
        <v>5.6545678084550586</v>
      </c>
      <c r="N1394" s="6">
        <v>0.29786531855207687</v>
      </c>
      <c r="O1394" s="6">
        <v>42.090617254729992</v>
      </c>
      <c r="P1394" s="8">
        <v>1.5438902264851504E-2</v>
      </c>
      <c r="Q1394" s="8">
        <v>8.3782809125944477E-2</v>
      </c>
      <c r="R1394" s="9">
        <v>6.375</v>
      </c>
    </row>
    <row r="1395" spans="1:18" s="6" customFormat="1" ht="15" customHeight="1" x14ac:dyDescent="0.25">
      <c r="A1395" t="s">
        <v>5364</v>
      </c>
      <c r="B1395" t="s">
        <v>5398</v>
      </c>
      <c r="C1395" t="s">
        <v>15</v>
      </c>
      <c r="D1395" t="s">
        <v>5513</v>
      </c>
      <c r="E1395" s="14">
        <v>1</v>
      </c>
      <c r="F1395" s="5">
        <v>43714</v>
      </c>
      <c r="G1395" s="6">
        <v>34.335507918582451</v>
      </c>
      <c r="H1395" s="7">
        <v>11565.111867436495</v>
      </c>
      <c r="I1395" s="6">
        <v>2.2098857691897087</v>
      </c>
      <c r="J1395" s="7">
        <v>20161.204227607555</v>
      </c>
      <c r="K1395" s="7">
        <v>18889.856500386551</v>
      </c>
      <c r="L1395" s="6">
        <v>50.812365454002048</v>
      </c>
      <c r="M1395" s="6">
        <v>5.8365819239392662</v>
      </c>
      <c r="N1395" s="6">
        <v>0.17020092627013078</v>
      </c>
      <c r="O1395" s="6">
        <v>40.861102775097784</v>
      </c>
      <c r="P1395" s="8">
        <v>1.426688600276424E-2</v>
      </c>
      <c r="Q1395" s="8">
        <v>9.5596265498294072E-2</v>
      </c>
      <c r="R1395" s="9">
        <v>6.33</v>
      </c>
    </row>
    <row r="1396" spans="1:18" s="6" customFormat="1" ht="15" customHeight="1" x14ac:dyDescent="0.25">
      <c r="A1396" t="s">
        <v>5365</v>
      </c>
      <c r="B1396" t="s">
        <v>5398</v>
      </c>
      <c r="C1396" t="s">
        <v>15</v>
      </c>
      <c r="D1396" t="s">
        <v>5513</v>
      </c>
      <c r="E1396" s="14">
        <v>1</v>
      </c>
      <c r="F1396" s="5">
        <v>43714</v>
      </c>
      <c r="G1396" s="6">
        <v>29.931066885173848</v>
      </c>
      <c r="H1396" s="7">
        <v>13777.831314885989</v>
      </c>
      <c r="I1396" s="6">
        <v>1.6751133635636173</v>
      </c>
      <c r="J1396" s="7">
        <v>21936.516404374503</v>
      </c>
      <c r="K1396" s="7">
        <v>20706.81917635872</v>
      </c>
      <c r="L1396" s="6">
        <v>47.496487035718125</v>
      </c>
      <c r="M1396" s="6">
        <v>5.6248422897380435</v>
      </c>
      <c r="N1396" s="6">
        <v>0.23098943223347534</v>
      </c>
      <c r="O1396" s="6">
        <v>44.901128234480026</v>
      </c>
      <c r="P1396" s="8">
        <v>8.8795263743315766E-3</v>
      </c>
      <c r="Q1396" s="8">
        <v>6.2560117892389189E-2</v>
      </c>
      <c r="R1396" s="9">
        <v>6.2750000000000004</v>
      </c>
    </row>
    <row r="1397" spans="1:18" s="6" customFormat="1" ht="15" customHeight="1" x14ac:dyDescent="0.25">
      <c r="A1397" t="s">
        <v>5366</v>
      </c>
      <c r="B1397" t="s">
        <v>5398</v>
      </c>
      <c r="C1397" t="s">
        <v>5367</v>
      </c>
      <c r="D1397" t="s">
        <v>5517</v>
      </c>
      <c r="E1397" s="14">
        <v>5</v>
      </c>
      <c r="F1397" s="5">
        <v>43714</v>
      </c>
      <c r="G1397" s="6">
        <v>34.870728919323234</v>
      </c>
      <c r="H1397" s="7">
        <v>10061.288178610403</v>
      </c>
      <c r="I1397" s="6">
        <v>14.713270268825823</v>
      </c>
      <c r="J1397" s="7">
        <v>17791.673347228902</v>
      </c>
      <c r="K1397" s="7">
        <v>16756.183364298857</v>
      </c>
      <c r="L1397" s="6">
        <v>41.055581285466339</v>
      </c>
      <c r="M1397" s="6">
        <v>4.7332346152910878</v>
      </c>
      <c r="N1397" s="6">
        <v>1.4235799676412701</v>
      </c>
      <c r="O1397" s="6">
        <v>37.44841698895241</v>
      </c>
      <c r="P1397" s="8">
        <v>0.34644635426321629</v>
      </c>
      <c r="Q1397" s="8">
        <v>0.27947051955985508</v>
      </c>
      <c r="R1397" s="9">
        <v>6.4450000000000003</v>
      </c>
    </row>
    <row r="1398" spans="1:18" s="6" customFormat="1" ht="15" customHeight="1" x14ac:dyDescent="0.25">
      <c r="A1398" t="s">
        <v>247</v>
      </c>
      <c r="B1398" t="s">
        <v>5303</v>
      </c>
      <c r="C1398" t="s">
        <v>15</v>
      </c>
      <c r="D1398" t="s">
        <v>5513</v>
      </c>
      <c r="E1398" s="14">
        <v>1</v>
      </c>
      <c r="F1398" s="10">
        <v>43713</v>
      </c>
      <c r="G1398" s="6">
        <v>35.645004674221738</v>
      </c>
      <c r="H1398" s="7">
        <v>10764.552079015401</v>
      </c>
      <c r="I1398" s="6">
        <v>4.8572487949573606</v>
      </c>
      <c r="J1398" s="7">
        <v>19256.316542189736</v>
      </c>
      <c r="K1398" s="7">
        <v>18079.963310238851</v>
      </c>
      <c r="L1398" s="6">
        <v>46.202129350071516</v>
      </c>
      <c r="M1398" s="6">
        <v>5.3797656378206336</v>
      </c>
      <c r="N1398" s="6">
        <v>0.46528369665188352</v>
      </c>
      <c r="O1398" s="6">
        <v>42.993420810033115</v>
      </c>
      <c r="P1398" s="8">
        <v>2.0367457318292145E-2</v>
      </c>
      <c r="Q1398" s="8">
        <v>8.1784253147207123E-2</v>
      </c>
      <c r="R1398" s="9">
        <v>5.6050000000000004</v>
      </c>
    </row>
    <row r="1399" spans="1:18" s="6" customFormat="1" ht="15" customHeight="1" x14ac:dyDescent="0.25">
      <c r="A1399" t="s">
        <v>248</v>
      </c>
      <c r="B1399" t="s">
        <v>5303</v>
      </c>
      <c r="C1399" t="s">
        <v>15</v>
      </c>
      <c r="D1399" t="s">
        <v>5513</v>
      </c>
      <c r="E1399" s="14">
        <v>1</v>
      </c>
      <c r="F1399" s="10">
        <v>43713</v>
      </c>
      <c r="G1399" s="6">
        <v>39.05077135879899</v>
      </c>
      <c r="H1399" s="7">
        <v>9913.1959310333586</v>
      </c>
      <c r="I1399" s="6">
        <v>5.283218634197989</v>
      </c>
      <c r="J1399" s="7">
        <v>19008.999470619372</v>
      </c>
      <c r="K1399" s="7">
        <v>17829.932416868527</v>
      </c>
      <c r="L1399" s="6">
        <v>45.903676452052494</v>
      </c>
      <c r="M1399" s="6">
        <v>5.3928555461332044</v>
      </c>
      <c r="N1399" s="6">
        <v>0.43596051443340705</v>
      </c>
      <c r="O1399" s="6">
        <v>42.942923062291641</v>
      </c>
      <c r="P1399" s="8">
        <v>4.9556456070430814E-3</v>
      </c>
      <c r="Q1399" s="8">
        <v>3.6410145284223497E-2</v>
      </c>
      <c r="R1399" s="9">
        <v>5.55</v>
      </c>
    </row>
    <row r="1400" spans="1:18" s="6" customFormat="1" ht="15" customHeight="1" x14ac:dyDescent="0.25">
      <c r="A1400" t="s">
        <v>249</v>
      </c>
      <c r="B1400" t="s">
        <v>5303</v>
      </c>
      <c r="C1400" t="s">
        <v>15</v>
      </c>
      <c r="D1400" t="s">
        <v>5513</v>
      </c>
      <c r="E1400" s="14">
        <v>1</v>
      </c>
      <c r="F1400" s="10">
        <v>43713</v>
      </c>
      <c r="G1400" s="6">
        <v>28.35502293007918</v>
      </c>
      <c r="H1400" s="7">
        <v>12020.067938441689</v>
      </c>
      <c r="I1400" s="6">
        <v>5.6933842239185752</v>
      </c>
      <c r="J1400" s="7">
        <v>18940.83969465649</v>
      </c>
      <c r="K1400" s="7">
        <v>17744.134576547742</v>
      </c>
      <c r="L1400" s="6">
        <v>45.909577900337247</v>
      </c>
      <c r="M1400" s="6">
        <v>5.4779816721450221</v>
      </c>
      <c r="N1400" s="6">
        <v>0.56663460640961649</v>
      </c>
      <c r="O1400" s="6">
        <v>42.280124493063084</v>
      </c>
      <c r="P1400" s="8">
        <v>1.4173980463209754E-2</v>
      </c>
      <c r="Q1400" s="8">
        <v>5.8123123663247345E-2</v>
      </c>
      <c r="R1400" s="9">
        <v>5.68</v>
      </c>
    </row>
    <row r="1401" spans="1:18" s="6" customFormat="1" ht="15" customHeight="1" x14ac:dyDescent="0.25">
      <c r="A1401" t="s">
        <v>250</v>
      </c>
      <c r="B1401" t="s">
        <v>5303</v>
      </c>
      <c r="C1401" t="s">
        <v>25</v>
      </c>
      <c r="D1401" s="6" t="s">
        <v>5513</v>
      </c>
      <c r="E1401" s="14">
        <v>1</v>
      </c>
      <c r="F1401" s="10">
        <v>43713</v>
      </c>
      <c r="G1401" s="6">
        <v>29.343518558008974</v>
      </c>
      <c r="H1401" s="7">
        <v>10749.324005067572</v>
      </c>
      <c r="I1401" s="6">
        <v>14.073875802997858</v>
      </c>
      <c r="J1401" s="7">
        <v>17330.835117773018</v>
      </c>
      <c r="K1401" s="7">
        <v>16228.074097991239</v>
      </c>
      <c r="L1401" s="6">
        <v>43.933813509830642</v>
      </c>
      <c r="M1401" s="6">
        <v>5.0580561235768675</v>
      </c>
      <c r="N1401" s="6">
        <v>0.94763480630718322</v>
      </c>
      <c r="O1401" s="6">
        <v>35.854253142153468</v>
      </c>
      <c r="P1401" s="8">
        <v>3.5588769072699512E-2</v>
      </c>
      <c r="Q1401" s="8">
        <v>9.6777846061269504E-2</v>
      </c>
      <c r="R1401" s="9">
        <v>6.6</v>
      </c>
    </row>
    <row r="1402" spans="1:18" s="6" customFormat="1" ht="15" customHeight="1" x14ac:dyDescent="0.25">
      <c r="A1402" t="s">
        <v>251</v>
      </c>
      <c r="B1402" t="s">
        <v>5303</v>
      </c>
      <c r="C1402" t="s">
        <v>252</v>
      </c>
      <c r="D1402" t="s">
        <v>5515</v>
      </c>
      <c r="E1402" s="14">
        <v>2</v>
      </c>
      <c r="F1402" s="10">
        <v>43713</v>
      </c>
      <c r="G1402" s="6">
        <v>40.837715778432752</v>
      </c>
      <c r="H1402" s="7">
        <v>8588.1204632996705</v>
      </c>
      <c r="I1402" s="6">
        <v>12.609625668449196</v>
      </c>
      <c r="J1402" s="7">
        <v>17336.898395721924</v>
      </c>
      <c r="K1402" s="7">
        <v>16202.528326775358</v>
      </c>
      <c r="L1402" s="6">
        <v>43.359825095281707</v>
      </c>
      <c r="M1402" s="6">
        <v>5.2007934037257924</v>
      </c>
      <c r="N1402" s="6">
        <v>0.95902147900847923</v>
      </c>
      <c r="O1402" s="6">
        <v>37.493114365932868</v>
      </c>
      <c r="P1402" s="8">
        <v>0.2628183637295744</v>
      </c>
      <c r="Q1402" s="8">
        <v>0.11480162387238739</v>
      </c>
      <c r="R1402" s="9">
        <v>6.5</v>
      </c>
    </row>
    <row r="1403" spans="1:18" s="6" customFormat="1" ht="15" customHeight="1" x14ac:dyDescent="0.25">
      <c r="A1403" t="s">
        <v>253</v>
      </c>
      <c r="B1403" t="s">
        <v>5303</v>
      </c>
      <c r="C1403" t="s">
        <v>252</v>
      </c>
      <c r="D1403" t="s">
        <v>5515</v>
      </c>
      <c r="E1403" s="14">
        <v>2</v>
      </c>
      <c r="F1403" s="10">
        <v>43713</v>
      </c>
      <c r="G1403" s="6">
        <v>22.483984126094214</v>
      </c>
      <c r="H1403" s="7">
        <v>11787.397908401897</v>
      </c>
      <c r="I1403" s="6">
        <v>12.007494646680941</v>
      </c>
      <c r="J1403" s="7">
        <v>17039.079229122053</v>
      </c>
      <c r="K1403" s="7">
        <v>15915.009951840513</v>
      </c>
      <c r="L1403" s="6">
        <v>43.036786449054993</v>
      </c>
      <c r="M1403" s="6">
        <v>5.1495464865119969</v>
      </c>
      <c r="N1403" s="6">
        <v>0.64689687438144428</v>
      </c>
      <c r="O1403" s="6">
        <v>38.522494180236102</v>
      </c>
      <c r="P1403" s="8">
        <v>0.41104999201711145</v>
      </c>
      <c r="Q1403" s="8">
        <v>0.22573137111741104</v>
      </c>
      <c r="R1403" s="9">
        <v>6.6</v>
      </c>
    </row>
    <row r="1404" spans="1:18" s="6" customFormat="1" ht="15" customHeight="1" x14ac:dyDescent="0.25">
      <c r="A1404" t="s">
        <v>254</v>
      </c>
      <c r="B1404" t="s">
        <v>5303</v>
      </c>
      <c r="C1404" t="s">
        <v>252</v>
      </c>
      <c r="D1404" t="s">
        <v>5515</v>
      </c>
      <c r="E1404" s="14">
        <v>2</v>
      </c>
      <c r="F1404" s="10">
        <v>43713</v>
      </c>
      <c r="G1404" s="6">
        <v>9.6832542424720263</v>
      </c>
      <c r="H1404" s="7">
        <v>15263.632318043765</v>
      </c>
      <c r="I1404" s="6">
        <v>6.2753685110019228</v>
      </c>
      <c r="J1404" s="7">
        <v>18357.18863490707</v>
      </c>
      <c r="K1404" s="7">
        <v>17162.037991050405</v>
      </c>
      <c r="L1404" s="6">
        <v>44.425507606274806</v>
      </c>
      <c r="M1404" s="6">
        <v>5.4681297583220694</v>
      </c>
      <c r="N1404" s="6">
        <v>0.89582784997775189</v>
      </c>
      <c r="O1404" s="6">
        <v>42.621058575922824</v>
      </c>
      <c r="P1404" s="8">
        <v>0.21701886691353497</v>
      </c>
      <c r="Q1404" s="8">
        <v>9.708883158708663E-2</v>
      </c>
      <c r="R1404" s="9">
        <v>6.38</v>
      </c>
    </row>
    <row r="1405" spans="1:18" s="6" customFormat="1" ht="15" customHeight="1" x14ac:dyDescent="0.25">
      <c r="A1405" t="s">
        <v>255</v>
      </c>
      <c r="B1405" t="s">
        <v>5303</v>
      </c>
      <c r="C1405" t="s">
        <v>252</v>
      </c>
      <c r="D1405" t="s">
        <v>5515</v>
      </c>
      <c r="E1405" s="14">
        <v>2</v>
      </c>
      <c r="F1405" s="10">
        <v>43713</v>
      </c>
      <c r="G1405" s="6">
        <v>12.084251652975347</v>
      </c>
      <c r="H1405" s="7">
        <v>14638.180490962532</v>
      </c>
      <c r="I1405" s="6">
        <v>7.9906118312263299</v>
      </c>
      <c r="J1405" s="7">
        <v>18127.70043206913</v>
      </c>
      <c r="K1405" s="7">
        <v>16986.033833095516</v>
      </c>
      <c r="L1405" s="6">
        <v>42.970060221345022</v>
      </c>
      <c r="M1405" s="6">
        <v>5.216173134561382</v>
      </c>
      <c r="N1405" s="6">
        <v>0.600876780409768</v>
      </c>
      <c r="O1405" s="6">
        <v>42.89244799420149</v>
      </c>
      <c r="P1405" s="8">
        <v>0.22045717516531754</v>
      </c>
      <c r="Q1405" s="8">
        <v>0.10937286309069139</v>
      </c>
      <c r="R1405" s="9">
        <v>6.2650000000000006</v>
      </c>
    </row>
    <row r="1406" spans="1:18" s="6" customFormat="1" ht="15" customHeight="1" x14ac:dyDescent="0.25">
      <c r="A1406" t="s">
        <v>5112</v>
      </c>
      <c r="B1406" t="s">
        <v>5308</v>
      </c>
      <c r="C1406" t="s">
        <v>53</v>
      </c>
      <c r="D1406" t="s">
        <v>5513</v>
      </c>
      <c r="E1406" s="14">
        <v>1</v>
      </c>
      <c r="F1406" s="5">
        <v>43717</v>
      </c>
      <c r="G1406" s="6">
        <v>24.251724476118866</v>
      </c>
      <c r="H1406" s="7">
        <v>12968.706630795659</v>
      </c>
      <c r="I1406" s="6">
        <v>5.4110580790475682</v>
      </c>
      <c r="J1406" s="7">
        <v>19061.511235051214</v>
      </c>
      <c r="K1406" s="7">
        <v>17902.950484294281</v>
      </c>
      <c r="L1406" s="6">
        <v>45.637684019393298</v>
      </c>
      <c r="M1406" s="6">
        <v>5.2955833425091052</v>
      </c>
      <c r="N1406" s="6">
        <v>0.39025117994614661</v>
      </c>
      <c r="O1406" s="6">
        <v>43.157205665680834</v>
      </c>
      <c r="P1406" s="8">
        <v>4.1504932181539701E-2</v>
      </c>
      <c r="Q1406" s="8">
        <v>6.6712781241512878E-2</v>
      </c>
      <c r="R1406" s="9">
        <v>6.7650000000000006</v>
      </c>
    </row>
    <row r="1407" spans="1:18" s="6" customFormat="1" ht="15" customHeight="1" x14ac:dyDescent="0.25">
      <c r="A1407" t="s">
        <v>5113</v>
      </c>
      <c r="B1407" t="s">
        <v>5308</v>
      </c>
      <c r="C1407" t="s">
        <v>15</v>
      </c>
      <c r="D1407" t="s">
        <v>5513</v>
      </c>
      <c r="E1407" s="14">
        <v>1</v>
      </c>
      <c r="F1407" s="5">
        <v>43719</v>
      </c>
      <c r="G1407" s="6">
        <v>18.347651786874081</v>
      </c>
      <c r="H1407" s="7">
        <v>14895.733231169672</v>
      </c>
      <c r="I1407" s="6">
        <v>2.8190448583230667</v>
      </c>
      <c r="J1407" s="7">
        <v>20028.625262700192</v>
      </c>
      <c r="K1407" s="7">
        <v>18791.824975165142</v>
      </c>
      <c r="L1407" s="6">
        <v>50.143047542827617</v>
      </c>
      <c r="M1407" s="6">
        <v>5.6727934822526391</v>
      </c>
      <c r="N1407" s="6">
        <v>0.28357442410760708</v>
      </c>
      <c r="O1407" s="6">
        <v>41.008313827192801</v>
      </c>
      <c r="P1407" s="8">
        <v>7.003305131142612E-2</v>
      </c>
      <c r="Q1407" s="8">
        <v>3.192813984847837E-3</v>
      </c>
      <c r="R1407" s="9">
        <v>8.0066666666666659</v>
      </c>
    </row>
    <row r="1408" spans="1:18" s="6" customFormat="1" ht="15" customHeight="1" x14ac:dyDescent="0.25">
      <c r="A1408" t="s">
        <v>5114</v>
      </c>
      <c r="B1408" t="s">
        <v>5308</v>
      </c>
      <c r="C1408" t="s">
        <v>15</v>
      </c>
      <c r="D1408" t="s">
        <v>5513</v>
      </c>
      <c r="E1408" s="14">
        <v>1</v>
      </c>
      <c r="F1408" s="5">
        <v>43724</v>
      </c>
      <c r="G1408" s="6">
        <v>25.466509150781263</v>
      </c>
      <c r="H1408" s="7">
        <v>12915.683803181944</v>
      </c>
      <c r="I1408" s="6">
        <v>3.0989972263708134</v>
      </c>
      <c r="J1408" s="7">
        <v>19309.793044591424</v>
      </c>
      <c r="K1408" s="7">
        <v>18163.419514487203</v>
      </c>
      <c r="L1408" s="6">
        <v>45.680015719431609</v>
      </c>
      <c r="M1408" s="6">
        <v>5.2291176766075536</v>
      </c>
      <c r="N1408" s="6">
        <v>0.2771429639780133</v>
      </c>
      <c r="O1408" s="6">
        <v>45.666305946147588</v>
      </c>
      <c r="P1408" s="8">
        <v>2.6065416322049843E-2</v>
      </c>
      <c r="Q1408" s="8">
        <v>2.2355051142377635E-2</v>
      </c>
      <c r="R1408" s="9">
        <v>6.26</v>
      </c>
    </row>
    <row r="1409" spans="1:18" s="6" customFormat="1" ht="15" customHeight="1" x14ac:dyDescent="0.25">
      <c r="A1409" t="s">
        <v>5115</v>
      </c>
      <c r="B1409" t="s">
        <v>5308</v>
      </c>
      <c r="C1409" t="s">
        <v>53</v>
      </c>
      <c r="D1409" t="s">
        <v>5513</v>
      </c>
      <c r="E1409" s="14">
        <v>1</v>
      </c>
      <c r="F1409" s="5">
        <v>43726</v>
      </c>
      <c r="G1409" s="6">
        <v>21.4903504265111</v>
      </c>
      <c r="H1409" s="7">
        <v>12885.786082640101</v>
      </c>
      <c r="I1409" s="6">
        <v>7.1922767497988742</v>
      </c>
      <c r="J1409" s="7">
        <v>18232.233842853311</v>
      </c>
      <c r="K1409" s="7">
        <v>17081.7159628341</v>
      </c>
      <c r="L1409" s="6">
        <v>45.441775530271116</v>
      </c>
      <c r="M1409" s="6">
        <v>5.2632636485981577</v>
      </c>
      <c r="N1409" s="6">
        <v>0.45614169507974828</v>
      </c>
      <c r="O1409" s="6">
        <v>41.610525538274516</v>
      </c>
      <c r="P1409" s="8">
        <v>2.1154121997917014E-2</v>
      </c>
      <c r="Q1409" s="8">
        <v>1.4862715979668586E-2</v>
      </c>
      <c r="R1409" s="9">
        <v>6.7750000000000004</v>
      </c>
    </row>
    <row r="1410" spans="1:18" s="6" customFormat="1" ht="15" customHeight="1" x14ac:dyDescent="0.25">
      <c r="A1410" t="s">
        <v>3242</v>
      </c>
      <c r="B1410" t="s">
        <v>5304</v>
      </c>
      <c r="C1410" t="s">
        <v>15</v>
      </c>
      <c r="D1410" t="s">
        <v>5513</v>
      </c>
      <c r="E1410" s="14">
        <v>1</v>
      </c>
      <c r="F1410" s="5">
        <v>43727</v>
      </c>
      <c r="G1410" s="6">
        <v>22.046560825013664</v>
      </c>
      <c r="H1410" s="7">
        <v>13641.423796108786</v>
      </c>
      <c r="I1410" s="6">
        <v>3.9775760811532295</v>
      </c>
      <c r="J1410" s="7">
        <v>19396.689802455949</v>
      </c>
      <c r="K1410" s="7">
        <v>18190.372903539515</v>
      </c>
      <c r="L1410" s="6">
        <v>48.238969162869076</v>
      </c>
      <c r="M1410" s="6">
        <v>5.5256815942033422</v>
      </c>
      <c r="N1410" s="6">
        <v>0.43051626706628882</v>
      </c>
      <c r="O1410" s="6">
        <v>41.778564516040156</v>
      </c>
      <c r="P1410" s="8">
        <v>1.4113239520945942E-2</v>
      </c>
      <c r="Q1410" s="8">
        <v>3.457913914696361E-2</v>
      </c>
      <c r="R1410" s="9">
        <v>6.35</v>
      </c>
    </row>
    <row r="1411" spans="1:18" s="6" customFormat="1" ht="15" customHeight="1" x14ac:dyDescent="0.25">
      <c r="A1411" t="s">
        <v>3243</v>
      </c>
      <c r="B1411" t="s">
        <v>5304</v>
      </c>
      <c r="C1411" t="s">
        <v>15</v>
      </c>
      <c r="D1411" t="s">
        <v>5513</v>
      </c>
      <c r="E1411" s="14">
        <v>1</v>
      </c>
      <c r="F1411" s="5">
        <v>43727</v>
      </c>
      <c r="G1411" s="6">
        <v>26.71329939460319</v>
      </c>
      <c r="H1411" s="7">
        <v>12572.043254810471</v>
      </c>
      <c r="I1411" s="6">
        <v>3.1253350487831031</v>
      </c>
      <c r="J1411" s="7">
        <v>19237.697008684463</v>
      </c>
      <c r="K1411" s="7">
        <v>18045.087375712428</v>
      </c>
      <c r="L1411" s="6">
        <v>48.366248525785359</v>
      </c>
      <c r="M1411" s="6">
        <v>5.4580081609350826</v>
      </c>
      <c r="N1411" s="6">
        <v>0.32564954790750872</v>
      </c>
      <c r="O1411" s="6">
        <v>42.699726979103708</v>
      </c>
      <c r="P1411" s="8">
        <v>1.1410269795615529E-2</v>
      </c>
      <c r="Q1411" s="8">
        <v>1.3621467689626672E-2</v>
      </c>
      <c r="R1411" s="9">
        <v>6.73</v>
      </c>
    </row>
    <row r="1412" spans="1:18" s="6" customFormat="1" ht="15" customHeight="1" x14ac:dyDescent="0.25">
      <c r="A1412" t="s">
        <v>3244</v>
      </c>
      <c r="B1412" t="s">
        <v>5304</v>
      </c>
      <c r="C1412" t="s">
        <v>15</v>
      </c>
      <c r="D1412" t="s">
        <v>5513</v>
      </c>
      <c r="E1412" s="14">
        <v>1</v>
      </c>
      <c r="F1412" s="5">
        <v>43727</v>
      </c>
      <c r="G1412" s="6">
        <v>30.948678172063858</v>
      </c>
      <c r="H1412" s="7">
        <v>11354.749144059251</v>
      </c>
      <c r="I1412" s="6">
        <v>5.469457314800021</v>
      </c>
      <c r="J1412" s="7">
        <v>18725.035948234541</v>
      </c>
      <c r="K1412" s="7">
        <v>17538.875478706745</v>
      </c>
      <c r="L1412" s="6">
        <v>47.511033652824331</v>
      </c>
      <c r="M1412" s="6">
        <v>5.433091186125198</v>
      </c>
      <c r="N1412" s="6">
        <v>0.28778131356290365</v>
      </c>
      <c r="O1412" s="6">
        <v>41.285368476472911</v>
      </c>
      <c r="P1412" s="8">
        <v>6.9422350490877787E-3</v>
      </c>
      <c r="Q1412" s="8">
        <v>6.3258211655443132E-3</v>
      </c>
      <c r="R1412" s="9">
        <v>6.1150000000000002</v>
      </c>
    </row>
    <row r="1413" spans="1:18" s="6" customFormat="1" ht="15" customHeight="1" x14ac:dyDescent="0.25">
      <c r="A1413" t="s">
        <v>3245</v>
      </c>
      <c r="B1413" t="s">
        <v>5304</v>
      </c>
      <c r="C1413" t="s">
        <v>15</v>
      </c>
      <c r="D1413" t="s">
        <v>5513</v>
      </c>
      <c r="E1413" s="14">
        <v>1</v>
      </c>
      <c r="F1413" s="5">
        <v>43727</v>
      </c>
      <c r="G1413" s="6">
        <v>24.564460614309453</v>
      </c>
      <c r="H1413" s="7">
        <v>13063.479407997464</v>
      </c>
      <c r="I1413" s="6">
        <v>2.6410500688049119</v>
      </c>
      <c r="J1413" s="7">
        <v>19313.009420980205</v>
      </c>
      <c r="K1413" s="7">
        <v>18112.933627935196</v>
      </c>
      <c r="L1413" s="6">
        <v>48.118266622365937</v>
      </c>
      <c r="M1413" s="6">
        <v>5.4905045532114212</v>
      </c>
      <c r="N1413" s="6">
        <v>0.26177704160921583</v>
      </c>
      <c r="O1413" s="6">
        <v>43.476631525322851</v>
      </c>
      <c r="P1413" s="8">
        <v>6.1550527989247738E-3</v>
      </c>
      <c r="Q1413" s="8">
        <v>5.6151358867383896E-3</v>
      </c>
      <c r="R1413" s="9">
        <v>5.5299999999999994</v>
      </c>
    </row>
    <row r="1414" spans="1:18" s="6" customFormat="1" ht="15" customHeight="1" x14ac:dyDescent="0.25">
      <c r="A1414" t="s">
        <v>3246</v>
      </c>
      <c r="B1414" t="s">
        <v>5304</v>
      </c>
      <c r="C1414" t="s">
        <v>15</v>
      </c>
      <c r="D1414" t="s">
        <v>5513</v>
      </c>
      <c r="E1414" s="14">
        <v>1</v>
      </c>
      <c r="F1414" s="5">
        <v>43727</v>
      </c>
      <c r="G1414" s="6">
        <v>25.569713973969293</v>
      </c>
      <c r="H1414" s="7">
        <v>12955.716158047453</v>
      </c>
      <c r="I1414" s="6">
        <v>2.7743756323552904</v>
      </c>
      <c r="J1414" s="7">
        <v>19505.830981415413</v>
      </c>
      <c r="K1414" s="7">
        <v>18245.777351550172</v>
      </c>
      <c r="L1414" s="6">
        <v>49.603626045396105</v>
      </c>
      <c r="M1414" s="6">
        <v>5.780383323177559</v>
      </c>
      <c r="N1414" s="6">
        <v>0.29668398591131429</v>
      </c>
      <c r="O1414" s="6">
        <v>41.523676872793615</v>
      </c>
      <c r="P1414" s="8">
        <v>8.5840988858029658E-3</v>
      </c>
      <c r="Q1414" s="8">
        <v>1.2670041480310248E-2</v>
      </c>
      <c r="R1414" s="9">
        <v>6.1050000000000004</v>
      </c>
    </row>
    <row r="1415" spans="1:18" s="6" customFormat="1" ht="15" customHeight="1" x14ac:dyDescent="0.25">
      <c r="A1415" t="s">
        <v>3247</v>
      </c>
      <c r="B1415" t="s">
        <v>5304</v>
      </c>
      <c r="C1415" t="s">
        <v>15</v>
      </c>
      <c r="D1415" t="s">
        <v>5513</v>
      </c>
      <c r="E1415" s="14">
        <v>1</v>
      </c>
      <c r="F1415" s="5">
        <v>43727</v>
      </c>
      <c r="G1415" s="6">
        <v>25.872060834565197</v>
      </c>
      <c r="H1415" s="7">
        <v>12825.451677475628</v>
      </c>
      <c r="I1415" s="6">
        <v>2.3420074349442381</v>
      </c>
      <c r="J1415" s="7">
        <v>19429.633563462561</v>
      </c>
      <c r="K1415" s="7">
        <v>18154.431750261268</v>
      </c>
      <c r="L1415" s="6">
        <v>49.422785090653072</v>
      </c>
      <c r="M1415" s="6">
        <v>5.8497126282243848</v>
      </c>
      <c r="N1415" s="6">
        <v>0.21404855821269453</v>
      </c>
      <c r="O1415" s="6">
        <v>42.151943306885329</v>
      </c>
      <c r="P1415" s="8">
        <v>6.0390862916901381E-3</v>
      </c>
      <c r="Q1415" s="8">
        <v>1.3463894788587727E-2</v>
      </c>
      <c r="R1415" s="9">
        <v>5.85</v>
      </c>
    </row>
    <row r="1416" spans="1:18" s="6" customFormat="1" ht="15" customHeight="1" x14ac:dyDescent="0.25">
      <c r="A1416" t="s">
        <v>3248</v>
      </c>
      <c r="B1416" t="s">
        <v>5304</v>
      </c>
      <c r="C1416" t="s">
        <v>15</v>
      </c>
      <c r="D1416" t="s">
        <v>5513</v>
      </c>
      <c r="E1416" s="14">
        <v>1</v>
      </c>
      <c r="F1416" s="5">
        <v>43727</v>
      </c>
      <c r="G1416" s="6">
        <v>24.922589852699197</v>
      </c>
      <c r="H1416" s="7">
        <v>12815.086493457953</v>
      </c>
      <c r="I1416" s="6">
        <v>4.1071143934966265</v>
      </c>
      <c r="J1416" s="7">
        <v>19064.874342489773</v>
      </c>
      <c r="K1416" s="7">
        <v>17880.139095397411</v>
      </c>
      <c r="L1416" s="6">
        <v>47.375132480795529</v>
      </c>
      <c r="M1416" s="6">
        <v>5.4207238217262308</v>
      </c>
      <c r="N1416" s="6">
        <v>0.48182461360350554</v>
      </c>
      <c r="O1416" s="6">
        <v>42.590240538965986</v>
      </c>
      <c r="P1416" s="8">
        <v>8.4818105789986557E-3</v>
      </c>
      <c r="Q1416" s="8">
        <v>1.6482340833120598E-2</v>
      </c>
      <c r="R1416" s="9">
        <v>5.8949999999999996</v>
      </c>
    </row>
    <row r="1417" spans="1:18" s="6" customFormat="1" ht="15" customHeight="1" x14ac:dyDescent="0.25">
      <c r="A1417" t="s">
        <v>3249</v>
      </c>
      <c r="B1417" t="s">
        <v>5304</v>
      </c>
      <c r="C1417" t="s">
        <v>15</v>
      </c>
      <c r="D1417" t="s">
        <v>5513</v>
      </c>
      <c r="E1417" s="14">
        <v>1</v>
      </c>
      <c r="F1417" s="5">
        <v>43727</v>
      </c>
      <c r="G1417" s="6">
        <v>25.771579862218402</v>
      </c>
      <c r="H1417" s="7">
        <v>12876.309700364767</v>
      </c>
      <c r="I1417" s="6">
        <v>2.6420079260237781</v>
      </c>
      <c r="J1417" s="7">
        <v>19413.474240422722</v>
      </c>
      <c r="K1417" s="7">
        <v>18195.065139914484</v>
      </c>
      <c r="L1417" s="6">
        <v>47.73395799901003</v>
      </c>
      <c r="M1417" s="6">
        <v>5.5758344882433866</v>
      </c>
      <c r="N1417" s="6">
        <v>0.4045614046150014</v>
      </c>
      <c r="O1417" s="6">
        <v>43.616716224123977</v>
      </c>
      <c r="P1417" s="8">
        <v>1.5089452612508134E-2</v>
      </c>
      <c r="Q1417" s="8">
        <v>1.1832505371318178E-2</v>
      </c>
      <c r="R1417" s="9">
        <v>5.375</v>
      </c>
    </row>
    <row r="1418" spans="1:18" s="6" customFormat="1" ht="15" customHeight="1" x14ac:dyDescent="0.25">
      <c r="A1418" t="s">
        <v>3250</v>
      </c>
      <c r="B1418" t="s">
        <v>5304</v>
      </c>
      <c r="C1418" t="s">
        <v>15</v>
      </c>
      <c r="D1418" t="s">
        <v>5513</v>
      </c>
      <c r="E1418" s="14">
        <v>1</v>
      </c>
      <c r="F1418" s="5">
        <v>43727</v>
      </c>
      <c r="G1418" s="6">
        <v>26.788165159939929</v>
      </c>
      <c r="H1418" s="7">
        <v>12566.56894068468</v>
      </c>
      <c r="I1418" s="6">
        <v>2.7061717830784047</v>
      </c>
      <c r="J1418" s="7">
        <v>19277.997646807144</v>
      </c>
      <c r="K1418" s="7">
        <v>18058.560947727728</v>
      </c>
      <c r="L1418" s="6">
        <v>48.691603229740927</v>
      </c>
      <c r="M1418" s="6">
        <v>5.5845354156102509</v>
      </c>
      <c r="N1418" s="6">
        <v>0.2975934757890924</v>
      </c>
      <c r="O1418" s="6">
        <v>42.700261382859473</v>
      </c>
      <c r="P1418" s="8">
        <v>8.4111021987688488E-3</v>
      </c>
      <c r="Q1418" s="8">
        <v>1.1423610723080853E-2</v>
      </c>
      <c r="R1418" s="9">
        <v>6.51</v>
      </c>
    </row>
    <row r="1419" spans="1:18" s="6" customFormat="1" ht="15" customHeight="1" x14ac:dyDescent="0.25">
      <c r="A1419" t="s">
        <v>5116</v>
      </c>
      <c r="B1419" t="s">
        <v>5308</v>
      </c>
      <c r="C1419" t="s">
        <v>15</v>
      </c>
      <c r="D1419" t="s">
        <v>5513</v>
      </c>
      <c r="E1419" s="14">
        <v>1</v>
      </c>
      <c r="F1419" s="5">
        <v>43731</v>
      </c>
      <c r="G1419" s="6">
        <v>22.334852160877368</v>
      </c>
      <c r="H1419" s="7">
        <v>13179.948223777114</v>
      </c>
      <c r="I1419" s="6">
        <v>3.6831917410474246</v>
      </c>
      <c r="J1419" s="7">
        <v>18878.374018711689</v>
      </c>
      <c r="K1419" s="7">
        <v>17672.777357610714</v>
      </c>
      <c r="L1419" s="6">
        <v>47.970648438440683</v>
      </c>
      <c r="M1419" s="6">
        <v>5.5201008945182464</v>
      </c>
      <c r="N1419" s="6">
        <v>0.35639343629450099</v>
      </c>
      <c r="O1419" s="6">
        <v>42.432670668958707</v>
      </c>
      <c r="P1419" s="8">
        <v>2.5432404968211718E-2</v>
      </c>
      <c r="Q1419" s="8">
        <v>1.1562415772227519E-2</v>
      </c>
      <c r="R1419" s="9">
        <v>7.01</v>
      </c>
    </row>
    <row r="1420" spans="1:18" s="6" customFormat="1" ht="15" customHeight="1" x14ac:dyDescent="0.25">
      <c r="A1420" t="s">
        <v>3251</v>
      </c>
      <c r="B1420" t="s">
        <v>5304</v>
      </c>
      <c r="C1420" t="s">
        <v>3252</v>
      </c>
      <c r="D1420" t="s">
        <v>5516</v>
      </c>
      <c r="E1420" s="14">
        <v>3</v>
      </c>
      <c r="F1420" s="5">
        <v>43731</v>
      </c>
      <c r="G1420" s="6">
        <v>57.776758323818569</v>
      </c>
      <c r="H1420" s="7">
        <v>7867.8072077173019</v>
      </c>
      <c r="I1420" s="6">
        <v>6.2341710500681868</v>
      </c>
      <c r="J1420" s="7">
        <v>23200.207805701666</v>
      </c>
      <c r="K1420" s="7">
        <v>21976.74324660566</v>
      </c>
      <c r="L1420" s="6">
        <v>55.210887254379422</v>
      </c>
      <c r="M1420" s="6">
        <v>5.6421480167965754</v>
      </c>
      <c r="N1420" s="6">
        <v>2.5093518692098358</v>
      </c>
      <c r="O1420" s="6">
        <v>30.241585545508585</v>
      </c>
      <c r="P1420" s="8">
        <v>1.2638195414379478E-2</v>
      </c>
      <c r="Q1420" s="8">
        <v>0.14921806862301751</v>
      </c>
      <c r="R1420" s="9">
        <v>23.004999999999999</v>
      </c>
    </row>
    <row r="1421" spans="1:18" s="6" customFormat="1" ht="15" customHeight="1" x14ac:dyDescent="0.25">
      <c r="A1421" t="s">
        <v>3254</v>
      </c>
      <c r="B1421" t="s">
        <v>5304</v>
      </c>
      <c r="C1421" t="s">
        <v>3253</v>
      </c>
      <c r="D1421" t="s">
        <v>5516</v>
      </c>
      <c r="E1421" s="14">
        <v>3</v>
      </c>
      <c r="F1421" s="5">
        <v>43731</v>
      </c>
      <c r="G1421" s="6">
        <v>60.220713073005093</v>
      </c>
      <c r="H1421" s="7">
        <v>7097.9292999366198</v>
      </c>
      <c r="I1421" s="6">
        <v>7.1371737746658166</v>
      </c>
      <c r="J1421" s="7">
        <v>22749.840865690643</v>
      </c>
      <c r="K1421" s="7">
        <v>21541.666485969563</v>
      </c>
      <c r="L1421" s="6">
        <v>54.353523183090331</v>
      </c>
      <c r="M1421" s="6">
        <v>5.5699237233864087</v>
      </c>
      <c r="N1421" s="6">
        <v>2.7703262505935959</v>
      </c>
      <c r="O1421" s="6">
        <v>30.025380772513639</v>
      </c>
      <c r="P1421" s="8">
        <v>7.6986703185681835E-3</v>
      </c>
      <c r="Q1421" s="8">
        <v>0.13597362543164673</v>
      </c>
      <c r="R1421" s="9">
        <v>37.159999999999997</v>
      </c>
    </row>
    <row r="1422" spans="1:18" s="6" customFormat="1" ht="15" customHeight="1" x14ac:dyDescent="0.25">
      <c r="A1422" t="s">
        <v>5117</v>
      </c>
      <c r="B1422" t="s">
        <v>5308</v>
      </c>
      <c r="C1422" t="s">
        <v>15</v>
      </c>
      <c r="D1422" t="s">
        <v>5513</v>
      </c>
      <c r="E1422" s="14">
        <v>1</v>
      </c>
      <c r="F1422" s="5">
        <v>43733</v>
      </c>
      <c r="G1422" s="6">
        <v>21.208923454751577</v>
      </c>
      <c r="H1422" s="7">
        <v>13725.688534573073</v>
      </c>
      <c r="I1422" s="6">
        <v>2.7207255268071484</v>
      </c>
      <c r="J1422" s="7">
        <v>19312.883435582822</v>
      </c>
      <c r="K1422" s="7">
        <v>18077.964103451057</v>
      </c>
      <c r="L1422" s="6">
        <v>48.487350073563825</v>
      </c>
      <c r="M1422" s="6">
        <v>5.6572338005271536</v>
      </c>
      <c r="N1422" s="6">
        <v>0.20378508072550086</v>
      </c>
      <c r="O1422" s="6">
        <v>42.864114494155771</v>
      </c>
      <c r="P1422" s="8">
        <v>3.165428620019925E-2</v>
      </c>
      <c r="Q1422" s="8">
        <v>3.513673802040327E-2</v>
      </c>
      <c r="R1422" s="9">
        <v>6.2750000000000004</v>
      </c>
    </row>
    <row r="1423" spans="1:18" s="6" customFormat="1" ht="15" customHeight="1" x14ac:dyDescent="0.25">
      <c r="A1423" t="s">
        <v>3785</v>
      </c>
      <c r="B1423" t="s">
        <v>5305</v>
      </c>
      <c r="C1423" t="s">
        <v>3786</v>
      </c>
      <c r="D1423" t="s">
        <v>5517</v>
      </c>
      <c r="E1423" s="14">
        <v>5</v>
      </c>
      <c r="F1423" s="5">
        <v>43734</v>
      </c>
      <c r="G1423" s="6" t="s">
        <v>17</v>
      </c>
      <c r="H1423" s="7"/>
      <c r="I1423" s="6">
        <v>10.111632421938197</v>
      </c>
      <c r="J1423" s="7">
        <v>18302.324327239388</v>
      </c>
      <c r="K1423" s="7">
        <v>17254.378742836994</v>
      </c>
      <c r="L1423" s="6" t="s">
        <v>17</v>
      </c>
      <c r="M1423" s="6" t="s">
        <v>17</v>
      </c>
      <c r="N1423" s="6" t="s">
        <v>17</v>
      </c>
      <c r="O1423" s="6" t="s">
        <v>17</v>
      </c>
      <c r="P1423" s="8">
        <v>0.23394815071235603</v>
      </c>
      <c r="Q1423" s="8">
        <v>0.18976678194555291</v>
      </c>
      <c r="R1423" s="9">
        <v>7.2850000000000001</v>
      </c>
    </row>
    <row r="1424" spans="1:18" s="6" customFormat="1" ht="15" customHeight="1" x14ac:dyDescent="0.25">
      <c r="A1424" t="s">
        <v>3787</v>
      </c>
      <c r="B1424" t="s">
        <v>5305</v>
      </c>
      <c r="C1424" t="s">
        <v>3788</v>
      </c>
      <c r="D1424" t="s">
        <v>5513</v>
      </c>
      <c r="E1424" s="14">
        <v>1</v>
      </c>
      <c r="F1424" s="5">
        <v>43734</v>
      </c>
      <c r="G1424" s="6" t="s">
        <v>17</v>
      </c>
      <c r="H1424" s="7"/>
      <c r="I1424" s="6">
        <v>13.878316805146072</v>
      </c>
      <c r="J1424" s="7">
        <v>17835.432859823104</v>
      </c>
      <c r="K1424" s="7">
        <v>16793.545844922064</v>
      </c>
      <c r="L1424" s="6" t="s">
        <v>17</v>
      </c>
      <c r="M1424" s="6" t="s">
        <v>17</v>
      </c>
      <c r="N1424" s="6" t="s">
        <v>17</v>
      </c>
      <c r="O1424" s="6" t="s">
        <v>17</v>
      </c>
      <c r="P1424" s="8">
        <v>0.24921933579741132</v>
      </c>
      <c r="Q1424" s="8">
        <v>9.7622134765292204E-2</v>
      </c>
      <c r="R1424" s="9">
        <v>6.7249999999999996</v>
      </c>
    </row>
    <row r="1425" spans="1:18" s="6" customFormat="1" ht="15" customHeight="1" x14ac:dyDescent="0.25">
      <c r="A1425" t="s">
        <v>3789</v>
      </c>
      <c r="B1425" t="s">
        <v>5305</v>
      </c>
      <c r="C1425" t="s">
        <v>15</v>
      </c>
      <c r="D1425" t="s">
        <v>5513</v>
      </c>
      <c r="E1425" s="14">
        <v>1</v>
      </c>
      <c r="F1425" s="5">
        <v>43734</v>
      </c>
      <c r="G1425" s="6" t="s">
        <v>17</v>
      </c>
      <c r="H1425" s="7"/>
      <c r="I1425" s="6">
        <v>3.6763129689174709</v>
      </c>
      <c r="J1425" s="7">
        <v>18852.090032154341</v>
      </c>
      <c r="K1425" s="7">
        <v>17707.29068661117</v>
      </c>
      <c r="L1425" s="6" t="s">
        <v>17</v>
      </c>
      <c r="M1425" s="6" t="s">
        <v>17</v>
      </c>
      <c r="N1425" s="6" t="s">
        <v>17</v>
      </c>
      <c r="O1425" s="6" t="s">
        <v>17</v>
      </c>
      <c r="P1425" s="8">
        <v>1.8546154659803572E-2</v>
      </c>
      <c r="Q1425" s="8">
        <v>7.0394519262979146E-3</v>
      </c>
      <c r="R1425" s="9">
        <v>6.7</v>
      </c>
    </row>
    <row r="1426" spans="1:18" s="6" customFormat="1" ht="15" customHeight="1" x14ac:dyDescent="0.25">
      <c r="A1426" t="s">
        <v>3790</v>
      </c>
      <c r="B1426" t="s">
        <v>5305</v>
      </c>
      <c r="C1426" t="s">
        <v>3791</v>
      </c>
      <c r="D1426" t="s">
        <v>5513</v>
      </c>
      <c r="E1426" s="14">
        <v>1</v>
      </c>
      <c r="F1426" s="5">
        <v>43734</v>
      </c>
      <c r="G1426" s="6" t="s">
        <v>17</v>
      </c>
      <c r="H1426" s="7"/>
      <c r="I1426" s="6">
        <v>9.5496852638941192</v>
      </c>
      <c r="J1426" s="7">
        <v>16509.388282132673</v>
      </c>
      <c r="K1426" s="7">
        <v>15447.469357398955</v>
      </c>
      <c r="L1426" s="6" t="s">
        <v>17</v>
      </c>
      <c r="M1426" s="6" t="s">
        <v>17</v>
      </c>
      <c r="N1426" s="6" t="s">
        <v>17</v>
      </c>
      <c r="O1426" s="6" t="s">
        <v>17</v>
      </c>
      <c r="P1426" s="8">
        <v>6.709633176341917E-2</v>
      </c>
      <c r="Q1426" s="8">
        <v>0</v>
      </c>
      <c r="R1426" s="9">
        <v>7.0649999999999995</v>
      </c>
    </row>
    <row r="1427" spans="1:18" s="6" customFormat="1" ht="15" customHeight="1" x14ac:dyDescent="0.25">
      <c r="A1427" t="s">
        <v>3792</v>
      </c>
      <c r="B1427" t="s">
        <v>5305</v>
      </c>
      <c r="C1427" t="s">
        <v>15</v>
      </c>
      <c r="D1427" t="s">
        <v>5513</v>
      </c>
      <c r="E1427" s="14">
        <v>1</v>
      </c>
      <c r="F1427" s="5">
        <v>43734</v>
      </c>
      <c r="G1427" s="6" t="s">
        <v>17</v>
      </c>
      <c r="H1427" s="7"/>
      <c r="I1427" s="6">
        <v>4.5158862426751254</v>
      </c>
      <c r="J1427" s="7">
        <v>19579.592495027151</v>
      </c>
      <c r="K1427" s="7">
        <v>18393.729402541634</v>
      </c>
      <c r="L1427" s="6" t="s">
        <v>17</v>
      </c>
      <c r="M1427" s="6" t="s">
        <v>17</v>
      </c>
      <c r="N1427" s="6" t="s">
        <v>17</v>
      </c>
      <c r="O1427" s="6" t="s">
        <v>17</v>
      </c>
      <c r="P1427" s="8">
        <v>2.6842680463453544E-2</v>
      </c>
      <c r="Q1427" s="8">
        <v>2.9530011789030121E-2</v>
      </c>
      <c r="R1427" s="9">
        <v>6.9950000000000001</v>
      </c>
    </row>
    <row r="1428" spans="1:18" s="6" customFormat="1" ht="15" customHeight="1" x14ac:dyDescent="0.25">
      <c r="A1428" t="s">
        <v>3793</v>
      </c>
      <c r="B1428" t="s">
        <v>5305</v>
      </c>
      <c r="C1428" t="s">
        <v>3253</v>
      </c>
      <c r="D1428" t="s">
        <v>5516</v>
      </c>
      <c r="E1428" s="14">
        <v>3</v>
      </c>
      <c r="F1428" s="5">
        <v>43734</v>
      </c>
      <c r="G1428" s="6" t="s">
        <v>17</v>
      </c>
      <c r="H1428" s="7"/>
      <c r="I1428" s="6">
        <v>5.5089500400748053</v>
      </c>
      <c r="J1428" s="7">
        <v>22286.935613144538</v>
      </c>
      <c r="K1428" s="7">
        <v>21096.662702774618</v>
      </c>
      <c r="L1428" s="6">
        <v>49.821693716460807</v>
      </c>
      <c r="M1428" s="6">
        <v>5.4619905929818078</v>
      </c>
      <c r="N1428" s="6">
        <v>1.9657098561619706</v>
      </c>
      <c r="O1428" s="6">
        <v>37.082423317810871</v>
      </c>
      <c r="P1428" s="8">
        <v>7.3274601092078459E-3</v>
      </c>
      <c r="Q1428" s="8">
        <v>0.15190501640052567</v>
      </c>
      <c r="R1428" s="9">
        <v>6.4249999999999998</v>
      </c>
    </row>
    <row r="1429" spans="1:18" s="6" customFormat="1" ht="15" customHeight="1" x14ac:dyDescent="0.25">
      <c r="A1429" t="s">
        <v>3255</v>
      </c>
      <c r="B1429" t="s">
        <v>5304</v>
      </c>
      <c r="C1429" t="s">
        <v>3256</v>
      </c>
      <c r="D1429" t="s">
        <v>5513</v>
      </c>
      <c r="E1429" s="14">
        <v>1</v>
      </c>
      <c r="F1429" s="5">
        <v>43735</v>
      </c>
      <c r="G1429" s="6">
        <v>48.577602049889208</v>
      </c>
      <c r="H1429" s="7">
        <v>8203.1163960340637</v>
      </c>
      <c r="I1429" s="6">
        <v>3.2793522267206474</v>
      </c>
      <c r="J1429" s="7">
        <v>19458.646616541355</v>
      </c>
      <c r="K1429" s="7">
        <v>18260.267098439788</v>
      </c>
      <c r="L1429" s="6">
        <v>48.864069989296851</v>
      </c>
      <c r="M1429" s="6">
        <v>5.4876357991265801</v>
      </c>
      <c r="N1429" s="6">
        <v>1.2745391329783344</v>
      </c>
      <c r="O1429" s="6">
        <v>41.104462775656238</v>
      </c>
      <c r="P1429" s="8">
        <v>5.5164852403851525E-3</v>
      </c>
      <c r="Q1429" s="8">
        <v>0</v>
      </c>
      <c r="R1429" s="9">
        <v>13.55</v>
      </c>
    </row>
    <row r="1430" spans="1:18" s="6" customFormat="1" ht="15" customHeight="1" x14ac:dyDescent="0.25">
      <c r="A1430" t="s">
        <v>3257</v>
      </c>
      <c r="B1430" t="s">
        <v>5304</v>
      </c>
      <c r="C1430" t="s">
        <v>3256</v>
      </c>
      <c r="D1430" t="s">
        <v>5513</v>
      </c>
      <c r="E1430" s="14">
        <v>1</v>
      </c>
      <c r="F1430" s="5">
        <v>43735</v>
      </c>
      <c r="G1430" s="6">
        <v>37.505625627473833</v>
      </c>
      <c r="H1430" s="7">
        <v>10142.410460292569</v>
      </c>
      <c r="I1430" s="6">
        <v>4.0983606557377046</v>
      </c>
      <c r="J1430" s="7">
        <v>18895.477270084873</v>
      </c>
      <c r="K1430" s="7">
        <v>17695.469400895992</v>
      </c>
      <c r="L1430" s="6">
        <v>48.825136612021858</v>
      </c>
      <c r="M1430" s="6">
        <v>5.4983115216064311</v>
      </c>
      <c r="N1430" s="6">
        <v>0.55836530635972559</v>
      </c>
      <c r="O1430" s="6">
        <v>41.024340073637156</v>
      </c>
      <c r="P1430" s="8">
        <v>4.7552914850118241E-2</v>
      </c>
      <c r="Q1430" s="8">
        <v>0</v>
      </c>
      <c r="R1430" s="9">
        <v>13.99</v>
      </c>
    </row>
    <row r="1431" spans="1:18" s="6" customFormat="1" ht="15" customHeight="1" x14ac:dyDescent="0.25">
      <c r="A1431" t="s">
        <v>3258</v>
      </c>
      <c r="B1431" t="s">
        <v>5304</v>
      </c>
      <c r="C1431" t="s">
        <v>3256</v>
      </c>
      <c r="D1431" t="s">
        <v>5513</v>
      </c>
      <c r="E1431" s="14">
        <v>1</v>
      </c>
      <c r="F1431" s="5">
        <v>43735</v>
      </c>
      <c r="G1431" s="6">
        <v>37.264385598904006</v>
      </c>
      <c r="H1431" s="7">
        <v>10402.123277228417</v>
      </c>
      <c r="I1431" s="6">
        <v>3.2951689472214465</v>
      </c>
      <c r="J1431" s="7">
        <v>19285.115889416364</v>
      </c>
      <c r="K1431" s="7">
        <v>18032.009928338266</v>
      </c>
      <c r="L1431" s="6">
        <v>49.460787195579002</v>
      </c>
      <c r="M1431" s="6">
        <v>5.7488483175707872</v>
      </c>
      <c r="N1431" s="6">
        <v>0.52028983377180738</v>
      </c>
      <c r="O1431" s="6">
        <v>40.980145278196794</v>
      </c>
      <c r="P1431" s="8">
        <v>6.1576272300550702E-3</v>
      </c>
      <c r="Q1431" s="8">
        <v>0</v>
      </c>
      <c r="R1431" s="9">
        <v>10.475</v>
      </c>
    </row>
    <row r="1432" spans="1:18" s="6" customFormat="1" ht="15" customHeight="1" x14ac:dyDescent="0.25">
      <c r="A1432" t="s">
        <v>3259</v>
      </c>
      <c r="B1432" t="s">
        <v>5304</v>
      </c>
      <c r="C1432" t="s">
        <v>665</v>
      </c>
      <c r="D1432" t="s">
        <v>5513</v>
      </c>
      <c r="E1432" s="14">
        <v>1</v>
      </c>
      <c r="F1432" s="5">
        <v>43735</v>
      </c>
      <c r="G1432" s="6">
        <v>31.242728939537258</v>
      </c>
      <c r="H1432" s="7">
        <v>11546.292579253632</v>
      </c>
      <c r="I1432" s="6">
        <v>5.2227944469323777</v>
      </c>
      <c r="J1432" s="7">
        <v>19094.267801164355</v>
      </c>
      <c r="K1432" s="7">
        <v>17902.910132110883</v>
      </c>
      <c r="L1432" s="6">
        <v>48.646194861173313</v>
      </c>
      <c r="M1432" s="6">
        <v>5.4611338745753795</v>
      </c>
      <c r="N1432" s="6">
        <v>0.49651767054784302</v>
      </c>
      <c r="O1432" s="6">
        <v>40.134808415172806</v>
      </c>
      <c r="P1432" s="8">
        <v>9.611827971734899E-3</v>
      </c>
      <c r="Q1432" s="8">
        <v>2.893890362654249E-2</v>
      </c>
      <c r="R1432" s="9">
        <v>10.68</v>
      </c>
    </row>
    <row r="1433" spans="1:18" s="6" customFormat="1" ht="15" customHeight="1" x14ac:dyDescent="0.25">
      <c r="A1433" t="s">
        <v>3260</v>
      </c>
      <c r="B1433" t="s">
        <v>5304</v>
      </c>
      <c r="C1433" t="s">
        <v>665</v>
      </c>
      <c r="D1433" t="s">
        <v>5513</v>
      </c>
      <c r="E1433" s="14">
        <v>1</v>
      </c>
      <c r="F1433" s="5">
        <v>43735</v>
      </c>
      <c r="G1433" s="6">
        <v>31.678207568808123</v>
      </c>
      <c r="H1433" s="7">
        <v>11292.912684966237</v>
      </c>
      <c r="I1433" s="6">
        <v>5.7085599770970514</v>
      </c>
      <c r="J1433" s="7">
        <v>18797.595190380762</v>
      </c>
      <c r="K1433" s="7">
        <v>17661.731149727846</v>
      </c>
      <c r="L1433" s="6">
        <v>46.816786281923449</v>
      </c>
      <c r="M1433" s="6">
        <v>5.1934579036913719</v>
      </c>
      <c r="N1433" s="6">
        <v>0.51954718726686311</v>
      </c>
      <c r="O1433" s="6">
        <v>41.745794674738654</v>
      </c>
      <c r="P1433" s="8">
        <v>7.9190776037400008E-3</v>
      </c>
      <c r="Q1433" s="8">
        <v>7.9348976788616177E-3</v>
      </c>
      <c r="R1433" s="9">
        <v>12.675000000000001</v>
      </c>
    </row>
    <row r="1434" spans="1:18" s="6" customFormat="1" ht="15" customHeight="1" x14ac:dyDescent="0.25">
      <c r="A1434" t="s">
        <v>5294</v>
      </c>
      <c r="B1434" t="s">
        <v>5309</v>
      </c>
      <c r="C1434" t="s">
        <v>53</v>
      </c>
      <c r="D1434" t="s">
        <v>5513</v>
      </c>
      <c r="E1434" s="14">
        <v>1</v>
      </c>
      <c r="F1434" s="5">
        <v>43735</v>
      </c>
      <c r="G1434" s="6">
        <v>15.599669645210312</v>
      </c>
      <c r="H1434" s="7">
        <v>14983.811172310765</v>
      </c>
      <c r="I1434" s="6">
        <v>1.0281627179257933</v>
      </c>
      <c r="J1434" s="7">
        <v>19444.568618685738</v>
      </c>
      <c r="K1434" s="7">
        <v>18204.799717198381</v>
      </c>
      <c r="L1434" s="6">
        <v>49.839205062198445</v>
      </c>
      <c r="M1434" s="6">
        <v>5.6786727559141168</v>
      </c>
      <c r="N1434" s="6">
        <v>0.27192553142293402</v>
      </c>
      <c r="O1434" s="6">
        <v>43.171252821553871</v>
      </c>
      <c r="P1434" s="8">
        <v>1.0007606406344217E-3</v>
      </c>
      <c r="Q1434" s="8">
        <v>9.780350344200146E-3</v>
      </c>
      <c r="R1434" s="9">
        <v>10.52</v>
      </c>
    </row>
    <row r="1435" spans="1:18" s="6" customFormat="1" ht="15" customHeight="1" x14ac:dyDescent="0.25">
      <c r="A1435" t="s">
        <v>5118</v>
      </c>
      <c r="B1435" t="s">
        <v>5308</v>
      </c>
      <c r="C1435" t="s">
        <v>15</v>
      </c>
      <c r="D1435" t="s">
        <v>5513</v>
      </c>
      <c r="E1435" s="14">
        <v>1</v>
      </c>
      <c r="F1435" s="5">
        <v>43738</v>
      </c>
      <c r="G1435" s="6">
        <v>24.996853246669808</v>
      </c>
      <c r="H1435" s="7">
        <v>13100.992525284393</v>
      </c>
      <c r="I1435" s="6">
        <v>3.9543393959255013</v>
      </c>
      <c r="J1435" s="7">
        <v>19480.037140204269</v>
      </c>
      <c r="K1435" s="7">
        <v>18281.453837124147</v>
      </c>
      <c r="L1435" s="6">
        <v>48.339159247728801</v>
      </c>
      <c r="M1435" s="6">
        <v>5.489303716386166</v>
      </c>
      <c r="N1435" s="6">
        <v>0.50043694357966029</v>
      </c>
      <c r="O1435" s="6">
        <v>41.690881135143897</v>
      </c>
      <c r="P1435" s="8">
        <v>2.5017186263043074E-2</v>
      </c>
      <c r="Q1435" s="8">
        <v>8.6237497293486631E-4</v>
      </c>
      <c r="R1435" s="9">
        <v>8.4550000000000001</v>
      </c>
    </row>
    <row r="1436" spans="1:18" s="6" customFormat="1" ht="15" customHeight="1" x14ac:dyDescent="0.25">
      <c r="A1436" t="s">
        <v>4071</v>
      </c>
      <c r="B1436" t="s">
        <v>5306</v>
      </c>
      <c r="C1436" t="s">
        <v>665</v>
      </c>
      <c r="D1436" t="s">
        <v>5513</v>
      </c>
      <c r="E1436" s="14">
        <v>1</v>
      </c>
      <c r="F1436" s="5">
        <v>43739</v>
      </c>
      <c r="G1436" s="6">
        <v>34.58</v>
      </c>
      <c r="H1436" s="7">
        <v>11585.264342213191</v>
      </c>
      <c r="I1436" s="6">
        <v>0.89856013857312966</v>
      </c>
      <c r="J1436" s="7">
        <v>20245.750784886866</v>
      </c>
      <c r="K1436" s="7">
        <v>19000.387866421876</v>
      </c>
      <c r="L1436" s="6" t="s">
        <v>17</v>
      </c>
      <c r="M1436" s="6" t="s">
        <v>17</v>
      </c>
      <c r="N1436" s="6">
        <v>0.21868572047201473</v>
      </c>
      <c r="O1436" s="6" t="s">
        <v>17</v>
      </c>
      <c r="P1436" s="8">
        <v>3.809298299064505E-3</v>
      </c>
      <c r="Q1436" s="8">
        <v>1.0162192049024349E-2</v>
      </c>
      <c r="R1436" s="9">
        <v>7.6300000000000008</v>
      </c>
    </row>
    <row r="1437" spans="1:18" s="6" customFormat="1" ht="15" customHeight="1" x14ac:dyDescent="0.25">
      <c r="A1437" t="s">
        <v>4072</v>
      </c>
      <c r="B1437" t="s">
        <v>5306</v>
      </c>
      <c r="C1437" t="s">
        <v>665</v>
      </c>
      <c r="D1437" t="s">
        <v>5513</v>
      </c>
      <c r="E1437" s="14">
        <v>1</v>
      </c>
      <c r="F1437" s="5">
        <v>43739</v>
      </c>
      <c r="G1437" s="6">
        <v>40.25</v>
      </c>
      <c r="H1437" s="7">
        <v>9990.3176236837389</v>
      </c>
      <c r="I1437" s="6">
        <v>5.3287122278782624</v>
      </c>
      <c r="J1437" s="7">
        <v>19553.774504494748</v>
      </c>
      <c r="K1437" s="7">
        <v>18365.899788592033</v>
      </c>
      <c r="L1437" s="6" t="s">
        <v>17</v>
      </c>
      <c r="M1437" s="6" t="s">
        <v>17</v>
      </c>
      <c r="N1437" s="6">
        <v>0.49388064551066829</v>
      </c>
      <c r="O1437" s="6" t="s">
        <v>17</v>
      </c>
      <c r="P1437" s="8">
        <v>1.2338400795565313E-2</v>
      </c>
      <c r="Q1437" s="8">
        <v>2.3452192235361307E-2</v>
      </c>
      <c r="R1437" s="9">
        <v>7.67</v>
      </c>
    </row>
    <row r="1438" spans="1:18" s="6" customFormat="1" ht="15" customHeight="1" x14ac:dyDescent="0.25">
      <c r="A1438" t="s">
        <v>4073</v>
      </c>
      <c r="B1438" t="s">
        <v>5306</v>
      </c>
      <c r="C1438" t="s">
        <v>665</v>
      </c>
      <c r="D1438" t="s">
        <v>5513</v>
      </c>
      <c r="E1438" s="14">
        <v>1</v>
      </c>
      <c r="F1438" s="5">
        <v>43739</v>
      </c>
      <c r="G1438" s="6">
        <v>24.59</v>
      </c>
      <c r="H1438" s="7">
        <v>12831.786837314552</v>
      </c>
      <c r="I1438" s="6">
        <v>5.5289109231017948</v>
      </c>
      <c r="J1438" s="7">
        <v>18971.816565177563</v>
      </c>
      <c r="K1438" s="7">
        <v>17812.651554587657</v>
      </c>
      <c r="L1438" s="6" t="s">
        <v>17</v>
      </c>
      <c r="M1438" s="6" t="s">
        <v>17</v>
      </c>
      <c r="N1438" s="6">
        <v>0.61647895672791941</v>
      </c>
      <c r="O1438" s="6" t="s">
        <v>17</v>
      </c>
      <c r="P1438" s="8">
        <v>0.10470022364944076</v>
      </c>
      <c r="Q1438" s="8">
        <v>3.6909812838709602E-2</v>
      </c>
      <c r="R1438" s="9">
        <v>7.2149999999999999</v>
      </c>
    </row>
    <row r="1439" spans="1:18" s="6" customFormat="1" ht="15" customHeight="1" x14ac:dyDescent="0.25">
      <c r="A1439" t="s">
        <v>4074</v>
      </c>
      <c r="B1439" t="s">
        <v>5306</v>
      </c>
      <c r="C1439" t="s">
        <v>665</v>
      </c>
      <c r="D1439" t="s">
        <v>5513</v>
      </c>
      <c r="E1439" s="14">
        <v>1</v>
      </c>
      <c r="F1439" s="5">
        <v>43739</v>
      </c>
      <c r="G1439" s="6">
        <v>38.49</v>
      </c>
      <c r="H1439" s="7">
        <v>10330.777937443021</v>
      </c>
      <c r="I1439" s="6">
        <v>2.8287173971497714</v>
      </c>
      <c r="J1439" s="7">
        <v>19540.736757192797</v>
      </c>
      <c r="K1439" s="7">
        <v>18323.993883015806</v>
      </c>
      <c r="L1439" s="6" t="s">
        <v>17</v>
      </c>
      <c r="M1439" s="6" t="s">
        <v>17</v>
      </c>
      <c r="N1439" s="6">
        <v>0.43452541005646683</v>
      </c>
      <c r="O1439" s="6" t="s">
        <v>17</v>
      </c>
      <c r="P1439" s="8">
        <v>1.5894136906709169E-2</v>
      </c>
      <c r="Q1439" s="8">
        <v>1.7554839284831182E-2</v>
      </c>
      <c r="R1439" s="9">
        <v>7.0250000000000004</v>
      </c>
    </row>
    <row r="1440" spans="1:18" s="6" customFormat="1" ht="15" customHeight="1" x14ac:dyDescent="0.25">
      <c r="A1440" t="s">
        <v>4075</v>
      </c>
      <c r="B1440" t="s">
        <v>5306</v>
      </c>
      <c r="C1440" t="s">
        <v>665</v>
      </c>
      <c r="D1440" t="s">
        <v>5513</v>
      </c>
      <c r="E1440" s="14">
        <v>1</v>
      </c>
      <c r="F1440" s="5">
        <v>43739</v>
      </c>
      <c r="G1440" s="6">
        <v>35.06</v>
      </c>
      <c r="H1440" s="7">
        <v>10828.709411480539</v>
      </c>
      <c r="I1440" s="6">
        <v>4.1515953139340285</v>
      </c>
      <c r="J1440" s="7">
        <v>19224.747611078121</v>
      </c>
      <c r="K1440" s="7">
        <v>17993.879290853922</v>
      </c>
      <c r="L1440" s="6" t="s">
        <v>17</v>
      </c>
      <c r="M1440" s="6" t="s">
        <v>17</v>
      </c>
      <c r="N1440" s="6">
        <v>0.6715974734114345</v>
      </c>
      <c r="O1440" s="6" t="s">
        <v>17</v>
      </c>
      <c r="P1440" s="8">
        <v>6.9553907959944237E-3</v>
      </c>
      <c r="Q1440" s="8">
        <v>7.4778614661160708E-3</v>
      </c>
      <c r="R1440" s="9">
        <v>7.3849999999999998</v>
      </c>
    </row>
    <row r="1441" spans="1:18" s="6" customFormat="1" ht="15" customHeight="1" x14ac:dyDescent="0.25">
      <c r="A1441" t="s">
        <v>4076</v>
      </c>
      <c r="B1441" t="s">
        <v>5306</v>
      </c>
      <c r="C1441" t="s">
        <v>665</v>
      </c>
      <c r="D1441" t="s">
        <v>5513</v>
      </c>
      <c r="E1441" s="14">
        <v>1</v>
      </c>
      <c r="F1441" s="5">
        <v>43739</v>
      </c>
      <c r="G1441" s="6">
        <v>41.63</v>
      </c>
      <c r="H1441" s="7">
        <v>10046.002966389746</v>
      </c>
      <c r="I1441" s="6">
        <v>2.063595774801263</v>
      </c>
      <c r="J1441" s="7">
        <v>20217.793749319393</v>
      </c>
      <c r="K1441" s="7">
        <v>18953.270286773593</v>
      </c>
      <c r="L1441" s="6" t="s">
        <v>17</v>
      </c>
      <c r="M1441" s="6" t="s">
        <v>17</v>
      </c>
      <c r="N1441" s="6">
        <v>0.35609278013721007</v>
      </c>
      <c r="O1441" s="6" t="s">
        <v>17</v>
      </c>
      <c r="P1441" s="8">
        <v>1.3244463413643473E-2</v>
      </c>
      <c r="Q1441" s="8">
        <v>2.3734012941525228E-2</v>
      </c>
      <c r="R1441" s="9">
        <v>8.17</v>
      </c>
    </row>
    <row r="1442" spans="1:18" s="6" customFormat="1" ht="15" customHeight="1" x14ac:dyDescent="0.25">
      <c r="A1442" t="s">
        <v>4077</v>
      </c>
      <c r="B1442" t="s">
        <v>5306</v>
      </c>
      <c r="C1442" t="s">
        <v>665</v>
      </c>
      <c r="D1442" t="s">
        <v>5513</v>
      </c>
      <c r="E1442" s="14">
        <v>1</v>
      </c>
      <c r="F1442" s="5">
        <v>43739</v>
      </c>
      <c r="G1442" s="6">
        <v>32.35</v>
      </c>
      <c r="H1442" s="7">
        <v>10740.447827620834</v>
      </c>
      <c r="I1442" s="7">
        <v>4.6940531239918277</v>
      </c>
      <c r="J1442" s="7">
        <v>18238.52027099688</v>
      </c>
      <c r="K1442" s="7">
        <v>17044.727757015273</v>
      </c>
      <c r="L1442" s="6" t="s">
        <v>17</v>
      </c>
      <c r="M1442" s="6" t="s">
        <v>17</v>
      </c>
      <c r="N1442" s="6">
        <v>0.54844606946983554</v>
      </c>
      <c r="O1442" s="6" t="s">
        <v>17</v>
      </c>
      <c r="P1442" s="8">
        <v>3.5673957169555311E-3</v>
      </c>
      <c r="Q1442" s="8">
        <v>1.1571246073395797E-2</v>
      </c>
      <c r="R1442" s="9">
        <v>7.01</v>
      </c>
    </row>
    <row r="1443" spans="1:18" s="6" customFormat="1" ht="15" customHeight="1" x14ac:dyDescent="0.25">
      <c r="A1443" t="s">
        <v>4078</v>
      </c>
      <c r="B1443" t="s">
        <v>5306</v>
      </c>
      <c r="C1443" t="s">
        <v>665</v>
      </c>
      <c r="D1443" t="s">
        <v>5513</v>
      </c>
      <c r="E1443" s="14">
        <v>1</v>
      </c>
      <c r="F1443" s="5">
        <v>43739</v>
      </c>
      <c r="G1443" s="6">
        <v>35.42</v>
      </c>
      <c r="H1443" s="7">
        <v>10430.983053852973</v>
      </c>
      <c r="I1443" s="7">
        <v>6.5626185444101228</v>
      </c>
      <c r="J1443" s="7">
        <v>19072.23757654582</v>
      </c>
      <c r="K1443" s="7">
        <v>17491.938144708849</v>
      </c>
      <c r="L1443" s="6" t="s">
        <v>17</v>
      </c>
      <c r="M1443" s="6" t="s">
        <v>17</v>
      </c>
      <c r="N1443" s="6">
        <v>0.4823064000433534</v>
      </c>
      <c r="O1443" s="6" t="s">
        <v>17</v>
      </c>
      <c r="P1443" s="8">
        <v>2.5946948299116833E-2</v>
      </c>
      <c r="Q1443" s="8">
        <v>1.3593597618136461E-2</v>
      </c>
      <c r="R1443" s="9">
        <v>7.7349999999999994</v>
      </c>
    </row>
    <row r="1444" spans="1:18" s="6" customFormat="1" ht="15" customHeight="1" x14ac:dyDescent="0.25">
      <c r="A1444" t="s">
        <v>4079</v>
      </c>
      <c r="B1444" t="s">
        <v>5306</v>
      </c>
      <c r="C1444" t="s">
        <v>665</v>
      </c>
      <c r="D1444" t="s">
        <v>5513</v>
      </c>
      <c r="E1444" s="14">
        <v>1</v>
      </c>
      <c r="F1444" s="5">
        <v>43739</v>
      </c>
      <c r="G1444" s="6">
        <v>29.47</v>
      </c>
      <c r="H1444" s="7">
        <v>12050.845576244143</v>
      </c>
      <c r="I1444" s="7">
        <v>3.6347948012727174</v>
      </c>
      <c r="J1444" s="7">
        <v>19335.598338995849</v>
      </c>
      <c r="K1444" s="7">
        <v>18106.901568473193</v>
      </c>
      <c r="L1444" s="6" t="s">
        <v>17</v>
      </c>
      <c r="M1444" s="6" t="s">
        <v>17</v>
      </c>
      <c r="N1444" s="6">
        <v>0.62988728900393676</v>
      </c>
      <c r="O1444" s="6" t="s">
        <v>17</v>
      </c>
      <c r="P1444" s="8">
        <v>8.6948158570753775E-3</v>
      </c>
      <c r="Q1444" s="8">
        <v>9.4285814641957514E-3</v>
      </c>
      <c r="R1444" s="9">
        <v>7.2850000000000001</v>
      </c>
    </row>
    <row r="1445" spans="1:18" s="6" customFormat="1" ht="15" customHeight="1" x14ac:dyDescent="0.25">
      <c r="A1445" t="s">
        <v>4080</v>
      </c>
      <c r="B1445" t="s">
        <v>5306</v>
      </c>
      <c r="C1445" t="s">
        <v>665</v>
      </c>
      <c r="D1445" t="s">
        <v>5513</v>
      </c>
      <c r="E1445" s="14">
        <v>1</v>
      </c>
      <c r="F1445" s="5">
        <v>43739</v>
      </c>
      <c r="G1445" s="6">
        <v>35.97</v>
      </c>
      <c r="H1445" s="7">
        <v>10745.76665576851</v>
      </c>
      <c r="I1445" s="7">
        <v>3.686610924095993</v>
      </c>
      <c r="J1445" s="7">
        <v>19338.690411553915</v>
      </c>
      <c r="K1445" s="7">
        <v>18154.792684317523</v>
      </c>
      <c r="L1445" s="6" t="s">
        <v>17</v>
      </c>
      <c r="M1445" s="6" t="s">
        <v>17</v>
      </c>
      <c r="N1445" s="6">
        <v>0.48105114561841672</v>
      </c>
      <c r="O1445" s="6" t="s">
        <v>17</v>
      </c>
      <c r="P1445" s="8">
        <v>1.4183610027418981E-2</v>
      </c>
      <c r="Q1445" s="8">
        <v>1.7795063591592823E-2</v>
      </c>
      <c r="R1445" s="9">
        <v>7.91</v>
      </c>
    </row>
    <row r="1446" spans="1:18" s="6" customFormat="1" ht="15" customHeight="1" x14ac:dyDescent="0.25">
      <c r="A1446" t="s">
        <v>4081</v>
      </c>
      <c r="B1446" t="s">
        <v>5306</v>
      </c>
      <c r="C1446" t="s">
        <v>665</v>
      </c>
      <c r="D1446" t="s">
        <v>5513</v>
      </c>
      <c r="E1446" s="14">
        <v>1</v>
      </c>
      <c r="F1446" s="5">
        <v>43739</v>
      </c>
      <c r="G1446" s="6">
        <v>44.56</v>
      </c>
      <c r="H1446" s="7">
        <v>8881.8830554903598</v>
      </c>
      <c r="I1446" s="7">
        <v>5.3202340688248242</v>
      </c>
      <c r="J1446" s="7">
        <v>19191.496215171526</v>
      </c>
      <c r="K1446" s="7">
        <v>17984.278238618976</v>
      </c>
      <c r="L1446" s="6" t="s">
        <v>17</v>
      </c>
      <c r="M1446" s="6" t="s">
        <v>17</v>
      </c>
      <c r="N1446" s="6">
        <v>0.47028507005959092</v>
      </c>
      <c r="O1446" s="6" t="s">
        <v>17</v>
      </c>
      <c r="P1446" s="8">
        <v>5.4472643029375902E-3</v>
      </c>
      <c r="Q1446" s="8">
        <v>1.5793856811000449E-2</v>
      </c>
      <c r="R1446" s="9">
        <v>6.8650000000000002</v>
      </c>
    </row>
    <row r="1447" spans="1:18" s="6" customFormat="1" ht="15" customHeight="1" x14ac:dyDescent="0.25">
      <c r="A1447" t="s">
        <v>4082</v>
      </c>
      <c r="B1447" t="s">
        <v>5306</v>
      </c>
      <c r="C1447" t="s">
        <v>665</v>
      </c>
      <c r="D1447" t="s">
        <v>5513</v>
      </c>
      <c r="E1447" s="14">
        <v>1</v>
      </c>
      <c r="F1447" s="5">
        <v>43739</v>
      </c>
      <c r="G1447" s="6">
        <v>44.66</v>
      </c>
      <c r="H1447" s="7">
        <v>9494.8045613026734</v>
      </c>
      <c r="I1447" s="7">
        <v>2.7403218790778592</v>
      </c>
      <c r="J1447" s="7">
        <v>20358.851674641144</v>
      </c>
      <c r="K1447" s="7">
        <v>19128.746587102767</v>
      </c>
      <c r="L1447" s="6" t="s">
        <v>17</v>
      </c>
      <c r="M1447" s="6" t="s">
        <v>17</v>
      </c>
      <c r="N1447" s="6">
        <v>0.32296650717703346</v>
      </c>
      <c r="O1447" s="6" t="s">
        <v>17</v>
      </c>
      <c r="P1447" s="8">
        <v>1.0170490313116192E-2</v>
      </c>
      <c r="Q1447" s="8">
        <v>1.4375853559888241E-2</v>
      </c>
      <c r="R1447" s="9">
        <v>8.0399999999999991</v>
      </c>
    </row>
    <row r="1448" spans="1:18" s="6" customFormat="1" ht="15" customHeight="1" x14ac:dyDescent="0.25">
      <c r="A1448" t="s">
        <v>4083</v>
      </c>
      <c r="B1448" t="s">
        <v>5306</v>
      </c>
      <c r="C1448" t="s">
        <v>665</v>
      </c>
      <c r="D1448" t="s">
        <v>5513</v>
      </c>
      <c r="E1448" s="14">
        <v>1</v>
      </c>
      <c r="F1448" s="5">
        <v>43739</v>
      </c>
      <c r="G1448" s="6">
        <v>34.06</v>
      </c>
      <c r="H1448" s="7">
        <v>10721.007147762832</v>
      </c>
      <c r="I1448" s="7">
        <v>8.5725095940759957</v>
      </c>
      <c r="J1448" s="7">
        <v>18660.612939841089</v>
      </c>
      <c r="K1448" s="7">
        <v>17520.614115503235</v>
      </c>
      <c r="L1448" s="6" t="s">
        <v>17</v>
      </c>
      <c r="M1448" s="6" t="s">
        <v>17</v>
      </c>
      <c r="N1448" s="6">
        <v>0.65942381492892277</v>
      </c>
      <c r="O1448" s="6" t="s">
        <v>17</v>
      </c>
      <c r="P1448" s="8">
        <v>1.0921037451771063E-2</v>
      </c>
      <c r="Q1448" s="8">
        <v>5.5391124377237198E-3</v>
      </c>
      <c r="R1448" s="9">
        <v>7.4950000000000001</v>
      </c>
    </row>
    <row r="1449" spans="1:18" s="6" customFormat="1" ht="15" customHeight="1" x14ac:dyDescent="0.25">
      <c r="A1449" t="s">
        <v>4084</v>
      </c>
      <c r="B1449" t="s">
        <v>5306</v>
      </c>
      <c r="C1449" t="s">
        <v>4085</v>
      </c>
      <c r="D1449" t="s">
        <v>237</v>
      </c>
      <c r="E1449" s="14">
        <v>2</v>
      </c>
      <c r="F1449" s="5">
        <v>43739</v>
      </c>
      <c r="G1449" s="6">
        <v>18.213058419244</v>
      </c>
      <c r="H1449" s="7">
        <v>13115.254858757931</v>
      </c>
      <c r="I1449" s="7">
        <v>8.2439359509591501</v>
      </c>
      <c r="J1449" s="7">
        <v>17727.6330391587</v>
      </c>
      <c r="K1449" s="7">
        <v>16579.908251674617</v>
      </c>
      <c r="L1449" s="6" t="s">
        <v>17</v>
      </c>
      <c r="M1449" s="6" t="s">
        <v>17</v>
      </c>
      <c r="N1449" s="6">
        <v>0.78317391534111935</v>
      </c>
      <c r="O1449" s="6" t="s">
        <v>17</v>
      </c>
      <c r="P1449" s="8">
        <v>0.37092126268169229</v>
      </c>
      <c r="Q1449" s="8">
        <v>8.7426916674661334E-2</v>
      </c>
      <c r="R1449" s="9">
        <v>5.3849999999999998</v>
      </c>
    </row>
    <row r="1450" spans="1:18" s="6" customFormat="1" ht="15" customHeight="1" x14ac:dyDescent="0.25">
      <c r="A1450" t="s">
        <v>4086</v>
      </c>
      <c r="B1450" t="s">
        <v>5306</v>
      </c>
      <c r="C1450" t="s">
        <v>4085</v>
      </c>
      <c r="D1450" t="s">
        <v>237</v>
      </c>
      <c r="E1450" s="14">
        <v>2</v>
      </c>
      <c r="F1450" s="5">
        <v>43739</v>
      </c>
      <c r="G1450" s="6">
        <v>44.152744630071602</v>
      </c>
      <c r="H1450" s="7">
        <v>8014.9790798465747</v>
      </c>
      <c r="I1450" s="7">
        <v>12.561459159397304</v>
      </c>
      <c r="J1450" s="7">
        <v>17301.61247687021</v>
      </c>
      <c r="K1450" s="7">
        <v>16283.03946348596</v>
      </c>
      <c r="L1450" s="6" t="s">
        <v>17</v>
      </c>
      <c r="M1450" s="6" t="s">
        <v>17</v>
      </c>
      <c r="N1450" s="6">
        <v>1.0531324345757336</v>
      </c>
      <c r="O1450" s="6" t="s">
        <v>17</v>
      </c>
      <c r="P1450" s="8">
        <v>0.23658875011621738</v>
      </c>
      <c r="Q1450" s="8">
        <v>6.6764163239494453E-2</v>
      </c>
      <c r="R1450" s="9">
        <v>5.4249999999999998</v>
      </c>
    </row>
    <row r="1451" spans="1:18" s="6" customFormat="1" ht="15" customHeight="1" x14ac:dyDescent="0.25">
      <c r="A1451" t="s">
        <v>4087</v>
      </c>
      <c r="B1451" t="s">
        <v>5306</v>
      </c>
      <c r="C1451" t="s">
        <v>4085</v>
      </c>
      <c r="D1451" t="s">
        <v>237</v>
      </c>
      <c r="E1451" s="14">
        <v>2</v>
      </c>
      <c r="F1451" s="5">
        <v>43739</v>
      </c>
      <c r="G1451" s="6">
        <v>19.658436683579836</v>
      </c>
      <c r="H1451" s="7">
        <v>12902.092241631208</v>
      </c>
      <c r="I1451" s="7">
        <v>6.6123286192378288</v>
      </c>
      <c r="J1451" s="7">
        <v>17875.418330994278</v>
      </c>
      <c r="K1451" s="7">
        <v>16656.817837991941</v>
      </c>
      <c r="L1451" s="6" t="s">
        <v>17</v>
      </c>
      <c r="M1451" s="6" t="s">
        <v>17</v>
      </c>
      <c r="N1451" s="6">
        <v>0.79995681744575198</v>
      </c>
      <c r="O1451" s="6" t="s">
        <v>17</v>
      </c>
      <c r="P1451" s="8">
        <v>0.33860396735596682</v>
      </c>
      <c r="Q1451" s="8">
        <v>5.3301436379314136E-2</v>
      </c>
      <c r="R1451" s="9">
        <v>7.37</v>
      </c>
    </row>
    <row r="1452" spans="1:18" s="6" customFormat="1" ht="15" customHeight="1" x14ac:dyDescent="0.25">
      <c r="A1452" t="s">
        <v>4088</v>
      </c>
      <c r="B1452" t="s">
        <v>5306</v>
      </c>
      <c r="C1452" t="s">
        <v>4085</v>
      </c>
      <c r="D1452" t="s">
        <v>237</v>
      </c>
      <c r="E1452" s="14">
        <v>2</v>
      </c>
      <c r="F1452" s="5">
        <v>43739</v>
      </c>
      <c r="G1452" s="6">
        <v>28.140096618357486</v>
      </c>
      <c r="H1452" s="7">
        <v>11555.835689145115</v>
      </c>
      <c r="I1452" s="7">
        <v>7.5391783142736122</v>
      </c>
      <c r="J1452" s="7">
        <v>18224.269377382465</v>
      </c>
      <c r="K1452" s="7">
        <v>17037.732690104462</v>
      </c>
      <c r="L1452" s="6" t="s">
        <v>17</v>
      </c>
      <c r="M1452" s="6" t="s">
        <v>17</v>
      </c>
      <c r="N1452" s="6">
        <v>1.1721728081321474</v>
      </c>
      <c r="O1452" s="6" t="s">
        <v>17</v>
      </c>
      <c r="P1452" s="8">
        <v>0.40052118391747094</v>
      </c>
      <c r="Q1452" s="8">
        <v>4.7842207192429681E-2</v>
      </c>
      <c r="R1452" s="9">
        <v>5.56</v>
      </c>
    </row>
    <row r="1453" spans="1:18" s="6" customFormat="1" ht="15" customHeight="1" x14ac:dyDescent="0.25">
      <c r="A1453" t="s">
        <v>4089</v>
      </c>
      <c r="B1453" t="s">
        <v>5306</v>
      </c>
      <c r="C1453" t="s">
        <v>4085</v>
      </c>
      <c r="D1453" t="s">
        <v>237</v>
      </c>
      <c r="E1453" s="14">
        <v>2</v>
      </c>
      <c r="F1453" s="5">
        <v>43739</v>
      </c>
      <c r="G1453" s="6">
        <v>33.463035019455255</v>
      </c>
      <c r="H1453" s="7">
        <v>10363.082890996384</v>
      </c>
      <c r="I1453" s="6">
        <v>7.9541250462449131</v>
      </c>
      <c r="J1453" s="7">
        <v>17930.341948099995</v>
      </c>
      <c r="K1453" s="7">
        <v>16803.569023310352</v>
      </c>
      <c r="L1453" s="6" t="s">
        <v>17</v>
      </c>
      <c r="M1453" s="6" t="s">
        <v>17</v>
      </c>
      <c r="N1453" s="6">
        <v>1.0623117171396859</v>
      </c>
      <c r="O1453" s="6" t="s">
        <v>17</v>
      </c>
      <c r="P1453" s="8">
        <v>0.39902679636308935</v>
      </c>
      <c r="Q1453" s="8">
        <v>7.0789735606605758E-2</v>
      </c>
      <c r="R1453" s="9">
        <v>5.3949999999999996</v>
      </c>
    </row>
    <row r="1454" spans="1:18" s="6" customFormat="1" ht="15" customHeight="1" x14ac:dyDescent="0.25">
      <c r="A1454" t="s">
        <v>4090</v>
      </c>
      <c r="B1454" t="s">
        <v>5306</v>
      </c>
      <c r="C1454" t="s">
        <v>4085</v>
      </c>
      <c r="D1454" t="s">
        <v>237</v>
      </c>
      <c r="E1454" s="14">
        <v>2</v>
      </c>
      <c r="F1454" s="5">
        <v>43739</v>
      </c>
      <c r="G1454" s="6">
        <v>21.029082774049211</v>
      </c>
      <c r="H1454" s="7">
        <v>12886.08826666725</v>
      </c>
      <c r="I1454" s="6">
        <v>7.2864188365063374</v>
      </c>
      <c r="J1454" s="7">
        <v>18132.2585777165</v>
      </c>
      <c r="K1454" s="7">
        <v>16968.055113881757</v>
      </c>
      <c r="L1454" s="6" t="s">
        <v>17</v>
      </c>
      <c r="M1454" s="6" t="s">
        <v>17</v>
      </c>
      <c r="N1454" s="6">
        <v>0.71803574269502046</v>
      </c>
      <c r="O1454" s="6" t="s">
        <v>17</v>
      </c>
      <c r="P1454" s="8">
        <v>0.51490667557925207</v>
      </c>
      <c r="Q1454" s="8">
        <v>8.2513666994643894E-2</v>
      </c>
      <c r="R1454" s="9">
        <v>5.7149999999999999</v>
      </c>
    </row>
    <row r="1455" spans="1:18" s="6" customFormat="1" ht="15" customHeight="1" x14ac:dyDescent="0.25">
      <c r="A1455" t="s">
        <v>4091</v>
      </c>
      <c r="B1455" t="s">
        <v>5306</v>
      </c>
      <c r="C1455" t="s">
        <v>4085</v>
      </c>
      <c r="D1455" t="s">
        <v>237</v>
      </c>
      <c r="E1455" s="14">
        <v>2</v>
      </c>
      <c r="F1455" s="5">
        <v>43739</v>
      </c>
      <c r="G1455" s="6">
        <v>20.960295475530927</v>
      </c>
      <c r="H1455" s="7">
        <v>12723.781779522871</v>
      </c>
      <c r="I1455" s="6">
        <v>8.3991883810337455</v>
      </c>
      <c r="J1455" s="7">
        <v>17907.945322511747</v>
      </c>
      <c r="K1455" s="7">
        <v>16745.813863578584</v>
      </c>
      <c r="L1455" s="6" t="s">
        <v>17</v>
      </c>
      <c r="M1455" s="6" t="s">
        <v>17</v>
      </c>
      <c r="N1455" s="6">
        <v>0.97287483981204614</v>
      </c>
      <c r="O1455" s="6" t="s">
        <v>17</v>
      </c>
      <c r="P1455" s="8">
        <v>0.56638482690201752</v>
      </c>
      <c r="Q1455" s="8">
        <v>8.4345123542748493E-2</v>
      </c>
      <c r="R1455" s="9">
        <v>6.3599999999999994</v>
      </c>
    </row>
    <row r="1456" spans="1:18" s="6" customFormat="1" ht="15" customHeight="1" x14ac:dyDescent="0.25">
      <c r="A1456" t="s">
        <v>5119</v>
      </c>
      <c r="B1456" t="s">
        <v>5308</v>
      </c>
      <c r="C1456" t="s">
        <v>15</v>
      </c>
      <c r="D1456" t="s">
        <v>5513</v>
      </c>
      <c r="E1456" s="14">
        <v>1</v>
      </c>
      <c r="F1456" s="5">
        <v>43740</v>
      </c>
      <c r="G1456" s="6">
        <v>22.589312190295651</v>
      </c>
      <c r="H1456" s="7">
        <v>13810.4784209791</v>
      </c>
      <c r="I1456" s="6">
        <v>4.3291473892927952</v>
      </c>
      <c r="J1456" s="7">
        <v>19742.233972240581</v>
      </c>
      <c r="K1456" s="7">
        <v>18553.426825368595</v>
      </c>
      <c r="L1456" s="6">
        <v>48.512161995308063</v>
      </c>
      <c r="M1456" s="6">
        <v>5.4453392242236687</v>
      </c>
      <c r="N1456" s="6">
        <v>0.56555033422184775</v>
      </c>
      <c r="O1456" s="6">
        <v>41.067154030436029</v>
      </c>
      <c r="P1456" s="8">
        <v>7.0242158726072132E-2</v>
      </c>
      <c r="Q1456" s="8">
        <v>1.0404867791520923E-2</v>
      </c>
      <c r="R1456" s="9">
        <v>9.2200000000000006</v>
      </c>
    </row>
    <row r="1457" spans="1:18" s="6" customFormat="1" ht="15" customHeight="1" x14ac:dyDescent="0.25">
      <c r="A1457" t="s">
        <v>5368</v>
      </c>
      <c r="B1457" t="s">
        <v>5398</v>
      </c>
      <c r="C1457" t="s">
        <v>5369</v>
      </c>
      <c r="D1457" t="s">
        <v>5513</v>
      </c>
      <c r="E1457" s="14">
        <v>1</v>
      </c>
      <c r="F1457" s="5">
        <v>43742</v>
      </c>
      <c r="G1457" s="6">
        <v>16.033397254864418</v>
      </c>
      <c r="H1457" s="7">
        <v>15001.63691619432</v>
      </c>
      <c r="I1457" s="6">
        <v>2.0444685466377441</v>
      </c>
      <c r="J1457" s="7">
        <v>19601.952277657267</v>
      </c>
      <c r="K1457" s="7">
        <v>18332.685029373104</v>
      </c>
      <c r="L1457" s="6">
        <v>49.051991137610628</v>
      </c>
      <c r="M1457" s="6">
        <v>5.8193700593876834</v>
      </c>
      <c r="N1457" s="6">
        <v>0.26534968158038208</v>
      </c>
      <c r="O1457" s="6">
        <v>42.730802421039357</v>
      </c>
      <c r="P1457" s="8">
        <v>7.0014440478348663E-2</v>
      </c>
      <c r="Q1457" s="8">
        <v>1.8003713265861088E-2</v>
      </c>
      <c r="R1457" s="9">
        <v>7.8</v>
      </c>
    </row>
    <row r="1458" spans="1:18" s="6" customFormat="1" ht="15" customHeight="1" x14ac:dyDescent="0.25">
      <c r="A1458" t="s">
        <v>5370</v>
      </c>
      <c r="B1458" t="s">
        <v>5398</v>
      </c>
      <c r="C1458" t="s">
        <v>54</v>
      </c>
      <c r="D1458" t="s">
        <v>5513</v>
      </c>
      <c r="E1458" s="14">
        <v>1</v>
      </c>
      <c r="F1458" s="5">
        <v>43742</v>
      </c>
      <c r="G1458" s="6">
        <v>32.844124529790392</v>
      </c>
      <c r="H1458" s="7">
        <v>11913.727407601193</v>
      </c>
      <c r="I1458" s="6">
        <v>1.7599475295146478</v>
      </c>
      <c r="J1458" s="7">
        <v>20227.372103191956</v>
      </c>
      <c r="K1458" s="7">
        <v>18935.214947059765</v>
      </c>
      <c r="L1458" s="6">
        <v>50.740010959025412</v>
      </c>
      <c r="M1458" s="6">
        <v>5.9326260189312281</v>
      </c>
      <c r="N1458" s="6">
        <v>0.26401288515716237</v>
      </c>
      <c r="O1458" s="6">
        <v>41.303380758573098</v>
      </c>
      <c r="P1458" s="8">
        <v>7.6331756763762318E-3</v>
      </c>
      <c r="Q1458" s="8">
        <v>0</v>
      </c>
      <c r="R1458" s="9">
        <v>8.52</v>
      </c>
    </row>
    <row r="1459" spans="1:18" s="6" customFormat="1" ht="15" customHeight="1" x14ac:dyDescent="0.25">
      <c r="A1459" t="s">
        <v>5371</v>
      </c>
      <c r="B1459" t="s">
        <v>5398</v>
      </c>
      <c r="C1459" t="s">
        <v>54</v>
      </c>
      <c r="D1459" t="s">
        <v>5513</v>
      </c>
      <c r="E1459" s="14">
        <v>1</v>
      </c>
      <c r="F1459" s="5">
        <v>43742</v>
      </c>
      <c r="G1459" s="6">
        <v>31.480431196582124</v>
      </c>
      <c r="H1459" s="7">
        <v>12037.491207165749</v>
      </c>
      <c r="I1459" s="6">
        <v>1.0330691445750206</v>
      </c>
      <c r="J1459" s="7">
        <v>20028.423066411589</v>
      </c>
      <c r="K1459" s="7">
        <v>18690.365927491701</v>
      </c>
      <c r="L1459" s="6">
        <v>51.64155551049555</v>
      </c>
      <c r="M1459" s="6">
        <v>6.1504682194331162</v>
      </c>
      <c r="N1459" s="6">
        <v>1.0559468918883179</v>
      </c>
      <c r="O1459" s="6">
        <v>40.103781553341193</v>
      </c>
      <c r="P1459" s="8">
        <v>9.3405696785345809E-3</v>
      </c>
      <c r="Q1459" s="8">
        <v>5.8381105882621843E-3</v>
      </c>
      <c r="R1459" s="9">
        <v>8.5250000000000004</v>
      </c>
    </row>
    <row r="1460" spans="1:18" s="6" customFormat="1" ht="15" customHeight="1" x14ac:dyDescent="0.25">
      <c r="A1460" t="s">
        <v>5372</v>
      </c>
      <c r="B1460" t="s">
        <v>5398</v>
      </c>
      <c r="C1460" t="s">
        <v>54</v>
      </c>
      <c r="D1460" t="s">
        <v>5513</v>
      </c>
      <c r="E1460" s="14">
        <v>1</v>
      </c>
      <c r="F1460" s="5">
        <v>43742</v>
      </c>
      <c r="G1460" s="6">
        <v>34.835725292807702</v>
      </c>
      <c r="H1460" s="7">
        <v>10153.319285790532</v>
      </c>
      <c r="I1460" s="6">
        <v>10.561110200513577</v>
      </c>
      <c r="J1460" s="7">
        <v>18016.718570726109</v>
      </c>
      <c r="K1460" s="7">
        <v>16887.099724719643</v>
      </c>
      <c r="L1460" s="6">
        <v>44.892261757889067</v>
      </c>
      <c r="M1460" s="6">
        <v>5.1759311171347377</v>
      </c>
      <c r="N1460" s="6">
        <v>1.1307143289543229</v>
      </c>
      <c r="O1460" s="6">
        <v>37.977114359139129</v>
      </c>
      <c r="P1460" s="8">
        <v>0.20576151092210923</v>
      </c>
      <c r="Q1460" s="8">
        <v>5.710672544704732E-2</v>
      </c>
      <c r="R1460" s="9">
        <v>8.4849999999999994</v>
      </c>
    </row>
    <row r="1461" spans="1:18" s="6" customFormat="1" ht="15" customHeight="1" x14ac:dyDescent="0.25">
      <c r="A1461" t="s">
        <v>5373</v>
      </c>
      <c r="B1461" t="s">
        <v>5398</v>
      </c>
      <c r="C1461" t="s">
        <v>54</v>
      </c>
      <c r="D1461" t="s">
        <v>5513</v>
      </c>
      <c r="E1461" s="14">
        <v>1</v>
      </c>
      <c r="F1461" s="5">
        <v>43742</v>
      </c>
      <c r="G1461" s="6">
        <v>31.613669126885124</v>
      </c>
      <c r="H1461" s="7">
        <v>11811.619874134576</v>
      </c>
      <c r="I1461" s="6">
        <v>2.0588558251894149</v>
      </c>
      <c r="J1461" s="7">
        <v>19634.347205446364</v>
      </c>
      <c r="K1461" s="7">
        <v>18401.253072420033</v>
      </c>
      <c r="L1461" s="6">
        <v>48.954626906120858</v>
      </c>
      <c r="M1461" s="6">
        <v>5.647673714825248</v>
      </c>
      <c r="N1461" s="6">
        <v>0.33087711346661092</v>
      </c>
      <c r="O1461" s="6">
        <v>42.991336312051786</v>
      </c>
      <c r="P1461" s="8">
        <v>7.9372448361529468E-3</v>
      </c>
      <c r="Q1461" s="8">
        <v>8.692883509936784E-3</v>
      </c>
      <c r="R1461" s="9">
        <v>8.93</v>
      </c>
    </row>
    <row r="1462" spans="1:18" s="6" customFormat="1" ht="15" customHeight="1" x14ac:dyDescent="0.25">
      <c r="A1462" t="s">
        <v>4620</v>
      </c>
      <c r="B1462" t="s">
        <v>5307</v>
      </c>
      <c r="C1462" t="s">
        <v>4621</v>
      </c>
      <c r="D1462" t="s">
        <v>5513</v>
      </c>
      <c r="E1462" s="14">
        <v>1</v>
      </c>
      <c r="F1462" s="5">
        <v>43742</v>
      </c>
      <c r="G1462" s="6">
        <v>24.03</v>
      </c>
      <c r="H1462" s="7">
        <v>12886.632124479738</v>
      </c>
      <c r="I1462" s="6">
        <v>1.4195074739219273</v>
      </c>
      <c r="J1462" s="7">
        <v>18995.590923755241</v>
      </c>
      <c r="K1462" s="7">
        <v>17735.533795550531</v>
      </c>
      <c r="L1462" s="6" t="s">
        <v>17</v>
      </c>
      <c r="M1462" s="6" t="s">
        <v>17</v>
      </c>
      <c r="N1462" s="6">
        <v>0.31508764383267018</v>
      </c>
      <c r="O1462" s="6" t="s">
        <v>17</v>
      </c>
      <c r="P1462" s="8">
        <v>0.16330536081932789</v>
      </c>
      <c r="Q1462" s="8">
        <v>1.3879613402503139E-3</v>
      </c>
      <c r="R1462" s="9">
        <v>7.01</v>
      </c>
    </row>
    <row r="1463" spans="1:18" s="6" customFormat="1" ht="15" customHeight="1" x14ac:dyDescent="0.25">
      <c r="A1463" t="s">
        <v>4622</v>
      </c>
      <c r="B1463" t="s">
        <v>5307</v>
      </c>
      <c r="C1463" t="s">
        <v>54</v>
      </c>
      <c r="D1463" t="s">
        <v>5513</v>
      </c>
      <c r="E1463" s="14">
        <v>1</v>
      </c>
      <c r="F1463" s="5">
        <v>43742</v>
      </c>
      <c r="G1463" s="6">
        <v>28.67</v>
      </c>
      <c r="H1463" s="7">
        <v>12269.98047932766</v>
      </c>
      <c r="I1463" s="6">
        <v>2.6455026455026456</v>
      </c>
      <c r="J1463" s="7">
        <v>19426.627793974734</v>
      </c>
      <c r="K1463" s="7">
        <v>18183.637430713108</v>
      </c>
      <c r="L1463" s="6" t="s">
        <v>17</v>
      </c>
      <c r="M1463" s="6" t="s">
        <v>17</v>
      </c>
      <c r="N1463" s="6">
        <v>0.30018356548968794</v>
      </c>
      <c r="O1463" s="6" t="s">
        <v>17</v>
      </c>
      <c r="P1463" s="8">
        <v>8.0540860077062654E-2</v>
      </c>
      <c r="Q1463" s="8">
        <v>6.6363018402987271E-3</v>
      </c>
      <c r="R1463" s="9">
        <v>7.3900000000000006</v>
      </c>
    </row>
    <row r="1464" spans="1:18" s="6" customFormat="1" ht="15" customHeight="1" x14ac:dyDescent="0.25">
      <c r="A1464" t="s">
        <v>4623</v>
      </c>
      <c r="B1464" t="s">
        <v>5307</v>
      </c>
      <c r="C1464" t="s">
        <v>54</v>
      </c>
      <c r="D1464" t="s">
        <v>5513</v>
      </c>
      <c r="E1464" s="14">
        <v>1</v>
      </c>
      <c r="F1464" s="5">
        <v>43742</v>
      </c>
      <c r="G1464" s="6">
        <v>38.51</v>
      </c>
      <c r="H1464" s="7">
        <v>10814.528355916784</v>
      </c>
      <c r="I1464" s="6">
        <v>0.80588075142934934</v>
      </c>
      <c r="J1464" s="7">
        <v>20411.652600054455</v>
      </c>
      <c r="K1464" s="7">
        <v>19117.462442538272</v>
      </c>
      <c r="L1464" s="6" t="s">
        <v>17</v>
      </c>
      <c r="M1464" s="6" t="s">
        <v>17</v>
      </c>
      <c r="N1464" s="6">
        <v>0.29730465559488156</v>
      </c>
      <c r="O1464" s="6" t="s">
        <v>17</v>
      </c>
      <c r="P1464" s="8">
        <v>7.0136610771547392E-3</v>
      </c>
      <c r="Q1464" s="8">
        <v>6.6603073263431928E-3</v>
      </c>
      <c r="R1464" s="9">
        <v>8.1750000000000007</v>
      </c>
    </row>
    <row r="1465" spans="1:18" s="6" customFormat="1" ht="15" customHeight="1" x14ac:dyDescent="0.25">
      <c r="A1465" t="s">
        <v>3261</v>
      </c>
      <c r="B1465" t="s">
        <v>5304</v>
      </c>
      <c r="C1465" t="s">
        <v>3136</v>
      </c>
      <c r="D1465" t="s">
        <v>5513</v>
      </c>
      <c r="E1465" s="14">
        <v>1</v>
      </c>
      <c r="F1465" s="5">
        <v>43742</v>
      </c>
      <c r="G1465" s="6">
        <v>39.725631838339751</v>
      </c>
      <c r="H1465" s="7">
        <v>10350.483463734858</v>
      </c>
      <c r="I1465" s="6">
        <v>2.2861399186386295</v>
      </c>
      <c r="J1465" s="7">
        <v>20029.794304704061</v>
      </c>
      <c r="K1465" s="7">
        <v>18782.412814650834</v>
      </c>
      <c r="L1465" s="6">
        <v>50.710692055228193</v>
      </c>
      <c r="M1465" s="6">
        <v>5.7227422304883735</v>
      </c>
      <c r="N1465" s="6">
        <v>0.26816632701374227</v>
      </c>
      <c r="O1465" s="6">
        <v>41.001319602477899</v>
      </c>
      <c r="P1465" s="8">
        <v>3.0942343320786501E-3</v>
      </c>
      <c r="Q1465" s="8">
        <v>7.8456318210864528E-3</v>
      </c>
      <c r="R1465" s="9">
        <v>12.734999999999999</v>
      </c>
    </row>
    <row r="1466" spans="1:18" s="6" customFormat="1" ht="15" customHeight="1" x14ac:dyDescent="0.25">
      <c r="A1466" t="s">
        <v>3262</v>
      </c>
      <c r="B1466" t="s">
        <v>5304</v>
      </c>
      <c r="C1466" t="s">
        <v>3131</v>
      </c>
      <c r="D1466" t="s">
        <v>5513</v>
      </c>
      <c r="E1466" s="14">
        <v>1</v>
      </c>
      <c r="F1466" s="5">
        <v>43742</v>
      </c>
      <c r="G1466" s="6">
        <v>37.118609711634676</v>
      </c>
      <c r="H1466" s="7">
        <v>10802.275014078983</v>
      </c>
      <c r="I1466" s="6">
        <v>3.0935682052954925</v>
      </c>
      <c r="J1466" s="7">
        <v>19888.000869896154</v>
      </c>
      <c r="K1466" s="7">
        <v>18620.902934298989</v>
      </c>
      <c r="L1466" s="6">
        <v>50.030342656747081</v>
      </c>
      <c r="M1466" s="6">
        <v>5.8165547971934712</v>
      </c>
      <c r="N1466" s="6">
        <v>0.58736846670431597</v>
      </c>
      <c r="O1466" s="6">
        <v>40.443891074181387</v>
      </c>
      <c r="P1466" s="8">
        <v>4.4383752784401872E-3</v>
      </c>
      <c r="Q1466" s="8">
        <v>2.3836424599806096E-2</v>
      </c>
      <c r="R1466" s="9">
        <v>8.0350000000000001</v>
      </c>
    </row>
    <row r="1467" spans="1:18" s="6" customFormat="1" ht="15" customHeight="1" x14ac:dyDescent="0.25">
      <c r="A1467" t="s">
        <v>3263</v>
      </c>
      <c r="B1467" t="s">
        <v>5304</v>
      </c>
      <c r="C1467" t="s">
        <v>3147</v>
      </c>
      <c r="D1467" s="6" t="s">
        <v>5513</v>
      </c>
      <c r="E1467" s="14">
        <v>1</v>
      </c>
      <c r="F1467" s="5">
        <v>43742</v>
      </c>
      <c r="G1467" s="6">
        <v>28.283545302178837</v>
      </c>
      <c r="H1467" s="7">
        <v>12370.280035639864</v>
      </c>
      <c r="I1467" s="7">
        <v>1.8021062116348485</v>
      </c>
      <c r="J1467" s="7">
        <v>19422.199695894575</v>
      </c>
      <c r="K1467" s="7">
        <v>18212.343460654796</v>
      </c>
      <c r="L1467" s="6">
        <v>48.968396586237439</v>
      </c>
      <c r="M1467" s="6">
        <v>5.5367307984674987</v>
      </c>
      <c r="N1467" s="6">
        <v>0.2493254900756168</v>
      </c>
      <c r="O1467" s="6">
        <v>43.453124266141984</v>
      </c>
      <c r="P1467" s="8">
        <v>1.1543506114059241E-3</v>
      </c>
      <c r="Q1467" s="8">
        <v>0</v>
      </c>
      <c r="R1467" s="9">
        <v>11.215</v>
      </c>
    </row>
    <row r="1468" spans="1:18" s="6" customFormat="1" ht="15" customHeight="1" x14ac:dyDescent="0.25">
      <c r="A1468" t="s">
        <v>3264</v>
      </c>
      <c r="B1468" t="s">
        <v>5304</v>
      </c>
      <c r="C1468" t="s">
        <v>3147</v>
      </c>
      <c r="D1468" s="6" t="s">
        <v>5513</v>
      </c>
      <c r="E1468" s="14">
        <v>1</v>
      </c>
      <c r="F1468" s="5">
        <v>43742</v>
      </c>
      <c r="G1468" s="6">
        <v>25.902335143238531</v>
      </c>
      <c r="H1468" s="7">
        <v>12758.385432202906</v>
      </c>
      <c r="I1468" s="7">
        <v>1.7249903862000766</v>
      </c>
      <c r="J1468" s="7">
        <v>19319.892325440862</v>
      </c>
      <c r="K1468" s="7">
        <v>18072.336700000968</v>
      </c>
      <c r="L1468" s="6">
        <v>49.772015601823881</v>
      </c>
      <c r="M1468" s="6">
        <v>5.7178485109563351</v>
      </c>
      <c r="N1468" s="6">
        <v>0.34063380228885709</v>
      </c>
      <c r="O1468" s="6">
        <v>42.444580466411665</v>
      </c>
      <c r="P1468" s="8">
        <v>1.5128889779395629E-3</v>
      </c>
      <c r="Q1468" s="8">
        <v>0</v>
      </c>
      <c r="R1468" s="9">
        <v>8.9849999999999994</v>
      </c>
    </row>
    <row r="1469" spans="1:18" s="6" customFormat="1" ht="15" customHeight="1" x14ac:dyDescent="0.25">
      <c r="A1469" t="s">
        <v>3265</v>
      </c>
      <c r="B1469" t="s">
        <v>5304</v>
      </c>
      <c r="C1469" t="s">
        <v>3131</v>
      </c>
      <c r="D1469" t="s">
        <v>5513</v>
      </c>
      <c r="E1469" s="14">
        <v>1</v>
      </c>
      <c r="F1469" s="5">
        <v>43742</v>
      </c>
      <c r="G1469" s="6">
        <v>27.682355894464337</v>
      </c>
      <c r="H1469" s="7">
        <v>12337.04835705197</v>
      </c>
      <c r="I1469" s="7">
        <v>3.652447628351243</v>
      </c>
      <c r="J1469" s="7">
        <v>19233.691522848152</v>
      </c>
      <c r="K1469" s="7">
        <v>17994.679545371986</v>
      </c>
      <c r="L1469" s="6">
        <v>48.470687024903896</v>
      </c>
      <c r="M1469" s="6">
        <v>5.6798576284374462</v>
      </c>
      <c r="N1469" s="6">
        <v>0.36767205441904238</v>
      </c>
      <c r="O1469" s="6">
        <v>41.815063847756157</v>
      </c>
      <c r="P1469" s="8">
        <v>4.5574735078250418E-3</v>
      </c>
      <c r="Q1469" s="8">
        <v>9.7143426243889823E-3</v>
      </c>
      <c r="R1469" s="9">
        <v>7.87</v>
      </c>
    </row>
    <row r="1470" spans="1:18" s="6" customFormat="1" ht="15" customHeight="1" x14ac:dyDescent="0.25">
      <c r="A1470" t="s">
        <v>3266</v>
      </c>
      <c r="B1470" t="s">
        <v>5304</v>
      </c>
      <c r="C1470" t="s">
        <v>3145</v>
      </c>
      <c r="D1470" t="s">
        <v>5513</v>
      </c>
      <c r="E1470" s="14">
        <v>1</v>
      </c>
      <c r="F1470" s="5">
        <v>43742</v>
      </c>
      <c r="G1470" s="6">
        <v>33.34685061400755</v>
      </c>
      <c r="H1470" s="7">
        <v>11894.219935545803</v>
      </c>
      <c r="I1470" s="7">
        <v>2.0620794443238548</v>
      </c>
      <c r="J1470" s="7">
        <v>20349.468200564355</v>
      </c>
      <c r="K1470" s="7">
        <v>19067.1912927146</v>
      </c>
      <c r="L1470" s="6">
        <v>51.04956284976771</v>
      </c>
      <c r="M1470" s="6">
        <v>5.8882116583912882</v>
      </c>
      <c r="N1470" s="6">
        <v>0.12112976047695062</v>
      </c>
      <c r="O1470" s="6">
        <v>40.876862663425896</v>
      </c>
      <c r="P1470" s="8">
        <v>5.3385599452943219E-4</v>
      </c>
      <c r="Q1470" s="8">
        <v>1.6197676197654363E-3</v>
      </c>
      <c r="R1470" s="9">
        <v>7.86</v>
      </c>
    </row>
    <row r="1471" spans="1:18" s="6" customFormat="1" ht="15" customHeight="1" x14ac:dyDescent="0.25">
      <c r="A1471" t="s">
        <v>3267</v>
      </c>
      <c r="B1471" t="s">
        <v>5304</v>
      </c>
      <c r="C1471" t="s">
        <v>3131</v>
      </c>
      <c r="D1471" t="s">
        <v>5513</v>
      </c>
      <c r="E1471" s="14">
        <v>1</v>
      </c>
      <c r="F1471" s="5">
        <v>43742</v>
      </c>
      <c r="G1471" s="6">
        <v>31.133930511826946</v>
      </c>
      <c r="H1471" s="7">
        <v>11672.389571484493</v>
      </c>
      <c r="I1471" s="7">
        <v>4.9580929574398596</v>
      </c>
      <c r="J1471" s="7">
        <v>19308.805921410687</v>
      </c>
      <c r="K1471" s="7">
        <v>18053.871211603921</v>
      </c>
      <c r="L1471" s="6">
        <v>48.501238962984779</v>
      </c>
      <c r="M1471" s="6">
        <v>5.760329208933257</v>
      </c>
      <c r="N1471" s="6">
        <v>0.43353032951506493</v>
      </c>
      <c r="O1471" s="6">
        <v>40.307534259397521</v>
      </c>
      <c r="P1471" s="8">
        <v>1.0629259465702557E-2</v>
      </c>
      <c r="Q1471" s="8">
        <v>2.8645022263813921E-2</v>
      </c>
      <c r="R1471" s="9">
        <v>8.1300000000000008</v>
      </c>
    </row>
    <row r="1472" spans="1:18" s="6" customFormat="1" ht="15" customHeight="1" x14ac:dyDescent="0.25">
      <c r="A1472" t="s">
        <v>3268</v>
      </c>
      <c r="B1472" t="s">
        <v>5304</v>
      </c>
      <c r="C1472" t="s">
        <v>3269</v>
      </c>
      <c r="D1472" t="s">
        <v>5513</v>
      </c>
      <c r="E1472" s="14">
        <v>1</v>
      </c>
      <c r="F1472" s="5">
        <v>43742</v>
      </c>
      <c r="G1472" s="6">
        <v>26.379341536652188</v>
      </c>
      <c r="H1472" s="7">
        <v>12357.880003729568</v>
      </c>
      <c r="I1472" s="7">
        <v>3.3543655287709648</v>
      </c>
      <c r="J1472" s="7">
        <v>18899.854392493125</v>
      </c>
      <c r="K1472" s="7">
        <v>17661.248335537799</v>
      </c>
      <c r="L1472" s="6">
        <v>47.863716533155383</v>
      </c>
      <c r="M1472" s="6">
        <v>5.6745784176591068</v>
      </c>
      <c r="N1472" s="6">
        <v>0.58017956749726463</v>
      </c>
      <c r="O1472" s="6">
        <v>42.495466342584827</v>
      </c>
      <c r="P1472" s="8">
        <v>1.0706835996127694E-2</v>
      </c>
      <c r="Q1472" s="8">
        <v>2.0986774336325124E-2</v>
      </c>
      <c r="R1472" s="9">
        <v>7.2850000000000001</v>
      </c>
    </row>
    <row r="1473" spans="1:18" s="6" customFormat="1" ht="15" customHeight="1" x14ac:dyDescent="0.25">
      <c r="A1473" t="s">
        <v>256</v>
      </c>
      <c r="B1473" t="s">
        <v>5303</v>
      </c>
      <c r="C1473" t="s">
        <v>53</v>
      </c>
      <c r="D1473" t="s">
        <v>5513</v>
      </c>
      <c r="E1473" s="14">
        <v>1</v>
      </c>
      <c r="F1473" s="10">
        <v>43742</v>
      </c>
      <c r="G1473" s="6">
        <v>19.483839640266638</v>
      </c>
      <c r="H1473" s="7">
        <v>14236.961130991558</v>
      </c>
      <c r="I1473" s="6">
        <v>3.3082214215525712</v>
      </c>
      <c r="J1473" s="7">
        <v>19528.332787422209</v>
      </c>
      <c r="K1473" s="7">
        <v>18273.289818675101</v>
      </c>
      <c r="L1473" s="6">
        <v>48.84545367442751</v>
      </c>
      <c r="M1473" s="6">
        <v>5.7558963606834235</v>
      </c>
      <c r="N1473" s="6">
        <v>0.54969908041827931</v>
      </c>
      <c r="O1473" s="6">
        <v>41.502502182189595</v>
      </c>
      <c r="P1473" s="8">
        <v>2.2310286407002503E-2</v>
      </c>
      <c r="Q1473" s="8">
        <v>1.5916994321612275E-2</v>
      </c>
      <c r="R1473" s="9">
        <v>8.41</v>
      </c>
    </row>
    <row r="1474" spans="1:18" s="6" customFormat="1" ht="15" customHeight="1" x14ac:dyDescent="0.25">
      <c r="A1474" t="s">
        <v>257</v>
      </c>
      <c r="B1474" t="s">
        <v>5303</v>
      </c>
      <c r="C1474" t="s">
        <v>53</v>
      </c>
      <c r="D1474" t="s">
        <v>5513</v>
      </c>
      <c r="E1474" s="14">
        <v>1</v>
      </c>
      <c r="F1474" s="10">
        <v>43742</v>
      </c>
      <c r="G1474" s="6">
        <v>38.625829227355418</v>
      </c>
      <c r="H1474" s="7">
        <v>10081.048258917122</v>
      </c>
      <c r="I1474" s="6">
        <v>3.748296228986824</v>
      </c>
      <c r="J1474" s="7">
        <v>19164.016356201726</v>
      </c>
      <c r="K1474" s="7">
        <v>17963.056980079451</v>
      </c>
      <c r="L1474" s="6">
        <v>47.97324060159135</v>
      </c>
      <c r="M1474" s="6">
        <v>5.4983163031413556</v>
      </c>
      <c r="N1474" s="6">
        <v>0.45055277903983049</v>
      </c>
      <c r="O1474" s="6">
        <v>42.320267965557861</v>
      </c>
      <c r="P1474" s="8">
        <v>9.5129047439618036E-4</v>
      </c>
      <c r="Q1474" s="8">
        <v>8.3748312083828068E-3</v>
      </c>
      <c r="R1474" s="9">
        <v>11.96</v>
      </c>
    </row>
    <row r="1475" spans="1:18" s="6" customFormat="1" ht="15" customHeight="1" x14ac:dyDescent="0.25">
      <c r="A1475" t="s">
        <v>258</v>
      </c>
      <c r="B1475" t="s">
        <v>5303</v>
      </c>
      <c r="C1475" t="s">
        <v>53</v>
      </c>
      <c r="D1475" t="s">
        <v>5513</v>
      </c>
      <c r="E1475" s="14">
        <v>1</v>
      </c>
      <c r="F1475" s="10">
        <v>43742</v>
      </c>
      <c r="G1475" s="6">
        <v>37.446316119455275</v>
      </c>
      <c r="H1475" s="7">
        <v>10203.396361708512</v>
      </c>
      <c r="I1475" s="6">
        <v>5.3897003944983464</v>
      </c>
      <c r="J1475" s="7">
        <v>18992.429896577458</v>
      </c>
      <c r="K1475" s="7">
        <v>17773.869058996792</v>
      </c>
      <c r="L1475" s="6">
        <v>47.490239780798547</v>
      </c>
      <c r="M1475" s="6">
        <v>5.5859990984127919</v>
      </c>
      <c r="N1475" s="6">
        <v>0.54332982311108891</v>
      </c>
      <c r="O1475" s="6">
        <v>40.971456298727631</v>
      </c>
      <c r="P1475" s="8">
        <v>6.6517073927245584E-3</v>
      </c>
      <c r="Q1475" s="8">
        <v>1.2622897058871039E-2</v>
      </c>
      <c r="R1475" s="9">
        <v>6.21</v>
      </c>
    </row>
    <row r="1476" spans="1:18" s="6" customFormat="1" ht="15" customHeight="1" x14ac:dyDescent="0.25">
      <c r="A1476" t="s">
        <v>259</v>
      </c>
      <c r="B1476" t="s">
        <v>5303</v>
      </c>
      <c r="C1476" t="s">
        <v>53</v>
      </c>
      <c r="D1476" t="s">
        <v>5513</v>
      </c>
      <c r="E1476" s="14">
        <v>1</v>
      </c>
      <c r="F1476" s="10">
        <v>43742</v>
      </c>
      <c r="G1476" s="6">
        <v>35.576410829484281</v>
      </c>
      <c r="H1476" s="7">
        <v>10636.119167081317</v>
      </c>
      <c r="I1476" s="6">
        <v>4.1371598956392095</v>
      </c>
      <c r="J1476" s="7">
        <v>19088.440445130716</v>
      </c>
      <c r="K1476" s="7">
        <v>17858.754893636291</v>
      </c>
      <c r="L1476" s="6">
        <v>48.067906862181239</v>
      </c>
      <c r="M1476" s="6">
        <v>5.6360774312206736</v>
      </c>
      <c r="N1476" s="6">
        <v>0.44547213746554798</v>
      </c>
      <c r="O1476" s="6">
        <v>41.691928599281312</v>
      </c>
      <c r="P1476" s="8">
        <v>7.211772632524315E-3</v>
      </c>
      <c r="Q1476" s="8">
        <v>1.4243301579484278E-2</v>
      </c>
      <c r="R1476" s="9">
        <v>6.0949999999999998</v>
      </c>
    </row>
    <row r="1477" spans="1:18" s="6" customFormat="1" ht="15" customHeight="1" x14ac:dyDescent="0.25">
      <c r="A1477" t="s">
        <v>260</v>
      </c>
      <c r="B1477" t="s">
        <v>5303</v>
      </c>
      <c r="C1477" t="s">
        <v>53</v>
      </c>
      <c r="D1477" t="s">
        <v>5513</v>
      </c>
      <c r="E1477" s="14">
        <v>1</v>
      </c>
      <c r="F1477" s="10">
        <v>43742</v>
      </c>
      <c r="G1477" s="6">
        <v>42.007756497623731</v>
      </c>
      <c r="H1477" s="7">
        <v>9923.1399921543543</v>
      </c>
      <c r="I1477" s="6">
        <v>1.5371431631942585</v>
      </c>
      <c r="J1477" s="7">
        <v>20187.456483316371</v>
      </c>
      <c r="K1477" s="7">
        <v>18880.782708367966</v>
      </c>
      <c r="L1477" s="6">
        <v>50.625207852496047</v>
      </c>
      <c r="M1477" s="6">
        <v>6.00004886818774</v>
      </c>
      <c r="N1477" s="6">
        <v>0.19505438729132235</v>
      </c>
      <c r="O1477" s="6">
        <v>41.634202011419376</v>
      </c>
      <c r="P1477" s="8">
        <v>1.7498435365716177E-3</v>
      </c>
      <c r="Q1477" s="8">
        <v>6.5938738746836876E-3</v>
      </c>
      <c r="R1477" s="9">
        <v>6.6449999999999996</v>
      </c>
    </row>
    <row r="1478" spans="1:18" s="6" customFormat="1" ht="15" customHeight="1" x14ac:dyDescent="0.25">
      <c r="A1478" t="s">
        <v>5120</v>
      </c>
      <c r="B1478" t="s">
        <v>5308</v>
      </c>
      <c r="C1478" t="s">
        <v>15</v>
      </c>
      <c r="D1478" t="s">
        <v>5513</v>
      </c>
      <c r="E1478" s="14">
        <v>1</v>
      </c>
      <c r="F1478" s="5">
        <v>43745</v>
      </c>
      <c r="G1478" s="6">
        <v>25.931810872558529</v>
      </c>
      <c r="H1478" s="7">
        <v>12279.371121809982</v>
      </c>
      <c r="I1478" s="6">
        <v>6.7297297297297289</v>
      </c>
      <c r="J1478" s="7">
        <v>18643.243243243243</v>
      </c>
      <c r="K1478" s="7">
        <v>17433.780160614864</v>
      </c>
      <c r="L1478" s="6">
        <v>47.927774583093729</v>
      </c>
      <c r="M1478" s="6">
        <v>5.5497926157822031</v>
      </c>
      <c r="N1478" s="6">
        <v>0.27027027027027023</v>
      </c>
      <c r="O1478" s="6">
        <v>39.476091678974917</v>
      </c>
      <c r="P1478" s="8">
        <v>2.4063016423447377E-2</v>
      </c>
      <c r="Q1478" s="8">
        <v>2.227810572570612E-2</v>
      </c>
      <c r="R1478" s="9">
        <v>7.5</v>
      </c>
    </row>
    <row r="1479" spans="1:18" s="6" customFormat="1" ht="15" customHeight="1" x14ac:dyDescent="0.25">
      <c r="A1479" t="s">
        <v>261</v>
      </c>
      <c r="B1479" t="s">
        <v>5303</v>
      </c>
      <c r="C1479" t="s">
        <v>236</v>
      </c>
      <c r="D1479" t="s">
        <v>237</v>
      </c>
      <c r="E1479" s="14">
        <v>2</v>
      </c>
      <c r="F1479" s="10">
        <v>43745</v>
      </c>
      <c r="G1479" s="6">
        <v>29.55665024630542</v>
      </c>
      <c r="H1479" s="7">
        <v>8670.0230371436501</v>
      </c>
      <c r="I1479" s="6">
        <v>27.960012496094972</v>
      </c>
      <c r="J1479" s="7">
        <v>14027.907945433717</v>
      </c>
      <c r="K1479" s="7">
        <v>13332.829905875253</v>
      </c>
      <c r="L1479" s="6" t="s">
        <v>17</v>
      </c>
      <c r="M1479" s="6" t="s">
        <v>17</v>
      </c>
      <c r="N1479" s="6" t="s">
        <v>17</v>
      </c>
      <c r="O1479" s="6" t="s">
        <v>17</v>
      </c>
      <c r="P1479" s="8" t="s">
        <v>17</v>
      </c>
      <c r="Q1479" s="8" t="s">
        <v>17</v>
      </c>
      <c r="R1479" s="9">
        <v>3.97</v>
      </c>
    </row>
    <row r="1480" spans="1:18" s="6" customFormat="1" ht="15" customHeight="1" x14ac:dyDescent="0.25">
      <c r="A1480" t="s">
        <v>262</v>
      </c>
      <c r="B1480" t="s">
        <v>5303</v>
      </c>
      <c r="C1480" t="s">
        <v>236</v>
      </c>
      <c r="D1480" t="s">
        <v>237</v>
      </c>
      <c r="E1480" s="14">
        <v>2</v>
      </c>
      <c r="F1480" s="10">
        <v>43745</v>
      </c>
      <c r="G1480" s="6">
        <v>31.702011963023384</v>
      </c>
      <c r="H1480" s="7">
        <v>8748.8501527634144</v>
      </c>
      <c r="I1480" s="6">
        <v>26.617432910339087</v>
      </c>
      <c r="J1480" s="7">
        <v>14636.987726232577</v>
      </c>
      <c r="K1480" s="7">
        <v>13943.793336729235</v>
      </c>
      <c r="L1480" s="6" t="s">
        <v>17</v>
      </c>
      <c r="M1480" s="6" t="s">
        <v>17</v>
      </c>
      <c r="N1480" s="6" t="s">
        <v>17</v>
      </c>
      <c r="O1480" s="6" t="s">
        <v>17</v>
      </c>
      <c r="P1480" s="8" t="s">
        <v>17</v>
      </c>
      <c r="Q1480" s="8" t="s">
        <v>17</v>
      </c>
      <c r="R1480" s="9">
        <v>3.86</v>
      </c>
    </row>
    <row r="1481" spans="1:18" s="6" customFormat="1" ht="15" customHeight="1" x14ac:dyDescent="0.25">
      <c r="A1481" t="s">
        <v>263</v>
      </c>
      <c r="B1481" t="s">
        <v>5303</v>
      </c>
      <c r="C1481" t="s">
        <v>236</v>
      </c>
      <c r="D1481" t="s">
        <v>237</v>
      </c>
      <c r="E1481" s="14">
        <v>2</v>
      </c>
      <c r="F1481" s="10">
        <v>43745</v>
      </c>
      <c r="G1481" s="6">
        <v>38.085787429420009</v>
      </c>
      <c r="H1481" s="7">
        <v>7953.2569913209973</v>
      </c>
      <c r="I1481" s="6">
        <v>22.999080036798528</v>
      </c>
      <c r="J1481" s="7">
        <v>15135.43902688337</v>
      </c>
      <c r="K1481" s="7">
        <v>14348.390150475767</v>
      </c>
      <c r="L1481" s="6" t="s">
        <v>17</v>
      </c>
      <c r="M1481" s="6" t="s">
        <v>17</v>
      </c>
      <c r="N1481" s="6" t="s">
        <v>17</v>
      </c>
      <c r="O1481" s="6" t="s">
        <v>17</v>
      </c>
      <c r="P1481" s="8" t="s">
        <v>17</v>
      </c>
      <c r="Q1481" s="8" t="s">
        <v>17</v>
      </c>
      <c r="R1481" s="9">
        <v>2.17</v>
      </c>
    </row>
    <row r="1482" spans="1:18" s="6" customFormat="1" ht="15" customHeight="1" x14ac:dyDescent="0.25">
      <c r="A1482" t="s">
        <v>264</v>
      </c>
      <c r="B1482" t="s">
        <v>5303</v>
      </c>
      <c r="C1482" t="s">
        <v>236</v>
      </c>
      <c r="D1482" t="s">
        <v>237</v>
      </c>
      <c r="E1482" s="14">
        <v>2</v>
      </c>
      <c r="F1482" s="10">
        <v>43745</v>
      </c>
      <c r="G1482" s="6">
        <v>15.169812078172981</v>
      </c>
      <c r="H1482" s="7">
        <v>12571.796336339308</v>
      </c>
      <c r="I1482" s="6">
        <v>17.154596815613765</v>
      </c>
      <c r="J1482" s="7">
        <v>16193.117616846432</v>
      </c>
      <c r="K1482" s="7">
        <v>15256.826800072387</v>
      </c>
      <c r="L1482" s="6" t="s">
        <v>17</v>
      </c>
      <c r="M1482" s="6" t="s">
        <v>17</v>
      </c>
      <c r="N1482" s="6" t="s">
        <v>17</v>
      </c>
      <c r="O1482" s="6" t="s">
        <v>17</v>
      </c>
      <c r="P1482" s="8" t="s">
        <v>17</v>
      </c>
      <c r="Q1482" s="8" t="s">
        <v>17</v>
      </c>
      <c r="R1482" s="9">
        <v>2.65</v>
      </c>
    </row>
    <row r="1483" spans="1:18" s="6" customFormat="1" ht="15" customHeight="1" x14ac:dyDescent="0.25">
      <c r="A1483" t="s">
        <v>265</v>
      </c>
      <c r="B1483" t="s">
        <v>5303</v>
      </c>
      <c r="C1483" t="s">
        <v>236</v>
      </c>
      <c r="D1483" t="s">
        <v>237</v>
      </c>
      <c r="E1483" s="14">
        <v>2</v>
      </c>
      <c r="F1483" s="10">
        <v>43745</v>
      </c>
      <c r="G1483" s="6">
        <v>25.759595750984374</v>
      </c>
      <c r="H1483" s="7">
        <v>9590.7306020330179</v>
      </c>
      <c r="I1483" s="6">
        <v>22.795545110861344</v>
      </c>
      <c r="J1483" s="7">
        <v>14606.110146112191</v>
      </c>
      <c r="K1483" s="7">
        <v>13766.139381393625</v>
      </c>
      <c r="L1483" s="6" t="s">
        <v>17</v>
      </c>
      <c r="M1483" s="6" t="s">
        <v>17</v>
      </c>
      <c r="N1483" s="6" t="s">
        <v>17</v>
      </c>
      <c r="O1483" s="6" t="s">
        <v>17</v>
      </c>
      <c r="P1483" s="8" t="s">
        <v>17</v>
      </c>
      <c r="Q1483" s="8" t="s">
        <v>17</v>
      </c>
      <c r="R1483" s="9">
        <v>2.13</v>
      </c>
    </row>
    <row r="1484" spans="1:18" s="6" customFormat="1" ht="15" customHeight="1" x14ac:dyDescent="0.25">
      <c r="A1484" t="s">
        <v>266</v>
      </c>
      <c r="B1484" t="s">
        <v>5303</v>
      </c>
      <c r="C1484" t="s">
        <v>236</v>
      </c>
      <c r="D1484" t="s">
        <v>237</v>
      </c>
      <c r="E1484" s="14">
        <v>2</v>
      </c>
      <c r="F1484" s="10">
        <v>43745</v>
      </c>
      <c r="G1484" s="6">
        <v>32.390953150242325</v>
      </c>
      <c r="H1484" s="7">
        <v>8702.5724833000932</v>
      </c>
      <c r="I1484" s="6">
        <v>22.65943712884069</v>
      </c>
      <c r="J1484" s="7">
        <v>14900.077459333848</v>
      </c>
      <c r="K1484" s="7">
        <v>14042.327042204914</v>
      </c>
      <c r="L1484" s="6" t="s">
        <v>17</v>
      </c>
      <c r="M1484" s="6" t="s">
        <v>17</v>
      </c>
      <c r="N1484" s="6" t="s">
        <v>17</v>
      </c>
      <c r="O1484" s="6" t="s">
        <v>17</v>
      </c>
      <c r="P1484" s="8" t="s">
        <v>17</v>
      </c>
      <c r="Q1484" s="8" t="s">
        <v>17</v>
      </c>
      <c r="R1484" s="9">
        <v>3.1749999999999998</v>
      </c>
    </row>
    <row r="1485" spans="1:18" s="6" customFormat="1" ht="15" customHeight="1" x14ac:dyDescent="0.25">
      <c r="A1485" t="s">
        <v>267</v>
      </c>
      <c r="B1485" t="s">
        <v>5303</v>
      </c>
      <c r="C1485" t="s">
        <v>236</v>
      </c>
      <c r="D1485" t="s">
        <v>237</v>
      </c>
      <c r="E1485" s="14">
        <v>2</v>
      </c>
      <c r="F1485" s="10">
        <v>43745</v>
      </c>
      <c r="G1485" s="6">
        <v>36.623963828183868</v>
      </c>
      <c r="H1485" s="7">
        <v>9126.1493820006526</v>
      </c>
      <c r="I1485" s="6">
        <v>13.079863622275028</v>
      </c>
      <c r="J1485" s="7">
        <v>16869.511313152183</v>
      </c>
      <c r="K1485" s="7">
        <v>15811.769595618152</v>
      </c>
      <c r="L1485" s="6" t="s">
        <v>17</v>
      </c>
      <c r="M1485" s="6" t="s">
        <v>17</v>
      </c>
      <c r="N1485" s="6" t="s">
        <v>17</v>
      </c>
      <c r="O1485" s="6" t="s">
        <v>17</v>
      </c>
      <c r="P1485" s="8" t="s">
        <v>17</v>
      </c>
      <c r="Q1485" s="8" t="s">
        <v>17</v>
      </c>
      <c r="R1485" s="9">
        <v>3.21</v>
      </c>
    </row>
    <row r="1486" spans="1:18" s="6" customFormat="1" ht="15" customHeight="1" x14ac:dyDescent="0.25">
      <c r="A1486" t="s">
        <v>268</v>
      </c>
      <c r="B1486" t="s">
        <v>5303</v>
      </c>
      <c r="C1486" t="s">
        <v>236</v>
      </c>
      <c r="D1486" t="s">
        <v>237</v>
      </c>
      <c r="E1486" s="14">
        <v>2</v>
      </c>
      <c r="F1486" s="10">
        <v>43745</v>
      </c>
      <c r="G1486" s="6">
        <v>27.84935579781963</v>
      </c>
      <c r="H1486" s="7">
        <v>10005.758995455453</v>
      </c>
      <c r="I1486" s="6">
        <v>20.343869041490787</v>
      </c>
      <c r="J1486" s="7">
        <v>15707.814269535675</v>
      </c>
      <c r="K1486" s="7">
        <v>14810.843168151856</v>
      </c>
      <c r="L1486" s="6" t="s">
        <v>17</v>
      </c>
      <c r="M1486" s="6" t="s">
        <v>17</v>
      </c>
      <c r="N1486" s="6" t="s">
        <v>17</v>
      </c>
      <c r="O1486" s="6" t="s">
        <v>17</v>
      </c>
      <c r="P1486" s="8" t="s">
        <v>17</v>
      </c>
      <c r="Q1486" s="8" t="s">
        <v>17</v>
      </c>
      <c r="R1486" s="9">
        <v>2.87</v>
      </c>
    </row>
    <row r="1487" spans="1:18" s="6" customFormat="1" ht="15" customHeight="1" x14ac:dyDescent="0.25">
      <c r="A1487" t="s">
        <v>269</v>
      </c>
      <c r="B1487" t="s">
        <v>5303</v>
      </c>
      <c r="C1487" t="s">
        <v>236</v>
      </c>
      <c r="D1487" t="s">
        <v>237</v>
      </c>
      <c r="E1487" s="14">
        <v>2</v>
      </c>
      <c r="F1487" s="10">
        <v>43745</v>
      </c>
      <c r="G1487" s="6">
        <v>21.09090909090909</v>
      </c>
      <c r="H1487" s="7">
        <v>12774.614884225357</v>
      </c>
      <c r="I1487" s="6">
        <v>8.6429891192773542</v>
      </c>
      <c r="J1487" s="7">
        <v>17965.510162184357</v>
      </c>
      <c r="K1487" s="7">
        <v>16841.99582102292</v>
      </c>
      <c r="L1487" s="6" t="s">
        <v>17</v>
      </c>
      <c r="M1487" s="6" t="s">
        <v>17</v>
      </c>
      <c r="N1487" s="6" t="s">
        <v>17</v>
      </c>
      <c r="O1487" s="6" t="s">
        <v>17</v>
      </c>
      <c r="P1487" s="8" t="s">
        <v>17</v>
      </c>
      <c r="Q1487" s="8" t="s">
        <v>17</v>
      </c>
      <c r="R1487" s="9">
        <v>2.58</v>
      </c>
    </row>
    <row r="1488" spans="1:18" s="6" customFormat="1" ht="15" customHeight="1" x14ac:dyDescent="0.25">
      <c r="A1488" t="s">
        <v>270</v>
      </c>
      <c r="B1488" t="s">
        <v>5303</v>
      </c>
      <c r="C1488" t="s">
        <v>236</v>
      </c>
      <c r="D1488" t="s">
        <v>237</v>
      </c>
      <c r="E1488" s="14">
        <v>2</v>
      </c>
      <c r="F1488" s="10">
        <v>43745</v>
      </c>
      <c r="G1488" s="6">
        <v>34.977578475336315</v>
      </c>
      <c r="H1488" s="7">
        <v>8632.9228717627429</v>
      </c>
      <c r="I1488" s="6">
        <v>21.657977059436913</v>
      </c>
      <c r="J1488" s="7">
        <v>15391.032325338892</v>
      </c>
      <c r="K1488" s="7">
        <v>14591.005520021319</v>
      </c>
      <c r="L1488" s="6" t="s">
        <v>17</v>
      </c>
      <c r="M1488" s="6" t="s">
        <v>17</v>
      </c>
      <c r="N1488" s="6" t="s">
        <v>17</v>
      </c>
      <c r="O1488" s="6" t="s">
        <v>17</v>
      </c>
      <c r="P1488" s="8" t="s">
        <v>17</v>
      </c>
      <c r="Q1488" s="8" t="s">
        <v>17</v>
      </c>
      <c r="R1488" s="9">
        <v>4.0999999999999996</v>
      </c>
    </row>
    <row r="1489" spans="1:18" s="6" customFormat="1" ht="15" customHeight="1" x14ac:dyDescent="0.25">
      <c r="A1489" t="s">
        <v>271</v>
      </c>
      <c r="B1489" t="s">
        <v>5303</v>
      </c>
      <c r="C1489" t="s">
        <v>236</v>
      </c>
      <c r="D1489" t="s">
        <v>237</v>
      </c>
      <c r="E1489" s="14">
        <v>2</v>
      </c>
      <c r="F1489" s="10">
        <v>43745</v>
      </c>
      <c r="G1489" s="6">
        <v>26.872012745618694</v>
      </c>
      <c r="H1489" s="7">
        <v>9110.3435920403554</v>
      </c>
      <c r="I1489" s="6">
        <v>27.232049947970868</v>
      </c>
      <c r="J1489" s="7">
        <v>14104.058272632676</v>
      </c>
      <c r="K1489" s="7">
        <v>13355.79882629774</v>
      </c>
      <c r="L1489" s="6" t="s">
        <v>17</v>
      </c>
      <c r="M1489" s="6" t="s">
        <v>17</v>
      </c>
      <c r="N1489" s="6" t="s">
        <v>17</v>
      </c>
      <c r="O1489" s="6" t="s">
        <v>17</v>
      </c>
      <c r="P1489" s="8" t="s">
        <v>17</v>
      </c>
      <c r="Q1489" s="8" t="s">
        <v>17</v>
      </c>
      <c r="R1489" s="9">
        <v>3.9</v>
      </c>
    </row>
    <row r="1490" spans="1:18" s="6" customFormat="1" ht="15" customHeight="1" x14ac:dyDescent="0.25">
      <c r="A1490" t="s">
        <v>272</v>
      </c>
      <c r="B1490" t="s">
        <v>5303</v>
      </c>
      <c r="C1490" t="s">
        <v>236</v>
      </c>
      <c r="D1490" t="s">
        <v>237</v>
      </c>
      <c r="E1490" s="14">
        <v>2</v>
      </c>
      <c r="F1490" s="5">
        <v>43745</v>
      </c>
      <c r="G1490" s="6">
        <v>32.673827020915766</v>
      </c>
      <c r="H1490" s="7">
        <v>9707.0092558427823</v>
      </c>
      <c r="I1490" s="6">
        <v>13.812949640287769</v>
      </c>
      <c r="J1490" s="7">
        <v>16656.73175745118</v>
      </c>
      <c r="K1490" s="7">
        <v>15603.487299400404</v>
      </c>
      <c r="L1490" s="6" t="s">
        <v>17</v>
      </c>
      <c r="M1490" s="6" t="s">
        <v>17</v>
      </c>
      <c r="N1490" s="6" t="s">
        <v>17</v>
      </c>
      <c r="O1490" s="6" t="s">
        <v>17</v>
      </c>
      <c r="P1490" s="8" t="s">
        <v>17</v>
      </c>
      <c r="Q1490" s="8" t="s">
        <v>17</v>
      </c>
      <c r="R1490" s="9">
        <v>2.7</v>
      </c>
    </row>
    <row r="1491" spans="1:18" s="6" customFormat="1" ht="15" customHeight="1" x14ac:dyDescent="0.25">
      <c r="A1491" t="s">
        <v>273</v>
      </c>
      <c r="B1491" t="s">
        <v>5303</v>
      </c>
      <c r="C1491" t="s">
        <v>236</v>
      </c>
      <c r="D1491" t="s">
        <v>237</v>
      </c>
      <c r="E1491" s="14">
        <v>2</v>
      </c>
      <c r="F1491" s="5">
        <v>43745</v>
      </c>
      <c r="G1491" s="6">
        <v>30.875331564986748</v>
      </c>
      <c r="H1491" s="7">
        <v>7589.0134707339403</v>
      </c>
      <c r="I1491" s="6">
        <v>28.667286053473727</v>
      </c>
      <c r="J1491" s="7">
        <v>12714.978837617424</v>
      </c>
      <c r="K1491" s="7">
        <v>12069.928159887551</v>
      </c>
      <c r="L1491" s="6" t="s">
        <v>17</v>
      </c>
      <c r="M1491" s="6" t="s">
        <v>17</v>
      </c>
      <c r="N1491" s="6" t="s">
        <v>17</v>
      </c>
      <c r="O1491" s="6" t="s">
        <v>17</v>
      </c>
      <c r="P1491" s="8" t="s">
        <v>17</v>
      </c>
      <c r="Q1491" s="8" t="s">
        <v>17</v>
      </c>
      <c r="R1491" s="9">
        <v>3.13</v>
      </c>
    </row>
    <row r="1492" spans="1:18" s="6" customFormat="1" ht="15" customHeight="1" x14ac:dyDescent="0.25">
      <c r="A1492" t="s">
        <v>274</v>
      </c>
      <c r="B1492" t="s">
        <v>5303</v>
      </c>
      <c r="C1492" t="s">
        <v>236</v>
      </c>
      <c r="D1492" t="s">
        <v>237</v>
      </c>
      <c r="E1492" s="14">
        <v>2</v>
      </c>
      <c r="F1492" s="5">
        <v>43745</v>
      </c>
      <c r="G1492" s="6">
        <v>26.725663716814168</v>
      </c>
      <c r="H1492" s="7">
        <v>11532.166072351918</v>
      </c>
      <c r="I1492" s="6">
        <v>10.293200249532127</v>
      </c>
      <c r="J1492" s="7">
        <v>17737.575379496775</v>
      </c>
      <c r="K1492" s="7">
        <v>16629.388480383659</v>
      </c>
      <c r="L1492" s="6" t="s">
        <v>17</v>
      </c>
      <c r="M1492" s="6" t="s">
        <v>17</v>
      </c>
      <c r="N1492" s="6" t="s">
        <v>17</v>
      </c>
      <c r="O1492" s="6" t="s">
        <v>17</v>
      </c>
      <c r="P1492" s="8" t="s">
        <v>17</v>
      </c>
      <c r="Q1492" s="8" t="s">
        <v>17</v>
      </c>
      <c r="R1492" s="9">
        <v>3.82</v>
      </c>
    </row>
    <row r="1493" spans="1:18" s="6" customFormat="1" ht="15" customHeight="1" x14ac:dyDescent="0.25">
      <c r="A1493" t="s">
        <v>275</v>
      </c>
      <c r="B1493" t="s">
        <v>5303</v>
      </c>
      <c r="C1493" t="s">
        <v>236</v>
      </c>
      <c r="D1493" t="s">
        <v>237</v>
      </c>
      <c r="E1493" s="14">
        <v>2</v>
      </c>
      <c r="F1493" s="5">
        <v>43745</v>
      </c>
      <c r="G1493" s="6">
        <v>37.027027027027017</v>
      </c>
      <c r="H1493" s="7">
        <v>7649.2352798959482</v>
      </c>
      <c r="I1493" s="6">
        <v>26.590839225330463</v>
      </c>
      <c r="J1493" s="7">
        <v>14339.583973767802</v>
      </c>
      <c r="K1493" s="7">
        <v>13583.296367216739</v>
      </c>
      <c r="L1493" s="6" t="s">
        <v>17</v>
      </c>
      <c r="M1493" s="6" t="s">
        <v>17</v>
      </c>
      <c r="N1493" s="6" t="s">
        <v>17</v>
      </c>
      <c r="O1493" s="6" t="s">
        <v>17</v>
      </c>
      <c r="P1493" s="8" t="s">
        <v>17</v>
      </c>
      <c r="Q1493" s="8" t="s">
        <v>17</v>
      </c>
      <c r="R1493" s="9">
        <v>2.41</v>
      </c>
    </row>
    <row r="1494" spans="1:18" s="6" customFormat="1" ht="15" customHeight="1" x14ac:dyDescent="0.25">
      <c r="A1494" t="s">
        <v>276</v>
      </c>
      <c r="B1494" t="s">
        <v>5303</v>
      </c>
      <c r="C1494" t="s">
        <v>236</v>
      </c>
      <c r="D1494" t="s">
        <v>237</v>
      </c>
      <c r="E1494" s="14">
        <v>2</v>
      </c>
      <c r="F1494" s="5">
        <v>43745</v>
      </c>
      <c r="G1494" s="6">
        <v>40.784017881221644</v>
      </c>
      <c r="H1494" s="7">
        <v>7702.0194474383134</v>
      </c>
      <c r="I1494" s="6">
        <v>23.984784620129535</v>
      </c>
      <c r="J1494" s="7">
        <v>15449.778965765398</v>
      </c>
      <c r="K1494" s="7">
        <v>14689.232016500089</v>
      </c>
      <c r="L1494" s="6" t="s">
        <v>17</v>
      </c>
      <c r="M1494" s="6" t="s">
        <v>17</v>
      </c>
      <c r="N1494" s="6" t="s">
        <v>17</v>
      </c>
      <c r="O1494" s="6" t="s">
        <v>17</v>
      </c>
      <c r="P1494" s="8" t="s">
        <v>17</v>
      </c>
      <c r="Q1494" s="8" t="s">
        <v>17</v>
      </c>
      <c r="R1494" s="9">
        <v>2.73</v>
      </c>
    </row>
    <row r="1495" spans="1:18" s="6" customFormat="1" ht="15" customHeight="1" x14ac:dyDescent="0.25">
      <c r="A1495" t="s">
        <v>277</v>
      </c>
      <c r="B1495" t="s">
        <v>5303</v>
      </c>
      <c r="C1495" t="s">
        <v>236</v>
      </c>
      <c r="D1495" t="s">
        <v>237</v>
      </c>
      <c r="E1495" s="14">
        <v>2</v>
      </c>
      <c r="F1495" s="5">
        <v>43745</v>
      </c>
      <c r="G1495" s="6">
        <v>36.172695449241537</v>
      </c>
      <c r="H1495" s="7">
        <v>9483.6875446559025</v>
      </c>
      <c r="I1495" s="6">
        <v>11.598420286842654</v>
      </c>
      <c r="J1495" s="7">
        <v>17360.216171274165</v>
      </c>
      <c r="K1495" s="7">
        <v>16242.870613839321</v>
      </c>
      <c r="L1495" s="6" t="s">
        <v>17</v>
      </c>
      <c r="M1495" s="6" t="s">
        <v>17</v>
      </c>
      <c r="N1495" s="6" t="s">
        <v>17</v>
      </c>
      <c r="O1495" s="6" t="s">
        <v>17</v>
      </c>
      <c r="P1495" s="8" t="s">
        <v>17</v>
      </c>
      <c r="Q1495" s="8" t="s">
        <v>17</v>
      </c>
      <c r="R1495" s="9">
        <v>3.78</v>
      </c>
    </row>
    <row r="1496" spans="1:18" s="6" customFormat="1" ht="15" customHeight="1" x14ac:dyDescent="0.25">
      <c r="A1496" t="s">
        <v>278</v>
      </c>
      <c r="B1496" t="s">
        <v>5303</v>
      </c>
      <c r="C1496" t="s">
        <v>236</v>
      </c>
      <c r="D1496" t="s">
        <v>237</v>
      </c>
      <c r="E1496" s="14">
        <v>2</v>
      </c>
      <c r="F1496" s="5">
        <v>43745</v>
      </c>
      <c r="G1496" s="6">
        <v>31.562740569668975</v>
      </c>
      <c r="H1496" s="7">
        <v>9848.2828604314163</v>
      </c>
      <c r="I1496" s="6">
        <v>15.530460008288438</v>
      </c>
      <c r="J1496" s="7">
        <v>16463.945296311646</v>
      </c>
      <c r="K1496" s="7">
        <v>15516.928499100573</v>
      </c>
      <c r="L1496" s="6" t="s">
        <v>17</v>
      </c>
      <c r="M1496" s="6" t="s">
        <v>17</v>
      </c>
      <c r="N1496" s="6" t="s">
        <v>17</v>
      </c>
      <c r="O1496" s="6" t="s">
        <v>17</v>
      </c>
      <c r="P1496" s="8" t="s">
        <v>17</v>
      </c>
      <c r="Q1496" s="8" t="s">
        <v>17</v>
      </c>
      <c r="R1496" s="9">
        <v>3.48</v>
      </c>
    </row>
    <row r="1497" spans="1:18" s="6" customFormat="1" ht="15" customHeight="1" x14ac:dyDescent="0.25">
      <c r="A1497" t="s">
        <v>279</v>
      </c>
      <c r="B1497" t="s">
        <v>5303</v>
      </c>
      <c r="C1497" t="s">
        <v>236</v>
      </c>
      <c r="D1497" t="s">
        <v>237</v>
      </c>
      <c r="E1497" s="14">
        <v>2</v>
      </c>
      <c r="F1497" s="5">
        <v>43745</v>
      </c>
      <c r="G1497" s="6">
        <v>20.29411764705884</v>
      </c>
      <c r="H1497" s="7">
        <v>12386.587123598629</v>
      </c>
      <c r="I1497" s="6">
        <v>12.12686567164179</v>
      </c>
      <c r="J1497" s="7">
        <v>17237.769485903817</v>
      </c>
      <c r="K1497" s="7">
        <v>16162.386059127435</v>
      </c>
      <c r="L1497" s="6" t="s">
        <v>17</v>
      </c>
      <c r="M1497" s="6" t="s">
        <v>17</v>
      </c>
      <c r="N1497" s="6" t="s">
        <v>17</v>
      </c>
      <c r="O1497" s="6" t="s">
        <v>17</v>
      </c>
      <c r="P1497" s="8" t="s">
        <v>17</v>
      </c>
      <c r="Q1497" s="8" t="s">
        <v>17</v>
      </c>
      <c r="R1497" s="9">
        <v>3.52</v>
      </c>
    </row>
    <row r="1498" spans="1:18" s="6" customFormat="1" ht="15" customHeight="1" x14ac:dyDescent="0.25">
      <c r="A1498" t="s">
        <v>280</v>
      </c>
      <c r="B1498" t="s">
        <v>5303</v>
      </c>
      <c r="C1498" t="s">
        <v>236</v>
      </c>
      <c r="D1498" t="s">
        <v>237</v>
      </c>
      <c r="E1498" s="14">
        <v>2</v>
      </c>
      <c r="F1498" s="5">
        <v>43745</v>
      </c>
      <c r="G1498" s="6">
        <v>11.866028708133976</v>
      </c>
      <c r="H1498" s="7">
        <v>14062.746995751822</v>
      </c>
      <c r="I1498" s="6">
        <v>10.628369970966405</v>
      </c>
      <c r="J1498" s="7">
        <v>17397.34549979262</v>
      </c>
      <c r="K1498" s="7">
        <v>16285.019121129921</v>
      </c>
      <c r="L1498" s="6" t="s">
        <v>17</v>
      </c>
      <c r="M1498" s="6" t="s">
        <v>17</v>
      </c>
      <c r="N1498" s="6" t="s">
        <v>17</v>
      </c>
      <c r="O1498" s="6" t="s">
        <v>17</v>
      </c>
      <c r="P1498" s="8" t="s">
        <v>17</v>
      </c>
      <c r="Q1498" s="8" t="s">
        <v>17</v>
      </c>
      <c r="R1498" s="9">
        <v>3.56</v>
      </c>
    </row>
    <row r="1499" spans="1:18" s="6" customFormat="1" ht="15" customHeight="1" x14ac:dyDescent="0.25">
      <c r="A1499" t="s">
        <v>281</v>
      </c>
      <c r="B1499" t="s">
        <v>5303</v>
      </c>
      <c r="C1499" t="s">
        <v>236</v>
      </c>
      <c r="D1499" t="s">
        <v>237</v>
      </c>
      <c r="E1499" s="14">
        <v>2</v>
      </c>
      <c r="F1499" s="5">
        <v>43745</v>
      </c>
      <c r="G1499" s="6">
        <v>21.996185632549267</v>
      </c>
      <c r="H1499" s="7">
        <v>12317.837232956976</v>
      </c>
      <c r="I1499" s="6">
        <v>10.562442372707714</v>
      </c>
      <c r="J1499" s="7">
        <v>17572.99457022846</v>
      </c>
      <c r="K1499" s="7">
        <v>16480.224912340116</v>
      </c>
      <c r="L1499" s="6" t="s">
        <v>17</v>
      </c>
      <c r="M1499" s="6" t="s">
        <v>17</v>
      </c>
      <c r="N1499" s="6" t="s">
        <v>17</v>
      </c>
      <c r="O1499" s="6" t="s">
        <v>17</v>
      </c>
      <c r="P1499" s="8" t="s">
        <v>17</v>
      </c>
      <c r="Q1499" s="8" t="s">
        <v>17</v>
      </c>
      <c r="R1499" s="9">
        <v>2.39</v>
      </c>
    </row>
    <row r="1500" spans="1:18" s="6" customFormat="1" ht="15" customHeight="1" x14ac:dyDescent="0.25">
      <c r="A1500" t="s">
        <v>282</v>
      </c>
      <c r="B1500" t="s">
        <v>5303</v>
      </c>
      <c r="C1500" t="s">
        <v>236</v>
      </c>
      <c r="D1500" t="s">
        <v>237</v>
      </c>
      <c r="E1500" s="14">
        <v>2</v>
      </c>
      <c r="F1500" s="5">
        <v>43745</v>
      </c>
      <c r="G1500" s="6">
        <v>27.564523873833323</v>
      </c>
      <c r="H1500" s="7">
        <v>11185.872689535006</v>
      </c>
      <c r="I1500" s="6">
        <v>11.199340002062494</v>
      </c>
      <c r="J1500" s="7">
        <v>17486.851603588737</v>
      </c>
      <c r="K1500" s="7">
        <v>16372.190316132535</v>
      </c>
      <c r="L1500" s="6" t="s">
        <v>17</v>
      </c>
      <c r="M1500" s="6" t="s">
        <v>17</v>
      </c>
      <c r="N1500" s="6" t="s">
        <v>17</v>
      </c>
      <c r="O1500" s="6" t="s">
        <v>17</v>
      </c>
      <c r="P1500" s="8" t="s">
        <v>17</v>
      </c>
      <c r="Q1500" s="8" t="s">
        <v>17</v>
      </c>
      <c r="R1500" s="9">
        <v>3.03</v>
      </c>
    </row>
    <row r="1501" spans="1:18" s="6" customFormat="1" ht="15" customHeight="1" x14ac:dyDescent="0.25">
      <c r="A1501" t="s">
        <v>283</v>
      </c>
      <c r="B1501" t="s">
        <v>5303</v>
      </c>
      <c r="C1501" t="s">
        <v>236</v>
      </c>
      <c r="D1501" t="s">
        <v>237</v>
      </c>
      <c r="E1501" s="14">
        <v>2</v>
      </c>
      <c r="F1501" s="5">
        <v>43745</v>
      </c>
      <c r="G1501" s="6">
        <v>32.238442822384435</v>
      </c>
      <c r="H1501" s="7">
        <v>9436.3014310530671</v>
      </c>
      <c r="I1501" s="6">
        <v>19.125232102331339</v>
      </c>
      <c r="J1501" s="7">
        <v>15969.671962038376</v>
      </c>
      <c r="K1501" s="7">
        <v>15088.033709740794</v>
      </c>
      <c r="L1501" s="6" t="s">
        <v>17</v>
      </c>
      <c r="M1501" s="6" t="s">
        <v>17</v>
      </c>
      <c r="N1501" s="6" t="s">
        <v>17</v>
      </c>
      <c r="O1501" s="6" t="s">
        <v>17</v>
      </c>
      <c r="P1501" s="8" t="s">
        <v>17</v>
      </c>
      <c r="Q1501" s="8" t="s">
        <v>17</v>
      </c>
      <c r="R1501" s="9">
        <v>3.06</v>
      </c>
    </row>
    <row r="1502" spans="1:18" s="6" customFormat="1" ht="15" customHeight="1" x14ac:dyDescent="0.25">
      <c r="A1502" t="s">
        <v>284</v>
      </c>
      <c r="B1502" t="s">
        <v>5303</v>
      </c>
      <c r="C1502" t="s">
        <v>236</v>
      </c>
      <c r="D1502" t="s">
        <v>237</v>
      </c>
      <c r="E1502" s="14">
        <v>2</v>
      </c>
      <c r="F1502" s="5">
        <v>43745</v>
      </c>
      <c r="G1502" s="6">
        <v>42.671194114318048</v>
      </c>
      <c r="H1502" s="7">
        <v>8220.6629777897433</v>
      </c>
      <c r="I1502" s="6">
        <v>12.168874172185429</v>
      </c>
      <c r="J1502" s="7">
        <v>17497.930463576158</v>
      </c>
      <c r="K1502" s="7">
        <v>16157.881028385465</v>
      </c>
      <c r="L1502" s="6" t="s">
        <v>17</v>
      </c>
      <c r="M1502" s="6" t="s">
        <v>17</v>
      </c>
      <c r="N1502" s="6" t="s">
        <v>17</v>
      </c>
      <c r="O1502" s="6" t="s">
        <v>17</v>
      </c>
      <c r="P1502" s="8" t="s">
        <v>17</v>
      </c>
      <c r="Q1502" s="8" t="s">
        <v>17</v>
      </c>
      <c r="R1502" s="9">
        <v>3.36</v>
      </c>
    </row>
    <row r="1503" spans="1:18" s="6" customFormat="1" ht="15" customHeight="1" x14ac:dyDescent="0.25">
      <c r="A1503" t="s">
        <v>285</v>
      </c>
      <c r="B1503" t="s">
        <v>5303</v>
      </c>
      <c r="C1503" t="s">
        <v>236</v>
      </c>
      <c r="D1503" t="s">
        <v>237</v>
      </c>
      <c r="E1503" s="14">
        <v>2</v>
      </c>
      <c r="F1503" s="5">
        <v>43745</v>
      </c>
      <c r="G1503" s="6">
        <v>36.900162832998646</v>
      </c>
      <c r="H1503" s="7">
        <v>6989.6455349276257</v>
      </c>
      <c r="I1503" s="6">
        <v>34.507042253521128</v>
      </c>
      <c r="J1503" s="7">
        <v>13028.169014084508</v>
      </c>
      <c r="K1503" s="7">
        <v>12505.763671074123</v>
      </c>
      <c r="L1503" s="6" t="s">
        <v>17</v>
      </c>
      <c r="M1503" s="6" t="s">
        <v>17</v>
      </c>
      <c r="N1503" s="6" t="s">
        <v>17</v>
      </c>
      <c r="O1503" s="6" t="s">
        <v>17</v>
      </c>
      <c r="P1503" s="8" t="s">
        <v>17</v>
      </c>
      <c r="Q1503" s="8" t="s">
        <v>17</v>
      </c>
      <c r="R1503" s="9">
        <v>2.02</v>
      </c>
    </row>
    <row r="1504" spans="1:18" s="6" customFormat="1" ht="15" customHeight="1" x14ac:dyDescent="0.25">
      <c r="A1504" t="s">
        <v>286</v>
      </c>
      <c r="B1504" t="s">
        <v>5303</v>
      </c>
      <c r="C1504" t="s">
        <v>309</v>
      </c>
      <c r="D1504" t="s">
        <v>1293</v>
      </c>
      <c r="E1504" s="14">
        <v>2</v>
      </c>
      <c r="F1504" s="5">
        <v>43745</v>
      </c>
      <c r="G1504" s="6">
        <v>42.049434483645015</v>
      </c>
      <c r="H1504" s="7">
        <v>8103.6422136497404</v>
      </c>
      <c r="I1504" s="6">
        <v>14.364754098360656</v>
      </c>
      <c r="J1504" s="7">
        <v>16821.721311475412</v>
      </c>
      <c r="K1504" s="7">
        <v>15756.377555121933</v>
      </c>
      <c r="L1504" s="6" t="s">
        <v>17</v>
      </c>
      <c r="M1504" s="6" t="s">
        <v>17</v>
      </c>
      <c r="N1504" s="6" t="s">
        <v>17</v>
      </c>
      <c r="O1504" s="6" t="s">
        <v>17</v>
      </c>
      <c r="P1504" s="8" t="s">
        <v>17</v>
      </c>
      <c r="Q1504" s="8" t="s">
        <v>17</v>
      </c>
      <c r="R1504" s="9">
        <v>2.4</v>
      </c>
    </row>
    <row r="1505" spans="1:18" s="6" customFormat="1" ht="15" customHeight="1" x14ac:dyDescent="0.25">
      <c r="A1505" t="s">
        <v>287</v>
      </c>
      <c r="B1505" t="s">
        <v>5303</v>
      </c>
      <c r="C1505" t="s">
        <v>309</v>
      </c>
      <c r="D1505" t="s">
        <v>1293</v>
      </c>
      <c r="E1505" s="14">
        <v>2</v>
      </c>
      <c r="F1505" s="5">
        <v>43745</v>
      </c>
      <c r="G1505" s="6">
        <v>45.389681668496159</v>
      </c>
      <c r="H1505" s="7">
        <v>7314.3548619370195</v>
      </c>
      <c r="I1505" s="6">
        <v>16.984224544150784</v>
      </c>
      <c r="J1505" s="7">
        <v>16469.985658676498</v>
      </c>
      <c r="K1505" s="7">
        <v>15424.23674216005</v>
      </c>
      <c r="L1505" s="6" t="s">
        <v>17</v>
      </c>
      <c r="M1505" s="6" t="s">
        <v>17</v>
      </c>
      <c r="N1505" s="6" t="s">
        <v>17</v>
      </c>
      <c r="O1505" s="6" t="s">
        <v>17</v>
      </c>
      <c r="P1505" s="8" t="s">
        <v>17</v>
      </c>
      <c r="Q1505" s="8" t="s">
        <v>17</v>
      </c>
      <c r="R1505" s="9">
        <v>2.38</v>
      </c>
    </row>
    <row r="1506" spans="1:18" s="6" customFormat="1" ht="15" customHeight="1" x14ac:dyDescent="0.25">
      <c r="A1506" t="s">
        <v>288</v>
      </c>
      <c r="B1506" t="s">
        <v>5303</v>
      </c>
      <c r="C1506" t="s">
        <v>309</v>
      </c>
      <c r="D1506" t="s">
        <v>1293</v>
      </c>
      <c r="E1506" s="14">
        <v>2</v>
      </c>
      <c r="F1506" s="5">
        <v>43745</v>
      </c>
      <c r="G1506" s="6">
        <v>54.744897959183668</v>
      </c>
      <c r="H1506" s="7">
        <v>5488.6598519503841</v>
      </c>
      <c r="I1506" s="6">
        <v>17.752715121136173</v>
      </c>
      <c r="J1506" s="7">
        <v>16151.837928153718</v>
      </c>
      <c r="K1506" s="7">
        <v>15083.553900589348</v>
      </c>
      <c r="L1506" s="6" t="s">
        <v>17</v>
      </c>
      <c r="M1506" s="6" t="s">
        <v>17</v>
      </c>
      <c r="N1506" s="6" t="s">
        <v>17</v>
      </c>
      <c r="O1506" s="6" t="s">
        <v>17</v>
      </c>
      <c r="P1506" s="8" t="s">
        <v>17</v>
      </c>
      <c r="Q1506" s="8" t="s">
        <v>17</v>
      </c>
      <c r="R1506" s="9">
        <v>4.24</v>
      </c>
    </row>
    <row r="1507" spans="1:18" s="6" customFormat="1" ht="15" customHeight="1" x14ac:dyDescent="0.25">
      <c r="A1507" t="s">
        <v>289</v>
      </c>
      <c r="B1507" t="s">
        <v>5303</v>
      </c>
      <c r="C1507" t="s">
        <v>314</v>
      </c>
      <c r="D1507" t="s">
        <v>77</v>
      </c>
      <c r="E1507" s="14">
        <v>2</v>
      </c>
      <c r="F1507" s="5">
        <v>43745</v>
      </c>
      <c r="G1507" s="6">
        <v>19.298245614035096</v>
      </c>
      <c r="H1507" s="7">
        <v>10599.223752367579</v>
      </c>
      <c r="I1507" s="6">
        <v>22.916016234779892</v>
      </c>
      <c r="J1507" s="7">
        <v>14640.441252991988</v>
      </c>
      <c r="K1507" s="7">
        <v>13718.016388803308</v>
      </c>
      <c r="L1507" s="6" t="s">
        <v>17</v>
      </c>
      <c r="M1507" s="6" t="s">
        <v>17</v>
      </c>
      <c r="N1507" s="6" t="s">
        <v>17</v>
      </c>
      <c r="O1507" s="6" t="s">
        <v>17</v>
      </c>
      <c r="P1507" s="8" t="s">
        <v>17</v>
      </c>
      <c r="Q1507" s="8" t="s">
        <v>17</v>
      </c>
      <c r="R1507" s="9">
        <v>3.91</v>
      </c>
    </row>
    <row r="1508" spans="1:18" s="6" customFormat="1" ht="15" customHeight="1" x14ac:dyDescent="0.25">
      <c r="A1508" t="s">
        <v>290</v>
      </c>
      <c r="B1508" t="s">
        <v>5303</v>
      </c>
      <c r="C1508" t="s">
        <v>309</v>
      </c>
      <c r="D1508" t="s">
        <v>1293</v>
      </c>
      <c r="E1508" s="14">
        <v>2</v>
      </c>
      <c r="F1508" s="5">
        <v>43745</v>
      </c>
      <c r="G1508" s="6">
        <v>29.758661987522284</v>
      </c>
      <c r="H1508" s="7">
        <v>10294.161580402935</v>
      </c>
      <c r="I1508" s="6">
        <v>14.760597743214394</v>
      </c>
      <c r="J1508" s="7">
        <v>16774.423096472503</v>
      </c>
      <c r="K1508" s="7">
        <v>15690.426755253862</v>
      </c>
      <c r="L1508" s="6" t="s">
        <v>17</v>
      </c>
      <c r="M1508" s="6" t="s">
        <v>17</v>
      </c>
      <c r="N1508" s="6" t="s">
        <v>17</v>
      </c>
      <c r="O1508" s="6" t="s">
        <v>17</v>
      </c>
      <c r="P1508" s="8" t="s">
        <v>17</v>
      </c>
      <c r="Q1508" s="8" t="s">
        <v>17</v>
      </c>
      <c r="R1508" s="9">
        <v>1.63</v>
      </c>
    </row>
    <row r="1509" spans="1:18" s="6" customFormat="1" ht="15" customHeight="1" x14ac:dyDescent="0.25">
      <c r="A1509" t="s">
        <v>291</v>
      </c>
      <c r="B1509" t="s">
        <v>5303</v>
      </c>
      <c r="C1509" t="s">
        <v>309</v>
      </c>
      <c r="D1509" t="s">
        <v>1293</v>
      </c>
      <c r="E1509" s="14">
        <v>2</v>
      </c>
      <c r="F1509" s="5">
        <v>43745</v>
      </c>
      <c r="G1509" s="6">
        <v>14.741035856573697</v>
      </c>
      <c r="H1509" s="7">
        <v>13596.147421822967</v>
      </c>
      <c r="I1509" s="6">
        <v>10.50575657894737</v>
      </c>
      <c r="J1509" s="7">
        <v>17464.021381578947</v>
      </c>
      <c r="K1509" s="7">
        <v>16369.271041483946</v>
      </c>
      <c r="L1509" s="6" t="s">
        <v>17</v>
      </c>
      <c r="M1509" s="6" t="s">
        <v>17</v>
      </c>
      <c r="N1509" s="6" t="s">
        <v>17</v>
      </c>
      <c r="O1509" s="6" t="s">
        <v>17</v>
      </c>
      <c r="P1509" s="8" t="s">
        <v>17</v>
      </c>
      <c r="Q1509" s="8" t="s">
        <v>17</v>
      </c>
      <c r="R1509" s="9">
        <v>2.72</v>
      </c>
    </row>
    <row r="1510" spans="1:18" s="6" customFormat="1" ht="15" customHeight="1" x14ac:dyDescent="0.25">
      <c r="A1510" t="s">
        <v>292</v>
      </c>
      <c r="B1510" t="s">
        <v>5303</v>
      </c>
      <c r="C1510" t="s">
        <v>309</v>
      </c>
      <c r="D1510" t="s">
        <v>1293</v>
      </c>
      <c r="E1510" s="14">
        <v>2</v>
      </c>
      <c r="F1510" s="5">
        <v>43745</v>
      </c>
      <c r="G1510" s="6">
        <v>25.589005235602109</v>
      </c>
      <c r="H1510" s="7">
        <v>11319.521200887955</v>
      </c>
      <c r="I1510" s="6">
        <v>12.624378109452737</v>
      </c>
      <c r="J1510" s="7">
        <v>17169.361525704811</v>
      </c>
      <c r="K1510" s="7">
        <v>16052.279151237293</v>
      </c>
      <c r="L1510" s="6" t="s">
        <v>17</v>
      </c>
      <c r="M1510" s="6" t="s">
        <v>17</v>
      </c>
      <c r="N1510" s="6" t="s">
        <v>17</v>
      </c>
      <c r="O1510" s="6" t="s">
        <v>17</v>
      </c>
      <c r="P1510" s="8" t="s">
        <v>17</v>
      </c>
      <c r="Q1510" s="8" t="s">
        <v>17</v>
      </c>
      <c r="R1510" s="9">
        <v>3.52</v>
      </c>
    </row>
    <row r="1511" spans="1:18" s="6" customFormat="1" ht="15" customHeight="1" x14ac:dyDescent="0.25">
      <c r="A1511" t="s">
        <v>293</v>
      </c>
      <c r="B1511" t="s">
        <v>5303</v>
      </c>
      <c r="C1511" t="s">
        <v>314</v>
      </c>
      <c r="D1511" t="s">
        <v>77</v>
      </c>
      <c r="E1511" s="14">
        <v>2</v>
      </c>
      <c r="F1511" s="5">
        <v>43745</v>
      </c>
      <c r="G1511" s="6">
        <v>27.09984152139462</v>
      </c>
      <c r="H1511" s="7">
        <v>11540.234156469041</v>
      </c>
      <c r="I1511" s="6">
        <v>9.2186854071930551</v>
      </c>
      <c r="J1511" s="7">
        <v>17880.322447292267</v>
      </c>
      <c r="K1511" s="7">
        <v>16738.349462460796</v>
      </c>
      <c r="L1511" s="6" t="s">
        <v>17</v>
      </c>
      <c r="M1511" s="6" t="s">
        <v>17</v>
      </c>
      <c r="N1511" s="6" t="s">
        <v>17</v>
      </c>
      <c r="O1511" s="6" t="s">
        <v>17</v>
      </c>
      <c r="P1511" s="8" t="s">
        <v>17</v>
      </c>
      <c r="Q1511" s="8" t="s">
        <v>17</v>
      </c>
      <c r="R1511" s="9">
        <v>3.24</v>
      </c>
    </row>
    <row r="1512" spans="1:18" s="6" customFormat="1" ht="15" customHeight="1" x14ac:dyDescent="0.25">
      <c r="A1512" t="s">
        <v>5407</v>
      </c>
      <c r="B1512" t="s">
        <v>5511</v>
      </c>
      <c r="C1512" t="s">
        <v>665</v>
      </c>
      <c r="D1512" t="s">
        <v>5513</v>
      </c>
      <c r="E1512" s="14">
        <v>1</v>
      </c>
      <c r="F1512" s="5">
        <v>43746</v>
      </c>
      <c r="G1512" s="6">
        <v>39.302583914628663</v>
      </c>
      <c r="H1512" s="7">
        <v>9150.492813678482</v>
      </c>
      <c r="I1512" s="6">
        <v>12.237613212573256</v>
      </c>
      <c r="J1512" s="7">
        <v>17667.554608417689</v>
      </c>
      <c r="K1512" s="7">
        <v>16657.471752161829</v>
      </c>
      <c r="L1512" s="6" t="s">
        <v>17</v>
      </c>
      <c r="M1512" s="6" t="s">
        <v>17</v>
      </c>
      <c r="N1512" s="6" t="s">
        <v>17</v>
      </c>
      <c r="O1512" s="6" t="s">
        <v>17</v>
      </c>
      <c r="P1512" s="8">
        <v>6.9557369480501924E-2</v>
      </c>
      <c r="Q1512" s="8">
        <v>6.530694379522789E-2</v>
      </c>
      <c r="R1512" s="9">
        <v>6.15</v>
      </c>
    </row>
    <row r="1513" spans="1:18" s="6" customFormat="1" ht="15" customHeight="1" x14ac:dyDescent="0.25">
      <c r="A1513" t="s">
        <v>5121</v>
      </c>
      <c r="B1513" t="s">
        <v>5308</v>
      </c>
      <c r="C1513" t="s">
        <v>53</v>
      </c>
      <c r="D1513" t="s">
        <v>5513</v>
      </c>
      <c r="E1513" s="14">
        <v>1</v>
      </c>
      <c r="F1513" s="5">
        <v>43747</v>
      </c>
      <c r="G1513" s="6">
        <v>30.207108231780236</v>
      </c>
      <c r="H1513" s="7">
        <v>11981.876465834295</v>
      </c>
      <c r="I1513" s="6">
        <v>2.9548730457922168</v>
      </c>
      <c r="J1513" s="7">
        <v>19506.597183723254</v>
      </c>
      <c r="K1513" s="7">
        <v>18225.11691044255</v>
      </c>
      <c r="L1513" s="6">
        <v>50.361228605397407</v>
      </c>
      <c r="M1513" s="6">
        <v>5.885363435859178</v>
      </c>
      <c r="N1513" s="6">
        <v>0.3114986074502783</v>
      </c>
      <c r="O1513" s="6">
        <v>40.446191631784103</v>
      </c>
      <c r="P1513" s="8">
        <v>1.4024564917585171E-2</v>
      </c>
      <c r="Q1513" s="8">
        <v>2.6820108799243188E-2</v>
      </c>
      <c r="R1513" s="9">
        <v>9.8099999999999987</v>
      </c>
    </row>
    <row r="1514" spans="1:18" s="6" customFormat="1" ht="15" customHeight="1" x14ac:dyDescent="0.25">
      <c r="A1514" t="s">
        <v>294</v>
      </c>
      <c r="B1514" t="s">
        <v>5303</v>
      </c>
      <c r="C1514" t="s">
        <v>295</v>
      </c>
      <c r="D1514" t="s">
        <v>237</v>
      </c>
      <c r="E1514" s="14">
        <v>2</v>
      </c>
      <c r="F1514" s="5">
        <v>43748</v>
      </c>
      <c r="G1514" s="6">
        <v>51.014283798283259</v>
      </c>
      <c r="H1514" s="7">
        <v>7141.6947830585568</v>
      </c>
      <c r="I1514" s="6">
        <v>7.3346926886105441</v>
      </c>
      <c r="J1514" s="7">
        <v>18308.185260704922</v>
      </c>
      <c r="K1514" s="7">
        <v>17123.30529518042</v>
      </c>
      <c r="L1514" s="6" t="s">
        <v>17</v>
      </c>
      <c r="M1514" s="6" t="s">
        <v>17</v>
      </c>
      <c r="N1514" s="6" t="s">
        <v>17</v>
      </c>
      <c r="O1514" s="6" t="s">
        <v>17</v>
      </c>
      <c r="P1514" s="8" t="s">
        <v>17</v>
      </c>
      <c r="Q1514" s="8" t="s">
        <v>17</v>
      </c>
      <c r="R1514" s="9">
        <v>14.175000000000001</v>
      </c>
    </row>
    <row r="1515" spans="1:18" s="6" customFormat="1" ht="15" customHeight="1" x14ac:dyDescent="0.25">
      <c r="A1515" t="s">
        <v>5122</v>
      </c>
      <c r="B1515" t="s">
        <v>5308</v>
      </c>
      <c r="C1515" t="s">
        <v>15</v>
      </c>
      <c r="D1515" t="s">
        <v>5513</v>
      </c>
      <c r="E1515" s="14">
        <v>1</v>
      </c>
      <c r="F1515" s="5">
        <v>43752</v>
      </c>
      <c r="G1515" s="6">
        <v>33.414278707289071</v>
      </c>
      <c r="H1515" s="7">
        <v>11017.244583482889</v>
      </c>
      <c r="I1515" s="6">
        <v>2.8713298791019</v>
      </c>
      <c r="J1515" s="7">
        <v>18997.193436960275</v>
      </c>
      <c r="K1515" s="7">
        <v>17771.911428700507</v>
      </c>
      <c r="L1515" s="6">
        <v>48.999746253141147</v>
      </c>
      <c r="M1515" s="6">
        <v>5.6140598090780998</v>
      </c>
      <c r="N1515" s="6">
        <v>0.25042154720100845</v>
      </c>
      <c r="O1515" s="6">
        <v>42.222724419546068</v>
      </c>
      <c r="P1515" s="8">
        <v>1.5179916746643625E-2</v>
      </c>
      <c r="Q1515" s="8">
        <v>2.6538175185139009E-2</v>
      </c>
      <c r="R1515" s="9">
        <v>7.3599999999999994</v>
      </c>
    </row>
    <row r="1516" spans="1:18" s="6" customFormat="1" ht="15" customHeight="1" x14ac:dyDescent="0.25">
      <c r="A1516" t="s">
        <v>5123</v>
      </c>
      <c r="B1516" t="s">
        <v>5308</v>
      </c>
      <c r="C1516" t="s">
        <v>15</v>
      </c>
      <c r="D1516" t="s">
        <v>5513</v>
      </c>
      <c r="E1516" s="14">
        <v>1</v>
      </c>
      <c r="F1516" s="5">
        <v>43754</v>
      </c>
      <c r="G1516" s="6">
        <v>30.989651259107283</v>
      </c>
      <c r="H1516" s="7">
        <v>11332.520354912203</v>
      </c>
      <c r="I1516" s="6">
        <v>6.4870151037705099</v>
      </c>
      <c r="J1516" s="7">
        <v>18764.533304357275</v>
      </c>
      <c r="K1516" s="7">
        <v>17518.52838849428</v>
      </c>
      <c r="L1516" s="6">
        <v>49.498187349974806</v>
      </c>
      <c r="M1516" s="6">
        <v>5.7276501172455898</v>
      </c>
      <c r="N1516" s="6">
        <v>0.27066272855689344</v>
      </c>
      <c r="O1516" s="6">
        <v>37.976288500797459</v>
      </c>
      <c r="P1516" s="8">
        <v>1.3571139786927519E-2</v>
      </c>
      <c r="Q1516" s="8">
        <v>2.6625059867813626E-2</v>
      </c>
      <c r="R1516" s="9">
        <v>7.97</v>
      </c>
    </row>
    <row r="1517" spans="1:18" s="6" customFormat="1" ht="15" customHeight="1" x14ac:dyDescent="0.25">
      <c r="A1517" t="s">
        <v>296</v>
      </c>
      <c r="B1517" t="s">
        <v>5303</v>
      </c>
      <c r="C1517" t="s">
        <v>236</v>
      </c>
      <c r="D1517" t="s">
        <v>237</v>
      </c>
      <c r="E1517" s="14">
        <v>2</v>
      </c>
      <c r="F1517" s="5">
        <v>43754</v>
      </c>
      <c r="G1517" s="6">
        <v>31.202046035805626</v>
      </c>
      <c r="H1517" s="7">
        <v>8507.9715656316585</v>
      </c>
      <c r="I1517" s="6">
        <v>22.47883791409761</v>
      </c>
      <c r="J1517" s="7">
        <v>14334.831225833421</v>
      </c>
      <c r="K1517" s="7">
        <v>13474.583205063116</v>
      </c>
      <c r="L1517" s="6" t="s">
        <v>17</v>
      </c>
      <c r="M1517" s="6" t="s">
        <v>17</v>
      </c>
      <c r="N1517" s="6" t="s">
        <v>17</v>
      </c>
      <c r="O1517" s="6" t="s">
        <v>17</v>
      </c>
      <c r="P1517" s="8" t="s">
        <v>17</v>
      </c>
      <c r="Q1517" s="8" t="s">
        <v>17</v>
      </c>
      <c r="R1517" s="9">
        <v>4.3099999999999996</v>
      </c>
    </row>
    <row r="1518" spans="1:18" s="6" customFormat="1" ht="15" customHeight="1" x14ac:dyDescent="0.25">
      <c r="A1518" t="s">
        <v>297</v>
      </c>
      <c r="B1518" t="s">
        <v>5303</v>
      </c>
      <c r="C1518" t="s">
        <v>236</v>
      </c>
      <c r="D1518" t="s">
        <v>237</v>
      </c>
      <c r="E1518" s="14">
        <v>2</v>
      </c>
      <c r="F1518" s="5">
        <v>43754</v>
      </c>
      <c r="G1518" s="6">
        <v>32.500000000000007</v>
      </c>
      <c r="H1518" s="7">
        <v>9148.2370531951219</v>
      </c>
      <c r="I1518" s="6">
        <v>19.810928734676917</v>
      </c>
      <c r="J1518" s="7">
        <v>15581.757739455639</v>
      </c>
      <c r="K1518" s="7">
        <v>14729.203041770552</v>
      </c>
      <c r="L1518" s="6" t="s">
        <v>17</v>
      </c>
      <c r="M1518" s="6" t="s">
        <v>17</v>
      </c>
      <c r="N1518" s="6" t="s">
        <v>17</v>
      </c>
      <c r="O1518" s="6" t="s">
        <v>17</v>
      </c>
      <c r="P1518" s="8" t="s">
        <v>17</v>
      </c>
      <c r="Q1518" s="8" t="s">
        <v>17</v>
      </c>
      <c r="R1518" s="9">
        <v>3.74</v>
      </c>
    </row>
    <row r="1519" spans="1:18" s="6" customFormat="1" ht="15" customHeight="1" x14ac:dyDescent="0.25">
      <c r="A1519" t="s">
        <v>298</v>
      </c>
      <c r="B1519" t="s">
        <v>5303</v>
      </c>
      <c r="C1519" t="s">
        <v>236</v>
      </c>
      <c r="D1519" t="s">
        <v>237</v>
      </c>
      <c r="E1519" s="14">
        <v>2</v>
      </c>
      <c r="F1519" s="5">
        <v>43754</v>
      </c>
      <c r="G1519" s="6">
        <v>33.237028125148768</v>
      </c>
      <c r="H1519" s="7">
        <v>8997.4245717240065</v>
      </c>
      <c r="I1519" s="6">
        <v>17.851944271158246</v>
      </c>
      <c r="J1519" s="7">
        <v>15633.187772925763</v>
      </c>
      <c r="K1519" s="7">
        <v>14692.882736270867</v>
      </c>
      <c r="L1519" s="6" t="s">
        <v>17</v>
      </c>
      <c r="M1519" s="6" t="s">
        <v>17</v>
      </c>
      <c r="N1519" s="6" t="s">
        <v>17</v>
      </c>
      <c r="O1519" s="6" t="s">
        <v>17</v>
      </c>
      <c r="P1519" s="8" t="s">
        <v>17</v>
      </c>
      <c r="Q1519" s="8" t="s">
        <v>17</v>
      </c>
      <c r="R1519" s="9">
        <v>3.82</v>
      </c>
    </row>
    <row r="1520" spans="1:18" s="6" customFormat="1" ht="15" customHeight="1" x14ac:dyDescent="0.25">
      <c r="A1520" t="s">
        <v>299</v>
      </c>
      <c r="B1520" t="s">
        <v>5303</v>
      </c>
      <c r="C1520" t="s">
        <v>236</v>
      </c>
      <c r="D1520" t="s">
        <v>237</v>
      </c>
      <c r="E1520" s="14">
        <v>2</v>
      </c>
      <c r="F1520" s="5">
        <v>43754</v>
      </c>
      <c r="G1520" s="6">
        <v>37.998024366150801</v>
      </c>
      <c r="H1520" s="7">
        <v>8417.5883581581529</v>
      </c>
      <c r="I1520" s="6">
        <v>17.41076074513477</v>
      </c>
      <c r="J1520" s="7">
        <v>16019.356852950359</v>
      </c>
      <c r="K1520" s="7">
        <v>15073.519832037337</v>
      </c>
      <c r="L1520" s="6" t="s">
        <v>17</v>
      </c>
      <c r="M1520" s="6" t="s">
        <v>17</v>
      </c>
      <c r="N1520" s="6" t="s">
        <v>17</v>
      </c>
      <c r="O1520" s="6" t="s">
        <v>17</v>
      </c>
      <c r="P1520" s="8" t="s">
        <v>17</v>
      </c>
      <c r="Q1520" s="8" t="s">
        <v>17</v>
      </c>
      <c r="R1520" s="9">
        <v>3.91</v>
      </c>
    </row>
    <row r="1521" spans="1:18" s="6" customFormat="1" ht="15" customHeight="1" x14ac:dyDescent="0.25">
      <c r="A1521" t="s">
        <v>300</v>
      </c>
      <c r="B1521" t="s">
        <v>5303</v>
      </c>
      <c r="C1521" t="s">
        <v>236</v>
      </c>
      <c r="D1521" t="s">
        <v>237</v>
      </c>
      <c r="E1521" s="14">
        <v>2</v>
      </c>
      <c r="F1521" s="5">
        <v>43754</v>
      </c>
      <c r="G1521" s="6">
        <v>20.031176929072487</v>
      </c>
      <c r="H1521" s="7">
        <v>11718.725935076956</v>
      </c>
      <c r="I1521" s="6">
        <v>18.904851134707474</v>
      </c>
      <c r="J1521" s="7">
        <v>16161.773891317926</v>
      </c>
      <c r="K1521" s="7">
        <v>15266.058844740483</v>
      </c>
      <c r="L1521" s="6" t="s">
        <v>17</v>
      </c>
      <c r="M1521" s="6" t="s">
        <v>17</v>
      </c>
      <c r="N1521" s="6" t="s">
        <v>17</v>
      </c>
      <c r="O1521" s="6" t="s">
        <v>17</v>
      </c>
      <c r="P1521" s="8" t="s">
        <v>17</v>
      </c>
      <c r="Q1521" s="8" t="s">
        <v>17</v>
      </c>
      <c r="R1521" s="9">
        <v>3.94</v>
      </c>
    </row>
    <row r="1522" spans="1:18" s="6" customFormat="1" ht="15" customHeight="1" x14ac:dyDescent="0.25">
      <c r="A1522" t="s">
        <v>301</v>
      </c>
      <c r="B1522" t="s">
        <v>5303</v>
      </c>
      <c r="C1522" t="s">
        <v>236</v>
      </c>
      <c r="D1522" t="s">
        <v>237</v>
      </c>
      <c r="E1522" s="14">
        <v>2</v>
      </c>
      <c r="F1522" s="5">
        <v>43754</v>
      </c>
      <c r="G1522" s="6">
        <v>25.449344541583187</v>
      </c>
      <c r="H1522" s="7">
        <v>11329.87988492257</v>
      </c>
      <c r="I1522" s="6">
        <v>12.313937753721246</v>
      </c>
      <c r="J1522" s="7">
        <v>17055.272197356095</v>
      </c>
      <c r="K1522" s="7">
        <v>16031.525542709503</v>
      </c>
      <c r="L1522" s="6" t="s">
        <v>17</v>
      </c>
      <c r="M1522" s="6" t="s">
        <v>17</v>
      </c>
      <c r="N1522" s="6" t="s">
        <v>17</v>
      </c>
      <c r="O1522" s="6" t="s">
        <v>17</v>
      </c>
      <c r="P1522" s="8" t="s">
        <v>17</v>
      </c>
      <c r="Q1522" s="8" t="s">
        <v>17</v>
      </c>
      <c r="R1522" s="9">
        <v>3.93</v>
      </c>
    </row>
    <row r="1523" spans="1:18" s="6" customFormat="1" ht="15" customHeight="1" x14ac:dyDescent="0.25">
      <c r="A1523" t="s">
        <v>302</v>
      </c>
      <c r="B1523" t="s">
        <v>5303</v>
      </c>
      <c r="C1523" t="s">
        <v>236</v>
      </c>
      <c r="D1523" t="s">
        <v>237</v>
      </c>
      <c r="E1523" s="14">
        <v>2</v>
      </c>
      <c r="F1523" s="5">
        <v>43754</v>
      </c>
      <c r="G1523" s="6">
        <v>29.550668902695229</v>
      </c>
      <c r="H1523" s="7">
        <v>10407.761276588564</v>
      </c>
      <c r="I1523" s="6">
        <v>13.14291627858843</v>
      </c>
      <c r="J1523" s="7">
        <v>16830.17696367588</v>
      </c>
      <c r="K1523" s="7">
        <v>15798.140230045714</v>
      </c>
      <c r="L1523" s="6" t="s">
        <v>17</v>
      </c>
      <c r="M1523" s="6" t="s">
        <v>17</v>
      </c>
      <c r="N1523" s="6" t="s">
        <v>17</v>
      </c>
      <c r="O1523" s="6" t="s">
        <v>17</v>
      </c>
      <c r="P1523" s="8" t="s">
        <v>17</v>
      </c>
      <c r="Q1523" s="8" t="s">
        <v>17</v>
      </c>
      <c r="R1523" s="9">
        <v>3.37</v>
      </c>
    </row>
    <row r="1524" spans="1:18" s="6" customFormat="1" ht="15" customHeight="1" x14ac:dyDescent="0.25">
      <c r="A1524" t="s">
        <v>303</v>
      </c>
      <c r="B1524" t="s">
        <v>5303</v>
      </c>
      <c r="C1524" t="s">
        <v>236</v>
      </c>
      <c r="D1524" t="s">
        <v>237</v>
      </c>
      <c r="E1524" s="14">
        <v>2</v>
      </c>
      <c r="F1524" s="5">
        <v>43754</v>
      </c>
      <c r="G1524" s="6">
        <v>24.00199600798404</v>
      </c>
      <c r="H1524" s="7">
        <v>9870.5758475861912</v>
      </c>
      <c r="I1524" s="6">
        <v>24.198918019142738</v>
      </c>
      <c r="J1524" s="7">
        <v>14535.996670828132</v>
      </c>
      <c r="K1524" s="7">
        <v>13759.499014158064</v>
      </c>
      <c r="L1524" s="6" t="s">
        <v>17</v>
      </c>
      <c r="M1524" s="6" t="s">
        <v>17</v>
      </c>
      <c r="N1524" s="6" t="s">
        <v>17</v>
      </c>
      <c r="O1524" s="6" t="s">
        <v>17</v>
      </c>
      <c r="P1524" s="8" t="s">
        <v>17</v>
      </c>
      <c r="Q1524" s="8" t="s">
        <v>17</v>
      </c>
      <c r="R1524" s="9">
        <v>3.88</v>
      </c>
    </row>
    <row r="1525" spans="1:18" s="6" customFormat="1" ht="15" customHeight="1" x14ac:dyDescent="0.25">
      <c r="A1525" t="s">
        <v>304</v>
      </c>
      <c r="B1525" t="s">
        <v>5303</v>
      </c>
      <c r="C1525" t="s">
        <v>236</v>
      </c>
      <c r="D1525" t="s">
        <v>237</v>
      </c>
      <c r="E1525" s="14">
        <v>2</v>
      </c>
      <c r="F1525" s="5">
        <v>43754</v>
      </c>
      <c r="G1525" s="6">
        <v>31.236536613253747</v>
      </c>
      <c r="H1525" s="7">
        <v>9985.8883519090559</v>
      </c>
      <c r="I1525" s="6">
        <v>13.688448436048311</v>
      </c>
      <c r="J1525" s="7">
        <v>16694.539072984411</v>
      </c>
      <c r="K1525" s="7">
        <v>15631.843441211326</v>
      </c>
      <c r="L1525" s="6" t="s">
        <v>17</v>
      </c>
      <c r="M1525" s="6" t="s">
        <v>17</v>
      </c>
      <c r="N1525" s="6" t="s">
        <v>17</v>
      </c>
      <c r="O1525" s="6" t="s">
        <v>17</v>
      </c>
      <c r="P1525" s="8" t="s">
        <v>17</v>
      </c>
      <c r="Q1525" s="8" t="s">
        <v>17</v>
      </c>
      <c r="R1525" s="9">
        <v>3.13</v>
      </c>
    </row>
    <row r="1526" spans="1:18" s="6" customFormat="1" ht="15" customHeight="1" x14ac:dyDescent="0.25">
      <c r="A1526" t="s">
        <v>305</v>
      </c>
      <c r="B1526" t="s">
        <v>5303</v>
      </c>
      <c r="C1526" t="s">
        <v>236</v>
      </c>
      <c r="D1526" t="s">
        <v>237</v>
      </c>
      <c r="E1526" s="14">
        <v>2</v>
      </c>
      <c r="F1526" s="5">
        <v>43754</v>
      </c>
      <c r="G1526" s="6">
        <v>26.68490152775918</v>
      </c>
      <c r="H1526" s="7">
        <v>10985.227802588061</v>
      </c>
      <c r="I1526" s="6">
        <v>13.459754715036587</v>
      </c>
      <c r="J1526" s="7">
        <v>16896.836030093786</v>
      </c>
      <c r="K1526" s="7">
        <v>15872.774079840277</v>
      </c>
      <c r="L1526" s="6" t="s">
        <v>17</v>
      </c>
      <c r="M1526" s="6" t="s">
        <v>17</v>
      </c>
      <c r="N1526" s="6" t="s">
        <v>17</v>
      </c>
      <c r="O1526" s="6" t="s">
        <v>17</v>
      </c>
      <c r="P1526" s="8" t="s">
        <v>17</v>
      </c>
      <c r="Q1526" s="8" t="s">
        <v>17</v>
      </c>
      <c r="R1526" s="9">
        <v>2.97</v>
      </c>
    </row>
    <row r="1527" spans="1:18" s="6" customFormat="1" ht="15" customHeight="1" x14ac:dyDescent="0.25">
      <c r="A1527" t="s">
        <v>306</v>
      </c>
      <c r="B1527" t="s">
        <v>5303</v>
      </c>
      <c r="C1527" t="s">
        <v>236</v>
      </c>
      <c r="D1527" t="s">
        <v>237</v>
      </c>
      <c r="E1527" s="14">
        <v>2</v>
      </c>
      <c r="F1527" s="5">
        <v>43754</v>
      </c>
      <c r="G1527" s="6">
        <v>18.914728682170541</v>
      </c>
      <c r="H1527" s="7">
        <v>12134.357820555428</v>
      </c>
      <c r="I1527" s="6">
        <v>12.429614181438998</v>
      </c>
      <c r="J1527" s="7">
        <v>16576.642335766421</v>
      </c>
      <c r="K1527" s="7">
        <v>15534.812226115202</v>
      </c>
      <c r="L1527" s="6" t="s">
        <v>17</v>
      </c>
      <c r="M1527" s="6" t="s">
        <v>17</v>
      </c>
      <c r="N1527" s="6" t="s">
        <v>17</v>
      </c>
      <c r="O1527" s="6" t="s">
        <v>17</v>
      </c>
      <c r="P1527" s="8" t="s">
        <v>17</v>
      </c>
      <c r="Q1527" s="8" t="s">
        <v>17</v>
      </c>
      <c r="R1527" s="9">
        <v>4.0999999999999996</v>
      </c>
    </row>
    <row r="1528" spans="1:18" s="6" customFormat="1" ht="15" customHeight="1" x14ac:dyDescent="0.25">
      <c r="A1528" t="s">
        <v>307</v>
      </c>
      <c r="B1528" t="s">
        <v>5303</v>
      </c>
      <c r="C1528" t="s">
        <v>236</v>
      </c>
      <c r="D1528" t="s">
        <v>237</v>
      </c>
      <c r="E1528" s="14">
        <v>2</v>
      </c>
      <c r="F1528" s="5">
        <v>43754</v>
      </c>
      <c r="G1528" s="6">
        <v>29.570487194581574</v>
      </c>
      <c r="H1528" s="7">
        <v>9721.9645001711342</v>
      </c>
      <c r="I1528" s="6">
        <v>16.275219865494051</v>
      </c>
      <c r="J1528" s="7">
        <v>15837.558199689602</v>
      </c>
      <c r="K1528" s="7">
        <v>14829.538195429961</v>
      </c>
      <c r="L1528" s="6" t="s">
        <v>17</v>
      </c>
      <c r="M1528" s="6" t="s">
        <v>17</v>
      </c>
      <c r="N1528" s="6" t="s">
        <v>17</v>
      </c>
      <c r="O1528" s="6" t="s">
        <v>17</v>
      </c>
      <c r="P1528" s="8" t="s">
        <v>17</v>
      </c>
      <c r="Q1528" s="8" t="s">
        <v>17</v>
      </c>
      <c r="R1528" s="9">
        <v>3.35</v>
      </c>
    </row>
    <row r="1529" spans="1:18" s="6" customFormat="1" ht="15" customHeight="1" x14ac:dyDescent="0.25">
      <c r="A1529" t="s">
        <v>308</v>
      </c>
      <c r="B1529" t="s">
        <v>5303</v>
      </c>
      <c r="C1529" t="s">
        <v>309</v>
      </c>
      <c r="D1529" t="s">
        <v>1293</v>
      </c>
      <c r="E1529" s="14">
        <v>2</v>
      </c>
      <c r="F1529" s="5">
        <v>43754</v>
      </c>
      <c r="G1529" s="6">
        <v>40.566959921798635</v>
      </c>
      <c r="H1529" s="7">
        <v>8028.9685371720861</v>
      </c>
      <c r="I1529" s="6">
        <v>14.648417093302685</v>
      </c>
      <c r="J1529" s="7">
        <v>16284.609758645913</v>
      </c>
      <c r="K1529" s="7">
        <v>15176.776009090532</v>
      </c>
      <c r="L1529" s="6" t="s">
        <v>17</v>
      </c>
      <c r="M1529" s="6" t="s">
        <v>17</v>
      </c>
      <c r="N1529" s="6" t="s">
        <v>17</v>
      </c>
      <c r="O1529" s="6" t="s">
        <v>17</v>
      </c>
      <c r="P1529" s="8" t="s">
        <v>17</v>
      </c>
      <c r="Q1529" s="8" t="s">
        <v>17</v>
      </c>
      <c r="R1529" s="9">
        <v>4.29</v>
      </c>
    </row>
    <row r="1530" spans="1:18" s="6" customFormat="1" ht="15" customHeight="1" x14ac:dyDescent="0.25">
      <c r="A1530" t="s">
        <v>310</v>
      </c>
      <c r="B1530" t="s">
        <v>5303</v>
      </c>
      <c r="C1530" t="s">
        <v>309</v>
      </c>
      <c r="D1530" t="s">
        <v>1293</v>
      </c>
      <c r="E1530" s="14">
        <v>2</v>
      </c>
      <c r="F1530" s="5">
        <v>43754</v>
      </c>
      <c r="G1530" s="6">
        <v>18.77974902639551</v>
      </c>
      <c r="H1530" s="7">
        <v>11717.264246686489</v>
      </c>
      <c r="I1530" s="6">
        <v>16.637131241530284</v>
      </c>
      <c r="J1530" s="7">
        <v>16037.735849056602</v>
      </c>
      <c r="K1530" s="7">
        <v>14991.400998450974</v>
      </c>
      <c r="L1530" s="6" t="s">
        <v>17</v>
      </c>
      <c r="M1530" s="6" t="s">
        <v>17</v>
      </c>
      <c r="N1530" s="6" t="s">
        <v>17</v>
      </c>
      <c r="O1530" s="6" t="s">
        <v>17</v>
      </c>
      <c r="P1530" s="8" t="s">
        <v>17</v>
      </c>
      <c r="Q1530" s="8" t="s">
        <v>17</v>
      </c>
      <c r="R1530" s="9">
        <v>4.07</v>
      </c>
    </row>
    <row r="1531" spans="1:18" s="6" customFormat="1" ht="15" customHeight="1" x14ac:dyDescent="0.25">
      <c r="A1531" t="s">
        <v>311</v>
      </c>
      <c r="B1531" t="s">
        <v>5303</v>
      </c>
      <c r="C1531" t="s">
        <v>309</v>
      </c>
      <c r="D1531" t="s">
        <v>1293</v>
      </c>
      <c r="E1531" s="14">
        <v>2</v>
      </c>
      <c r="F1531" s="5">
        <v>43754</v>
      </c>
      <c r="G1531" s="6">
        <v>33.550387596899228</v>
      </c>
      <c r="H1531" s="7">
        <v>9076.7328252742427</v>
      </c>
      <c r="I1531" s="6">
        <v>18.429189857761287</v>
      </c>
      <c r="J1531" s="7">
        <v>15947.227375798804</v>
      </c>
      <c r="K1531" s="7">
        <v>14893.042165893345</v>
      </c>
      <c r="L1531" s="6" t="s">
        <v>17</v>
      </c>
      <c r="M1531" s="6" t="s">
        <v>17</v>
      </c>
      <c r="N1531" s="6" t="s">
        <v>17</v>
      </c>
      <c r="O1531" s="6" t="s">
        <v>17</v>
      </c>
      <c r="P1531" s="8" t="s">
        <v>17</v>
      </c>
      <c r="Q1531" s="8" t="s">
        <v>17</v>
      </c>
      <c r="R1531" s="9">
        <v>2.98</v>
      </c>
    </row>
    <row r="1532" spans="1:18" s="6" customFormat="1" ht="15" customHeight="1" x14ac:dyDescent="0.25">
      <c r="A1532" t="s">
        <v>312</v>
      </c>
      <c r="B1532" t="s">
        <v>5303</v>
      </c>
      <c r="C1532" t="s">
        <v>309</v>
      </c>
      <c r="D1532" t="s">
        <v>1293</v>
      </c>
      <c r="E1532" s="14">
        <v>2</v>
      </c>
      <c r="F1532" s="5">
        <v>43754</v>
      </c>
      <c r="G1532" s="6">
        <v>42.666091458153574</v>
      </c>
      <c r="H1532" s="7">
        <v>7745.2137125178197</v>
      </c>
      <c r="I1532" s="6">
        <v>16.929010736995725</v>
      </c>
      <c r="J1532" s="7">
        <v>16407.797352236004</v>
      </c>
      <c r="K1532" s="7">
        <v>15326.961915437398</v>
      </c>
      <c r="L1532" s="6" t="s">
        <v>17</v>
      </c>
      <c r="M1532" s="6" t="s">
        <v>17</v>
      </c>
      <c r="N1532" s="6" t="s">
        <v>17</v>
      </c>
      <c r="O1532" s="6" t="s">
        <v>17</v>
      </c>
      <c r="P1532" s="8" t="s">
        <v>17</v>
      </c>
      <c r="Q1532" s="8" t="s">
        <v>17</v>
      </c>
      <c r="R1532" s="9">
        <v>4.07</v>
      </c>
    </row>
    <row r="1533" spans="1:18" s="6" customFormat="1" ht="15" customHeight="1" x14ac:dyDescent="0.25">
      <c r="A1533" t="s">
        <v>313</v>
      </c>
      <c r="B1533" t="s">
        <v>5303</v>
      </c>
      <c r="C1533" t="s">
        <v>314</v>
      </c>
      <c r="D1533" t="s">
        <v>77</v>
      </c>
      <c r="E1533" s="14">
        <v>2</v>
      </c>
      <c r="F1533" s="5">
        <v>43754</v>
      </c>
      <c r="G1533" s="6">
        <v>15.261958997722086</v>
      </c>
      <c r="H1533" s="7">
        <v>13250.559371077816</v>
      </c>
      <c r="I1533" s="6">
        <v>9.8788638262322479</v>
      </c>
      <c r="J1533" s="7">
        <v>17179.406850459483</v>
      </c>
      <c r="K1533" s="7">
        <v>16077.087537374087</v>
      </c>
      <c r="L1533" s="6" t="s">
        <v>17</v>
      </c>
      <c r="M1533" s="6" t="s">
        <v>17</v>
      </c>
      <c r="N1533" s="6" t="s">
        <v>17</v>
      </c>
      <c r="O1533" s="6" t="s">
        <v>17</v>
      </c>
      <c r="P1533" s="8" t="s">
        <v>17</v>
      </c>
      <c r="Q1533" s="8" t="s">
        <v>17</v>
      </c>
      <c r="R1533" s="9">
        <v>4.24</v>
      </c>
    </row>
    <row r="1534" spans="1:18" s="6" customFormat="1" ht="15" customHeight="1" x14ac:dyDescent="0.25">
      <c r="A1534" t="s">
        <v>315</v>
      </c>
      <c r="B1534" t="s">
        <v>5303</v>
      </c>
      <c r="C1534" t="s">
        <v>309</v>
      </c>
      <c r="D1534" t="s">
        <v>1293</v>
      </c>
      <c r="E1534" s="14">
        <v>2</v>
      </c>
      <c r="F1534" s="5">
        <v>43754</v>
      </c>
      <c r="G1534" s="6">
        <v>19.329297973348304</v>
      </c>
      <c r="H1534" s="7">
        <v>12062.301578529965</v>
      </c>
      <c r="I1534" s="6">
        <v>12.780709924454104</v>
      </c>
      <c r="J1534" s="7">
        <v>16645.969160716137</v>
      </c>
      <c r="K1534" s="7">
        <v>15537.879320645749</v>
      </c>
      <c r="L1534" s="6" t="s">
        <v>17</v>
      </c>
      <c r="M1534" s="6" t="s">
        <v>17</v>
      </c>
      <c r="N1534" s="6" t="s">
        <v>17</v>
      </c>
      <c r="O1534" s="6" t="s">
        <v>17</v>
      </c>
      <c r="P1534" s="8" t="s">
        <v>17</v>
      </c>
      <c r="Q1534" s="8" t="s">
        <v>17</v>
      </c>
      <c r="R1534" s="9">
        <v>3.37</v>
      </c>
    </row>
    <row r="1535" spans="1:18" s="6" customFormat="1" ht="15" customHeight="1" x14ac:dyDescent="0.25">
      <c r="A1535" t="s">
        <v>316</v>
      </c>
      <c r="B1535" t="s">
        <v>5303</v>
      </c>
      <c r="C1535" t="s">
        <v>309</v>
      </c>
      <c r="D1535" t="s">
        <v>1293</v>
      </c>
      <c r="E1535" s="14">
        <v>2</v>
      </c>
      <c r="F1535" s="5">
        <v>43754</v>
      </c>
      <c r="G1535" s="6">
        <v>31.762303754254752</v>
      </c>
      <c r="H1535" s="7">
        <v>10089.648722221045</v>
      </c>
      <c r="I1535" s="6">
        <v>15.394926789028666</v>
      </c>
      <c r="J1535" s="7">
        <v>16998.350175293876</v>
      </c>
      <c r="K1535" s="7">
        <v>15923.166227369495</v>
      </c>
      <c r="L1535" s="6" t="s">
        <v>17</v>
      </c>
      <c r="M1535" s="6" t="s">
        <v>17</v>
      </c>
      <c r="N1535" s="6" t="s">
        <v>17</v>
      </c>
      <c r="O1535" s="6" t="s">
        <v>17</v>
      </c>
      <c r="P1535" s="8" t="s">
        <v>17</v>
      </c>
      <c r="Q1535" s="8" t="s">
        <v>17</v>
      </c>
      <c r="R1535" s="9">
        <v>3.02</v>
      </c>
    </row>
    <row r="1536" spans="1:18" s="6" customFormat="1" ht="15" customHeight="1" x14ac:dyDescent="0.25">
      <c r="A1536" t="s">
        <v>317</v>
      </c>
      <c r="B1536" t="s">
        <v>5303</v>
      </c>
      <c r="C1536" t="s">
        <v>314</v>
      </c>
      <c r="D1536" t="s">
        <v>77</v>
      </c>
      <c r="E1536" s="14">
        <v>2</v>
      </c>
      <c r="F1536" s="5">
        <v>43754</v>
      </c>
      <c r="G1536" s="6">
        <v>15.838150289017328</v>
      </c>
      <c r="H1536" s="7">
        <v>13553.364225830825</v>
      </c>
      <c r="I1536" s="6">
        <v>8.9265301880910322</v>
      </c>
      <c r="J1536" s="7">
        <v>17678.478644913226</v>
      </c>
      <c r="K1536" s="7">
        <v>16563.669032065471</v>
      </c>
      <c r="L1536" s="6" t="s">
        <v>17</v>
      </c>
      <c r="M1536" s="6" t="s">
        <v>17</v>
      </c>
      <c r="N1536" s="6" t="s">
        <v>17</v>
      </c>
      <c r="O1536" s="6" t="s">
        <v>17</v>
      </c>
      <c r="P1536" s="8" t="s">
        <v>17</v>
      </c>
      <c r="Q1536" s="8" t="s">
        <v>17</v>
      </c>
      <c r="R1536" s="9">
        <v>3.77</v>
      </c>
    </row>
    <row r="1537" spans="1:18" s="6" customFormat="1" ht="15" customHeight="1" x14ac:dyDescent="0.25">
      <c r="A1537" t="s">
        <v>318</v>
      </c>
      <c r="B1537" t="s">
        <v>5303</v>
      </c>
      <c r="C1537" t="s">
        <v>314</v>
      </c>
      <c r="D1537" t="s">
        <v>77</v>
      </c>
      <c r="E1537" s="14">
        <v>2</v>
      </c>
      <c r="F1537" s="5">
        <v>43754</v>
      </c>
      <c r="G1537" s="6">
        <v>14.223904813412647</v>
      </c>
      <c r="H1537" s="7">
        <v>13671.14109326132</v>
      </c>
      <c r="I1537" s="6">
        <v>9.2227020357803831</v>
      </c>
      <c r="J1537" s="7">
        <v>17474.809788196584</v>
      </c>
      <c r="K1537" s="7">
        <v>16343.28428842382</v>
      </c>
      <c r="L1537" s="6" t="s">
        <v>17</v>
      </c>
      <c r="M1537" s="6" t="s">
        <v>17</v>
      </c>
      <c r="N1537" s="6" t="s">
        <v>17</v>
      </c>
      <c r="O1537" s="6" t="s">
        <v>17</v>
      </c>
      <c r="P1537" s="8" t="s">
        <v>17</v>
      </c>
      <c r="Q1537" s="8" t="s">
        <v>17</v>
      </c>
      <c r="R1537" s="9">
        <v>2.74</v>
      </c>
    </row>
    <row r="1538" spans="1:18" s="6" customFormat="1" ht="15" customHeight="1" x14ac:dyDescent="0.25">
      <c r="A1538" t="s">
        <v>319</v>
      </c>
      <c r="B1538" t="s">
        <v>5303</v>
      </c>
      <c r="C1538" t="s">
        <v>309</v>
      </c>
      <c r="D1538" t="s">
        <v>1293</v>
      </c>
      <c r="E1538" s="14">
        <v>2</v>
      </c>
      <c r="F1538" s="5">
        <v>43754</v>
      </c>
      <c r="G1538" s="6">
        <v>18.875502008032129</v>
      </c>
      <c r="H1538" s="7">
        <v>11714.696864532356</v>
      </c>
      <c r="I1538" s="6">
        <v>16.188123906555521</v>
      </c>
      <c r="J1538" s="7">
        <v>16099.61922404034</v>
      </c>
      <c r="K1538" s="7">
        <v>15008.814451824537</v>
      </c>
      <c r="L1538" s="6" t="s">
        <v>17</v>
      </c>
      <c r="M1538" s="6" t="s">
        <v>17</v>
      </c>
      <c r="N1538" s="6" t="s">
        <v>17</v>
      </c>
      <c r="O1538" s="6" t="s">
        <v>17</v>
      </c>
      <c r="P1538" s="8" t="s">
        <v>17</v>
      </c>
      <c r="Q1538" s="8" t="s">
        <v>17</v>
      </c>
      <c r="R1538" s="9">
        <v>2.83</v>
      </c>
    </row>
    <row r="1539" spans="1:18" s="6" customFormat="1" ht="15" customHeight="1" x14ac:dyDescent="0.25">
      <c r="A1539" t="s">
        <v>320</v>
      </c>
      <c r="B1539" t="s">
        <v>5303</v>
      </c>
      <c r="C1539" t="s">
        <v>309</v>
      </c>
      <c r="D1539" t="s">
        <v>1293</v>
      </c>
      <c r="E1539" s="14">
        <v>2</v>
      </c>
      <c r="F1539" s="5">
        <v>43754</v>
      </c>
      <c r="G1539" s="6">
        <v>19.303423848878388</v>
      </c>
      <c r="H1539" s="7">
        <v>11748.052593512215</v>
      </c>
      <c r="I1539" s="6">
        <v>15.089646595502126</v>
      </c>
      <c r="J1539" s="7">
        <v>16217.224582858327</v>
      </c>
      <c r="K1539" s="7">
        <v>15142.693557724719</v>
      </c>
      <c r="L1539" s="6" t="s">
        <v>17</v>
      </c>
      <c r="M1539" s="6" t="s">
        <v>17</v>
      </c>
      <c r="N1539" s="6" t="s">
        <v>17</v>
      </c>
      <c r="O1539" s="6" t="s">
        <v>17</v>
      </c>
      <c r="P1539" s="8" t="s">
        <v>17</v>
      </c>
      <c r="Q1539" s="8" t="s">
        <v>17</v>
      </c>
      <c r="R1539" s="9">
        <v>3.51</v>
      </c>
    </row>
    <row r="1540" spans="1:18" s="6" customFormat="1" ht="15" customHeight="1" x14ac:dyDescent="0.25">
      <c r="A1540" t="s">
        <v>321</v>
      </c>
      <c r="B1540" t="s">
        <v>5303</v>
      </c>
      <c r="C1540" t="s">
        <v>309</v>
      </c>
      <c r="D1540" t="s">
        <v>1293</v>
      </c>
      <c r="E1540" s="14">
        <v>2</v>
      </c>
      <c r="F1540" s="5">
        <v>43754</v>
      </c>
      <c r="G1540" s="6">
        <v>19.430693069306933</v>
      </c>
      <c r="H1540" s="7">
        <v>12071.107033954035</v>
      </c>
      <c r="I1540" s="6">
        <v>13.29034941763727</v>
      </c>
      <c r="J1540" s="7">
        <v>16663.893510815305</v>
      </c>
      <c r="K1540" s="7">
        <v>15571.436994523594</v>
      </c>
      <c r="L1540" s="6" t="s">
        <v>17</v>
      </c>
      <c r="M1540" s="6" t="s">
        <v>17</v>
      </c>
      <c r="N1540" s="6" t="s">
        <v>17</v>
      </c>
      <c r="O1540" s="6" t="s">
        <v>17</v>
      </c>
      <c r="P1540" s="8" t="s">
        <v>17</v>
      </c>
      <c r="Q1540" s="8" t="s">
        <v>17</v>
      </c>
      <c r="R1540" s="9">
        <v>3.84</v>
      </c>
    </row>
    <row r="1541" spans="1:18" s="6" customFormat="1" ht="15" customHeight="1" x14ac:dyDescent="0.25">
      <c r="A1541" t="s">
        <v>322</v>
      </c>
      <c r="B1541" t="s">
        <v>5303</v>
      </c>
      <c r="C1541" t="s">
        <v>314</v>
      </c>
      <c r="D1541" t="s">
        <v>77</v>
      </c>
      <c r="E1541" s="14">
        <v>2</v>
      </c>
      <c r="F1541" s="5">
        <v>43754</v>
      </c>
      <c r="G1541" s="6">
        <v>17.86814540973506</v>
      </c>
      <c r="H1541" s="7">
        <v>12707.706891526888</v>
      </c>
      <c r="I1541" s="6">
        <v>11.143511768381588</v>
      </c>
      <c r="J1541" s="7">
        <v>17123.515934180377</v>
      </c>
      <c r="K1541" s="7">
        <v>16003.809666127638</v>
      </c>
      <c r="L1541" s="6" t="s">
        <v>17</v>
      </c>
      <c r="M1541" s="6" t="s">
        <v>17</v>
      </c>
      <c r="N1541" s="6" t="s">
        <v>17</v>
      </c>
      <c r="O1541" s="6" t="s">
        <v>17</v>
      </c>
      <c r="P1541" s="8" t="s">
        <v>17</v>
      </c>
      <c r="Q1541" s="8" t="s">
        <v>17</v>
      </c>
      <c r="R1541" s="9">
        <v>3.98</v>
      </c>
    </row>
    <row r="1542" spans="1:18" s="6" customFormat="1" ht="15" customHeight="1" x14ac:dyDescent="0.25">
      <c r="A1542" t="s">
        <v>323</v>
      </c>
      <c r="B1542" t="s">
        <v>5303</v>
      </c>
      <c r="C1542" t="s">
        <v>309</v>
      </c>
      <c r="D1542" t="s">
        <v>1293</v>
      </c>
      <c r="E1542" s="14">
        <v>2</v>
      </c>
      <c r="F1542" s="5">
        <v>43754</v>
      </c>
      <c r="G1542" s="6">
        <v>20.97902097902098</v>
      </c>
      <c r="H1542" s="7">
        <v>11858.811161718333</v>
      </c>
      <c r="I1542" s="6">
        <v>12.352209085252023</v>
      </c>
      <c r="J1542" s="7">
        <v>16735.117195602572</v>
      </c>
      <c r="K1542" s="7">
        <v>15655.75217810373</v>
      </c>
      <c r="L1542" s="6" t="s">
        <v>17</v>
      </c>
      <c r="M1542" s="6" t="s">
        <v>17</v>
      </c>
      <c r="N1542" s="6" t="s">
        <v>17</v>
      </c>
      <c r="O1542" s="6" t="s">
        <v>17</v>
      </c>
      <c r="P1542" s="8" t="s">
        <v>17</v>
      </c>
      <c r="Q1542" s="8" t="s">
        <v>17</v>
      </c>
      <c r="R1542" s="9">
        <v>3.58</v>
      </c>
    </row>
    <row r="1543" spans="1:18" s="6" customFormat="1" ht="15" customHeight="1" x14ac:dyDescent="0.25">
      <c r="A1543" t="s">
        <v>5124</v>
      </c>
      <c r="B1543" t="s">
        <v>5308</v>
      </c>
      <c r="C1543" t="s">
        <v>53</v>
      </c>
      <c r="D1543" t="s">
        <v>5513</v>
      </c>
      <c r="E1543" s="14">
        <v>1</v>
      </c>
      <c r="F1543" s="5">
        <v>43759</v>
      </c>
      <c r="G1543" s="6">
        <v>31.498228603393628</v>
      </c>
      <c r="H1543" s="7">
        <v>11371.363983549283</v>
      </c>
      <c r="I1543" s="6">
        <v>5.0430896903925957</v>
      </c>
      <c r="J1543" s="7">
        <v>18860.517076284712</v>
      </c>
      <c r="K1543" s="7">
        <v>17723.433220489911</v>
      </c>
      <c r="L1543" s="6">
        <v>46.27778617732757</v>
      </c>
      <c r="M1543" s="6">
        <v>5.1947640021846748</v>
      </c>
      <c r="N1543" s="6">
        <v>0.36468045312771247</v>
      </c>
      <c r="O1543" s="6">
        <v>43.078987710888299</v>
      </c>
      <c r="P1543" s="8">
        <v>1.5158984019656953E-2</v>
      </c>
      <c r="Q1543" s="8">
        <v>2.5532982059492913E-2</v>
      </c>
      <c r="R1543" s="9">
        <v>6.01</v>
      </c>
    </row>
    <row r="1544" spans="1:18" s="6" customFormat="1" ht="15" customHeight="1" x14ac:dyDescent="0.25">
      <c r="A1544" t="s">
        <v>324</v>
      </c>
      <c r="B1544" t="s">
        <v>5303</v>
      </c>
      <c r="C1544" t="s">
        <v>325</v>
      </c>
      <c r="D1544" t="s">
        <v>237</v>
      </c>
      <c r="E1544" s="14">
        <v>2</v>
      </c>
      <c r="F1544" s="5">
        <v>43760</v>
      </c>
      <c r="G1544" s="6">
        <v>18.828121103296915</v>
      </c>
      <c r="H1544" s="7">
        <v>12021.766236722835</v>
      </c>
      <c r="I1544" s="6">
        <v>15.463810316139766</v>
      </c>
      <c r="J1544" s="7">
        <v>16375.831946755407</v>
      </c>
      <c r="K1544" s="7">
        <v>15376.922901045897</v>
      </c>
      <c r="L1544" s="6" t="s">
        <v>17</v>
      </c>
      <c r="M1544" s="6" t="s">
        <v>17</v>
      </c>
      <c r="N1544" s="6" t="s">
        <v>17</v>
      </c>
      <c r="O1544" s="6" t="s">
        <v>17</v>
      </c>
      <c r="P1544" s="8" t="s">
        <v>17</v>
      </c>
      <c r="Q1544" s="8" t="s">
        <v>17</v>
      </c>
      <c r="R1544" s="9">
        <v>3.84</v>
      </c>
    </row>
    <row r="1545" spans="1:18" s="6" customFormat="1" ht="15" customHeight="1" x14ac:dyDescent="0.25">
      <c r="A1545" t="s">
        <v>326</v>
      </c>
      <c r="B1545" t="s">
        <v>5303</v>
      </c>
      <c r="C1545" t="s">
        <v>325</v>
      </c>
      <c r="D1545" t="s">
        <v>237</v>
      </c>
      <c r="E1545" s="14">
        <v>2</v>
      </c>
      <c r="F1545" s="5">
        <v>43760</v>
      </c>
      <c r="G1545" s="6">
        <v>19.607106320176431</v>
      </c>
      <c r="H1545" s="7">
        <v>10763.235031545712</v>
      </c>
      <c r="I1545" s="6">
        <v>23.123900217368803</v>
      </c>
      <c r="J1545" s="7">
        <v>14765.552220267053</v>
      </c>
      <c r="K1545" s="7">
        <v>13984.117406846268</v>
      </c>
      <c r="L1545" s="6" t="s">
        <v>17</v>
      </c>
      <c r="M1545" s="6" t="s">
        <v>17</v>
      </c>
      <c r="N1545" s="6" t="s">
        <v>17</v>
      </c>
      <c r="O1545" s="6" t="s">
        <v>17</v>
      </c>
      <c r="P1545" s="8" t="s">
        <v>17</v>
      </c>
      <c r="Q1545" s="8" t="s">
        <v>17</v>
      </c>
      <c r="R1545" s="9">
        <v>3.39</v>
      </c>
    </row>
    <row r="1546" spans="1:18" s="6" customFormat="1" ht="15" customHeight="1" x14ac:dyDescent="0.25">
      <c r="A1546" t="s">
        <v>327</v>
      </c>
      <c r="B1546" t="s">
        <v>5303</v>
      </c>
      <c r="C1546" t="s">
        <v>325</v>
      </c>
      <c r="D1546" t="s">
        <v>237</v>
      </c>
      <c r="E1546" s="14">
        <v>2</v>
      </c>
      <c r="F1546" s="5">
        <v>43760</v>
      </c>
      <c r="G1546" s="6">
        <v>16.153846153846157</v>
      </c>
      <c r="H1546" s="7">
        <v>12451.980239069195</v>
      </c>
      <c r="I1546" s="6">
        <v>18.755152514427039</v>
      </c>
      <c r="J1546" s="7">
        <v>16252.061005770816</v>
      </c>
      <c r="K1546" s="7">
        <v>15321.655330999958</v>
      </c>
      <c r="L1546" s="6" t="s">
        <v>17</v>
      </c>
      <c r="M1546" s="6" t="s">
        <v>17</v>
      </c>
      <c r="N1546" s="6" t="s">
        <v>17</v>
      </c>
      <c r="O1546" s="6" t="s">
        <v>17</v>
      </c>
      <c r="P1546" s="8" t="s">
        <v>17</v>
      </c>
      <c r="Q1546" s="8" t="s">
        <v>17</v>
      </c>
      <c r="R1546" s="9">
        <v>2.96</v>
      </c>
    </row>
    <row r="1547" spans="1:18" s="6" customFormat="1" ht="15" customHeight="1" x14ac:dyDescent="0.25">
      <c r="A1547" t="s">
        <v>328</v>
      </c>
      <c r="B1547" t="s">
        <v>5303</v>
      </c>
      <c r="C1547" t="s">
        <v>325</v>
      </c>
      <c r="D1547" t="s">
        <v>237</v>
      </c>
      <c r="E1547" s="14">
        <v>2</v>
      </c>
      <c r="F1547" s="5">
        <v>43760</v>
      </c>
      <c r="G1547" s="6">
        <v>21.509886159376876</v>
      </c>
      <c r="H1547" s="7">
        <v>11872.876417532645</v>
      </c>
      <c r="I1547" s="6">
        <v>13.97949673811743</v>
      </c>
      <c r="J1547" s="7">
        <v>16849.95340167754</v>
      </c>
      <c r="K1547" s="7">
        <v>15796.082244932812</v>
      </c>
      <c r="L1547" s="6" t="s">
        <v>17</v>
      </c>
      <c r="M1547" s="6" t="s">
        <v>17</v>
      </c>
      <c r="N1547" s="6" t="s">
        <v>17</v>
      </c>
      <c r="O1547" s="6" t="s">
        <v>17</v>
      </c>
      <c r="P1547" s="8" t="s">
        <v>17</v>
      </c>
      <c r="Q1547" s="8" t="s">
        <v>17</v>
      </c>
      <c r="R1547" s="9">
        <v>3.43</v>
      </c>
    </row>
    <row r="1548" spans="1:18" s="6" customFormat="1" ht="15" customHeight="1" x14ac:dyDescent="0.25">
      <c r="A1548" t="s">
        <v>329</v>
      </c>
      <c r="B1548" t="s">
        <v>5303</v>
      </c>
      <c r="C1548" t="s">
        <v>325</v>
      </c>
      <c r="D1548" t="s">
        <v>237</v>
      </c>
      <c r="E1548" s="14">
        <v>2</v>
      </c>
      <c r="F1548" s="5">
        <v>43760</v>
      </c>
      <c r="G1548" s="6">
        <v>15.249433106575966</v>
      </c>
      <c r="H1548" s="7">
        <v>13765.903203937498</v>
      </c>
      <c r="I1548" s="6">
        <v>8.1576253838280444</v>
      </c>
      <c r="J1548" s="7">
        <v>17828.04503582395</v>
      </c>
      <c r="K1548" s="7">
        <v>16682.421573074076</v>
      </c>
      <c r="L1548" s="6" t="s">
        <v>17</v>
      </c>
      <c r="M1548" s="6" t="s">
        <v>17</v>
      </c>
      <c r="N1548" s="6" t="s">
        <v>17</v>
      </c>
      <c r="O1548" s="6" t="s">
        <v>17</v>
      </c>
      <c r="P1548" s="8" t="s">
        <v>17</v>
      </c>
      <c r="Q1548" s="8" t="s">
        <v>17</v>
      </c>
      <c r="R1548" s="9">
        <v>2.2999999999999998</v>
      </c>
    </row>
    <row r="1549" spans="1:18" s="6" customFormat="1" ht="15" customHeight="1" x14ac:dyDescent="0.25">
      <c r="A1549" t="s">
        <v>330</v>
      </c>
      <c r="B1549" t="s">
        <v>5303</v>
      </c>
      <c r="C1549" t="s">
        <v>325</v>
      </c>
      <c r="D1549" t="s">
        <v>237</v>
      </c>
      <c r="E1549" s="14">
        <v>2</v>
      </c>
      <c r="F1549" s="5">
        <v>43760</v>
      </c>
      <c r="G1549" s="6">
        <v>25</v>
      </c>
      <c r="H1549" s="7">
        <v>10579.133616722105</v>
      </c>
      <c r="I1549" s="6">
        <v>23.106875704477918</v>
      </c>
      <c r="J1549" s="7">
        <v>15686.033405061991</v>
      </c>
      <c r="K1549" s="7">
        <v>14919.84482229614</v>
      </c>
      <c r="L1549" s="6" t="s">
        <v>17</v>
      </c>
      <c r="M1549" s="6" t="s">
        <v>17</v>
      </c>
      <c r="N1549" s="6" t="s">
        <v>17</v>
      </c>
      <c r="O1549" s="6" t="s">
        <v>17</v>
      </c>
      <c r="P1549" s="8" t="s">
        <v>17</v>
      </c>
      <c r="Q1549" s="8" t="s">
        <v>17</v>
      </c>
      <c r="R1549" s="9">
        <v>2.41</v>
      </c>
    </row>
    <row r="1550" spans="1:18" s="6" customFormat="1" ht="15" customHeight="1" x14ac:dyDescent="0.25">
      <c r="A1550" t="s">
        <v>331</v>
      </c>
      <c r="B1550" t="s">
        <v>5303</v>
      </c>
      <c r="C1550" t="s">
        <v>325</v>
      </c>
      <c r="D1550" t="s">
        <v>237</v>
      </c>
      <c r="E1550" s="14">
        <v>2</v>
      </c>
      <c r="F1550" s="5">
        <v>43760</v>
      </c>
      <c r="G1550" s="6">
        <v>20.274170274170285</v>
      </c>
      <c r="H1550" s="7">
        <v>11691.0448261616</v>
      </c>
      <c r="I1550" s="6">
        <v>16.488976296449643</v>
      </c>
      <c r="J1550" s="7">
        <v>16259.186419625297</v>
      </c>
      <c r="K1550" s="7">
        <v>15285.313238968309</v>
      </c>
      <c r="L1550" s="6" t="s">
        <v>17</v>
      </c>
      <c r="M1550" s="6" t="s">
        <v>17</v>
      </c>
      <c r="N1550" s="6" t="s">
        <v>17</v>
      </c>
      <c r="O1550" s="6" t="s">
        <v>17</v>
      </c>
      <c r="P1550" s="8" t="s">
        <v>17</v>
      </c>
      <c r="Q1550" s="8" t="s">
        <v>17</v>
      </c>
      <c r="R1550" s="9">
        <v>3.39</v>
      </c>
    </row>
    <row r="1551" spans="1:18" s="6" customFormat="1" ht="15" customHeight="1" x14ac:dyDescent="0.25">
      <c r="A1551" t="s">
        <v>332</v>
      </c>
      <c r="B1551" t="s">
        <v>5303</v>
      </c>
      <c r="C1551" t="s">
        <v>325</v>
      </c>
      <c r="D1551" t="s">
        <v>237</v>
      </c>
      <c r="E1551" s="14">
        <v>2</v>
      </c>
      <c r="F1551" s="5">
        <v>43760</v>
      </c>
      <c r="G1551" s="6">
        <v>33.662714097496703</v>
      </c>
      <c r="H1551" s="7">
        <v>7964.2291468467429</v>
      </c>
      <c r="I1551" s="6">
        <v>27.049873203719358</v>
      </c>
      <c r="J1551" s="7">
        <v>13996.196111580726</v>
      </c>
      <c r="K1551" s="7">
        <v>13245.355357411474</v>
      </c>
      <c r="L1551" s="6" t="s">
        <v>17</v>
      </c>
      <c r="M1551" s="6" t="s">
        <v>17</v>
      </c>
      <c r="N1551" s="6" t="s">
        <v>17</v>
      </c>
      <c r="O1551" s="6" t="s">
        <v>17</v>
      </c>
      <c r="P1551" s="8" t="s">
        <v>17</v>
      </c>
      <c r="Q1551" s="8" t="s">
        <v>17</v>
      </c>
      <c r="R1551" s="9">
        <v>5.36</v>
      </c>
    </row>
    <row r="1552" spans="1:18" s="6" customFormat="1" ht="15" customHeight="1" x14ac:dyDescent="0.25">
      <c r="A1552" t="s">
        <v>333</v>
      </c>
      <c r="B1552" t="s">
        <v>5303</v>
      </c>
      <c r="C1552" t="s">
        <v>325</v>
      </c>
      <c r="D1552" t="s">
        <v>237</v>
      </c>
      <c r="E1552" s="14">
        <v>2</v>
      </c>
      <c r="F1552" s="5">
        <v>43760</v>
      </c>
      <c r="G1552" s="6">
        <v>18.175629680054453</v>
      </c>
      <c r="H1552" s="7">
        <v>13474.401186070569</v>
      </c>
      <c r="I1552" s="6">
        <v>8.4348544290728888</v>
      </c>
      <c r="J1552" s="7">
        <v>18177.782366301879</v>
      </c>
      <c r="K1552" s="7">
        <v>17010.130068500552</v>
      </c>
      <c r="L1552" s="6" t="s">
        <v>17</v>
      </c>
      <c r="M1552" s="6" t="s">
        <v>17</v>
      </c>
      <c r="N1552" s="6" t="s">
        <v>17</v>
      </c>
      <c r="O1552" s="6" t="s">
        <v>17</v>
      </c>
      <c r="P1552" s="8" t="s">
        <v>17</v>
      </c>
      <c r="Q1552" s="8" t="s">
        <v>17</v>
      </c>
      <c r="R1552" s="9">
        <v>3.14</v>
      </c>
    </row>
    <row r="1553" spans="1:18" s="6" customFormat="1" ht="15" customHeight="1" x14ac:dyDescent="0.25">
      <c r="A1553" t="s">
        <v>334</v>
      </c>
      <c r="B1553" t="s">
        <v>5303</v>
      </c>
      <c r="C1553" t="s">
        <v>325</v>
      </c>
      <c r="D1553" t="s">
        <v>237</v>
      </c>
      <c r="E1553" s="14">
        <v>2</v>
      </c>
      <c r="F1553" s="5">
        <v>43760</v>
      </c>
      <c r="G1553" s="6">
        <v>17.939214232765003</v>
      </c>
      <c r="H1553" s="7">
        <v>11951.904105136149</v>
      </c>
      <c r="I1553" s="6">
        <v>18.721696171263897</v>
      </c>
      <c r="J1553" s="7">
        <v>16000.411692054344</v>
      </c>
      <c r="K1553" s="7">
        <v>15098.757577080996</v>
      </c>
      <c r="L1553" s="6" t="s">
        <v>17</v>
      </c>
      <c r="M1553" s="6" t="s">
        <v>17</v>
      </c>
      <c r="N1553" s="6" t="s">
        <v>17</v>
      </c>
      <c r="O1553" s="6" t="s">
        <v>17</v>
      </c>
      <c r="P1553" s="8" t="s">
        <v>17</v>
      </c>
      <c r="Q1553" s="8" t="s">
        <v>17</v>
      </c>
      <c r="R1553" s="9">
        <v>2.84</v>
      </c>
    </row>
    <row r="1554" spans="1:18" s="6" customFormat="1" ht="15" customHeight="1" x14ac:dyDescent="0.25">
      <c r="A1554" t="s">
        <v>335</v>
      </c>
      <c r="B1554" t="s">
        <v>5303</v>
      </c>
      <c r="C1554" t="s">
        <v>336</v>
      </c>
      <c r="D1554" t="s">
        <v>1293</v>
      </c>
      <c r="E1554" s="14">
        <v>2</v>
      </c>
      <c r="F1554" s="5">
        <v>43760</v>
      </c>
      <c r="G1554" s="6">
        <v>20.738636363636367</v>
      </c>
      <c r="H1554" s="7">
        <v>12169.482122304262</v>
      </c>
      <c r="I1554" s="6">
        <v>14.19561731694281</v>
      </c>
      <c r="J1554" s="7">
        <v>17071.084981293428</v>
      </c>
      <c r="K1554" s="7">
        <v>15992.81973853441</v>
      </c>
      <c r="L1554" s="6" t="s">
        <v>17</v>
      </c>
      <c r="M1554" s="6" t="s">
        <v>17</v>
      </c>
      <c r="N1554" s="6" t="s">
        <v>17</v>
      </c>
      <c r="O1554" s="6" t="s">
        <v>17</v>
      </c>
      <c r="P1554" s="8" t="s">
        <v>17</v>
      </c>
      <c r="Q1554" s="8" t="s">
        <v>17</v>
      </c>
      <c r="R1554" s="9">
        <v>6.45</v>
      </c>
    </row>
    <row r="1555" spans="1:18" s="6" customFormat="1" ht="15" customHeight="1" x14ac:dyDescent="0.25">
      <c r="A1555" t="s">
        <v>337</v>
      </c>
      <c r="B1555" t="s">
        <v>5303</v>
      </c>
      <c r="C1555" t="s">
        <v>336</v>
      </c>
      <c r="D1555" t="s">
        <v>1293</v>
      </c>
      <c r="E1555" s="14">
        <v>2</v>
      </c>
      <c r="F1555" s="5">
        <v>43760</v>
      </c>
      <c r="G1555" s="6">
        <v>22.613405551794177</v>
      </c>
      <c r="H1555" s="7">
        <v>9700.1678781318824</v>
      </c>
      <c r="I1555" s="6">
        <v>25.156651258346173</v>
      </c>
      <c r="J1555" s="7">
        <v>14258.859784283515</v>
      </c>
      <c r="K1555" s="7">
        <v>13248.565140858083</v>
      </c>
      <c r="L1555" s="6" t="s">
        <v>17</v>
      </c>
      <c r="M1555" s="6" t="s">
        <v>17</v>
      </c>
      <c r="N1555" s="6" t="s">
        <v>17</v>
      </c>
      <c r="O1555" s="6" t="s">
        <v>17</v>
      </c>
      <c r="P1555" s="8" t="s">
        <v>17</v>
      </c>
      <c r="Q1555" s="8" t="s">
        <v>17</v>
      </c>
      <c r="R1555" s="9">
        <v>2.65</v>
      </c>
    </row>
    <row r="1556" spans="1:18" s="6" customFormat="1" ht="15" customHeight="1" x14ac:dyDescent="0.25">
      <c r="A1556" t="s">
        <v>338</v>
      </c>
      <c r="B1556" t="s">
        <v>5303</v>
      </c>
      <c r="C1556" t="s">
        <v>339</v>
      </c>
      <c r="D1556" t="s">
        <v>77</v>
      </c>
      <c r="E1556" s="14">
        <v>2</v>
      </c>
      <c r="F1556" s="5">
        <v>43760</v>
      </c>
      <c r="G1556" s="6">
        <v>16.120027913468242</v>
      </c>
      <c r="H1556" s="7">
        <v>10436.162947720548</v>
      </c>
      <c r="I1556" s="6">
        <v>21.931208583149264</v>
      </c>
      <c r="J1556" s="7">
        <v>13882.402440307142</v>
      </c>
      <c r="K1556" s="7">
        <v>12911.276625693465</v>
      </c>
      <c r="L1556" s="6" t="s">
        <v>17</v>
      </c>
      <c r="M1556" s="6" t="s">
        <v>17</v>
      </c>
      <c r="N1556" s="6" t="s">
        <v>17</v>
      </c>
      <c r="O1556" s="6" t="s">
        <v>17</v>
      </c>
      <c r="P1556" s="8" t="s">
        <v>17</v>
      </c>
      <c r="Q1556" s="8" t="s">
        <v>17</v>
      </c>
      <c r="R1556" s="9">
        <v>4.93</v>
      </c>
    </row>
    <row r="1557" spans="1:18" s="6" customFormat="1" ht="15" customHeight="1" x14ac:dyDescent="0.25">
      <c r="A1557" t="s">
        <v>340</v>
      </c>
      <c r="B1557" t="s">
        <v>5303</v>
      </c>
      <c r="C1557" t="s">
        <v>336</v>
      </c>
      <c r="D1557" t="s">
        <v>1293</v>
      </c>
      <c r="E1557" s="14">
        <v>2</v>
      </c>
      <c r="F1557" s="5">
        <v>43760</v>
      </c>
      <c r="G1557" s="6">
        <v>13.005780346820808</v>
      </c>
      <c r="H1557" s="7">
        <v>11435.565201290978</v>
      </c>
      <c r="I1557" s="6">
        <v>21.394761754496688</v>
      </c>
      <c r="J1557" s="7">
        <v>14558.746187020091</v>
      </c>
      <c r="K1557" s="7">
        <v>13510.433752978997</v>
      </c>
      <c r="L1557" s="6" t="s">
        <v>17</v>
      </c>
      <c r="M1557" s="6" t="s">
        <v>17</v>
      </c>
      <c r="N1557" s="6" t="s">
        <v>17</v>
      </c>
      <c r="O1557" s="6" t="s">
        <v>17</v>
      </c>
      <c r="P1557" s="8" t="s">
        <v>17</v>
      </c>
      <c r="Q1557" s="8" t="s">
        <v>17</v>
      </c>
      <c r="R1557" s="9">
        <v>4.93</v>
      </c>
    </row>
    <row r="1558" spans="1:18" s="6" customFormat="1" ht="15" customHeight="1" x14ac:dyDescent="0.25">
      <c r="A1558" t="s">
        <v>341</v>
      </c>
      <c r="B1558" t="s">
        <v>5303</v>
      </c>
      <c r="C1558" t="s">
        <v>336</v>
      </c>
      <c r="D1558" t="s">
        <v>1293</v>
      </c>
      <c r="E1558" s="14">
        <v>2</v>
      </c>
      <c r="F1558" s="5">
        <v>43760</v>
      </c>
      <c r="G1558" s="6">
        <v>19.236891089182709</v>
      </c>
      <c r="H1558" s="7">
        <v>11917.402591770711</v>
      </c>
      <c r="I1558" s="6">
        <v>15.785140975509362</v>
      </c>
      <c r="J1558" s="7">
        <v>16398.435892158879</v>
      </c>
      <c r="K1558" s="7">
        <v>15337.893758842536</v>
      </c>
      <c r="L1558" s="6" t="s">
        <v>17</v>
      </c>
      <c r="M1558" s="6" t="s">
        <v>17</v>
      </c>
      <c r="N1558" s="6" t="s">
        <v>17</v>
      </c>
      <c r="O1558" s="6" t="s">
        <v>17</v>
      </c>
      <c r="P1558" s="8" t="s">
        <v>17</v>
      </c>
      <c r="Q1558" s="8" t="s">
        <v>17</v>
      </c>
      <c r="R1558" s="9">
        <v>2.82</v>
      </c>
    </row>
    <row r="1559" spans="1:18" s="6" customFormat="1" ht="15" customHeight="1" x14ac:dyDescent="0.25">
      <c r="A1559" t="s">
        <v>342</v>
      </c>
      <c r="B1559" t="s">
        <v>5303</v>
      </c>
      <c r="C1559" t="s">
        <v>336</v>
      </c>
      <c r="D1559" t="s">
        <v>1293</v>
      </c>
      <c r="E1559" s="14">
        <v>2</v>
      </c>
      <c r="F1559" s="5">
        <v>43760</v>
      </c>
      <c r="G1559" s="6">
        <v>20.357366422410653</v>
      </c>
      <c r="H1559" s="7">
        <v>12336.94561968909</v>
      </c>
      <c r="I1559" s="6">
        <v>12.021122385587077</v>
      </c>
      <c r="J1559" s="7">
        <v>17223.027541934149</v>
      </c>
      <c r="K1559" s="7">
        <v>16114.831347063866</v>
      </c>
      <c r="L1559" s="6" t="s">
        <v>17</v>
      </c>
      <c r="M1559" s="6" t="s">
        <v>17</v>
      </c>
      <c r="N1559" s="6" t="s">
        <v>17</v>
      </c>
      <c r="O1559" s="6" t="s">
        <v>17</v>
      </c>
      <c r="P1559" s="8" t="s">
        <v>17</v>
      </c>
      <c r="Q1559" s="8" t="s">
        <v>17</v>
      </c>
      <c r="R1559" s="9">
        <v>3.42</v>
      </c>
    </row>
    <row r="1560" spans="1:18" s="6" customFormat="1" ht="15" customHeight="1" x14ac:dyDescent="0.25">
      <c r="A1560" t="s">
        <v>343</v>
      </c>
      <c r="B1560" t="s">
        <v>5303</v>
      </c>
      <c r="C1560" t="s">
        <v>339</v>
      </c>
      <c r="D1560" t="s">
        <v>77</v>
      </c>
      <c r="E1560" s="14">
        <v>2</v>
      </c>
      <c r="F1560" s="5">
        <v>43760</v>
      </c>
      <c r="G1560" s="6">
        <v>13.344895767502884</v>
      </c>
      <c r="H1560" s="7">
        <v>13332.180600445836</v>
      </c>
      <c r="I1560" s="6">
        <v>13.057778752329787</v>
      </c>
      <c r="J1560" s="7">
        <v>16843.547856594669</v>
      </c>
      <c r="K1560" s="7">
        <v>15761.560181614646</v>
      </c>
      <c r="L1560" s="6" t="s">
        <v>17</v>
      </c>
      <c r="M1560" s="6" t="s">
        <v>17</v>
      </c>
      <c r="N1560" s="6" t="s">
        <v>17</v>
      </c>
      <c r="O1560" s="6" t="s">
        <v>17</v>
      </c>
      <c r="P1560" s="8" t="s">
        <v>17</v>
      </c>
      <c r="Q1560" s="8" t="s">
        <v>17</v>
      </c>
      <c r="R1560" s="9">
        <v>8.7899999999999991</v>
      </c>
    </row>
    <row r="1561" spans="1:18" s="6" customFormat="1" ht="15" customHeight="1" x14ac:dyDescent="0.25">
      <c r="A1561" t="s">
        <v>344</v>
      </c>
      <c r="B1561" t="s">
        <v>5303</v>
      </c>
      <c r="C1561" t="s">
        <v>336</v>
      </c>
      <c r="D1561" t="s">
        <v>1293</v>
      </c>
      <c r="E1561" s="14">
        <v>2</v>
      </c>
      <c r="F1561" s="5">
        <v>43760</v>
      </c>
      <c r="G1561" s="6">
        <v>17.364253393665155</v>
      </c>
      <c r="H1561" s="7">
        <v>12104.184623121975</v>
      </c>
      <c r="I1561" s="6">
        <v>16.039540816326532</v>
      </c>
      <c r="J1561" s="7">
        <v>16253.188775510205</v>
      </c>
      <c r="K1561" s="7">
        <v>15160.985224968959</v>
      </c>
      <c r="L1561" s="6" t="s">
        <v>17</v>
      </c>
      <c r="M1561" s="6" t="s">
        <v>17</v>
      </c>
      <c r="N1561" s="6" t="s">
        <v>17</v>
      </c>
      <c r="O1561" s="6" t="s">
        <v>17</v>
      </c>
      <c r="P1561" s="8" t="s">
        <v>17</v>
      </c>
      <c r="Q1561" s="8" t="s">
        <v>17</v>
      </c>
      <c r="R1561" s="9">
        <v>5.92</v>
      </c>
    </row>
    <row r="1562" spans="1:18" s="6" customFormat="1" ht="15" customHeight="1" x14ac:dyDescent="0.25">
      <c r="A1562" t="s">
        <v>345</v>
      </c>
      <c r="B1562" t="s">
        <v>5303</v>
      </c>
      <c r="C1562" t="s">
        <v>336</v>
      </c>
      <c r="D1562" t="s">
        <v>1293</v>
      </c>
      <c r="E1562" s="14">
        <v>2</v>
      </c>
      <c r="F1562" s="5">
        <v>43760</v>
      </c>
      <c r="G1562" s="6">
        <v>18.065268065268068</v>
      </c>
      <c r="H1562" s="7">
        <v>11537.031086438114</v>
      </c>
      <c r="I1562" s="6">
        <v>17.351500958058335</v>
      </c>
      <c r="J1562" s="7">
        <v>15694.060038322332</v>
      </c>
      <c r="K1562" s="7">
        <v>14619.39924916629</v>
      </c>
      <c r="L1562" s="6" t="s">
        <v>17</v>
      </c>
      <c r="M1562" s="6" t="s">
        <v>17</v>
      </c>
      <c r="N1562" s="6" t="s">
        <v>17</v>
      </c>
      <c r="O1562" s="6" t="s">
        <v>17</v>
      </c>
      <c r="P1562" s="8" t="s">
        <v>17</v>
      </c>
      <c r="Q1562" s="8" t="s">
        <v>17</v>
      </c>
      <c r="R1562" s="9">
        <v>6.06</v>
      </c>
    </row>
    <row r="1563" spans="1:18" s="6" customFormat="1" ht="15" customHeight="1" x14ac:dyDescent="0.25">
      <c r="A1563" t="s">
        <v>346</v>
      </c>
      <c r="B1563" t="s">
        <v>5303</v>
      </c>
      <c r="C1563" t="s">
        <v>336</v>
      </c>
      <c r="D1563" t="s">
        <v>1293</v>
      </c>
      <c r="E1563" s="14">
        <v>2</v>
      </c>
      <c r="F1563" s="5">
        <v>43760</v>
      </c>
      <c r="G1563" s="6">
        <v>17.403314917127066</v>
      </c>
      <c r="H1563" s="7">
        <v>12408.962523141687</v>
      </c>
      <c r="I1563" s="6">
        <v>13.087891040646946</v>
      </c>
      <c r="J1563" s="7">
        <v>16660.991700361777</v>
      </c>
      <c r="K1563" s="7">
        <v>15538.305797248462</v>
      </c>
      <c r="L1563" s="6" t="s">
        <v>17</v>
      </c>
      <c r="M1563" s="6" t="s">
        <v>17</v>
      </c>
      <c r="N1563" s="6" t="s">
        <v>17</v>
      </c>
      <c r="O1563" s="6" t="s">
        <v>17</v>
      </c>
      <c r="P1563" s="8" t="s">
        <v>17</v>
      </c>
      <c r="Q1563" s="8" t="s">
        <v>17</v>
      </c>
      <c r="R1563" s="9">
        <v>6.02</v>
      </c>
    </row>
    <row r="1564" spans="1:18" s="6" customFormat="1" ht="15" customHeight="1" x14ac:dyDescent="0.25">
      <c r="A1564" t="s">
        <v>347</v>
      </c>
      <c r="B1564" t="s">
        <v>5303</v>
      </c>
      <c r="C1564" t="s">
        <v>336</v>
      </c>
      <c r="D1564" t="s">
        <v>1293</v>
      </c>
      <c r="E1564" s="14">
        <v>2</v>
      </c>
      <c r="F1564" s="5">
        <v>43760</v>
      </c>
      <c r="G1564" s="6">
        <v>23.822983755470393</v>
      </c>
      <c r="H1564" s="7">
        <v>10579.44609259613</v>
      </c>
      <c r="I1564" s="6">
        <v>17.027632561613146</v>
      </c>
      <c r="J1564" s="7">
        <v>15748.4263309506</v>
      </c>
      <c r="K1564" s="7">
        <v>14651.980526401612</v>
      </c>
      <c r="L1564" s="6" t="s">
        <v>17</v>
      </c>
      <c r="M1564" s="6" t="s">
        <v>17</v>
      </c>
      <c r="N1564" s="6" t="s">
        <v>17</v>
      </c>
      <c r="O1564" s="6" t="s">
        <v>17</v>
      </c>
      <c r="P1564" s="8" t="s">
        <v>17</v>
      </c>
      <c r="Q1564" s="8" t="s">
        <v>17</v>
      </c>
      <c r="R1564" s="9">
        <v>6.27</v>
      </c>
    </row>
    <row r="1565" spans="1:18" s="6" customFormat="1" ht="15" customHeight="1" x14ac:dyDescent="0.25">
      <c r="A1565" t="s">
        <v>348</v>
      </c>
      <c r="B1565" t="s">
        <v>5303</v>
      </c>
      <c r="C1565" t="s">
        <v>336</v>
      </c>
      <c r="D1565" t="s">
        <v>1293</v>
      </c>
      <c r="E1565" s="14">
        <v>2</v>
      </c>
      <c r="F1565" s="5">
        <v>43760</v>
      </c>
      <c r="G1565" s="6">
        <v>22.542997542997554</v>
      </c>
      <c r="H1565" s="7">
        <v>10956.202097577338</v>
      </c>
      <c r="I1565" s="6">
        <v>16.882422167540387</v>
      </c>
      <c r="J1565" s="7">
        <v>15938.803894297636</v>
      </c>
      <c r="K1565" s="7">
        <v>14855.890574826253</v>
      </c>
      <c r="L1565" s="6" t="s">
        <v>17</v>
      </c>
      <c r="M1565" s="6" t="s">
        <v>17</v>
      </c>
      <c r="N1565" s="6" t="s">
        <v>17</v>
      </c>
      <c r="O1565" s="6" t="s">
        <v>17</v>
      </c>
      <c r="P1565" s="8" t="s">
        <v>17</v>
      </c>
      <c r="Q1565" s="8" t="s">
        <v>17</v>
      </c>
      <c r="R1565" s="9">
        <v>6.53</v>
      </c>
    </row>
    <row r="1566" spans="1:18" s="6" customFormat="1" ht="15" customHeight="1" x14ac:dyDescent="0.25">
      <c r="A1566" t="s">
        <v>349</v>
      </c>
      <c r="B1566" t="s">
        <v>5303</v>
      </c>
      <c r="C1566" t="s">
        <v>336</v>
      </c>
      <c r="D1566" t="s">
        <v>1293</v>
      </c>
      <c r="E1566" s="14">
        <v>2</v>
      </c>
      <c r="F1566" s="5">
        <v>43760</v>
      </c>
      <c r="G1566" s="6">
        <v>40.731901352426412</v>
      </c>
      <c r="H1566" s="7">
        <v>7232.0807079830238</v>
      </c>
      <c r="I1566" s="6">
        <v>16.882422167540387</v>
      </c>
      <c r="J1566" s="7">
        <v>14962.019899432973</v>
      </c>
      <c r="K1566" s="7">
        <v>13881.263691187463</v>
      </c>
      <c r="L1566" s="6" t="s">
        <v>17</v>
      </c>
      <c r="M1566" s="6" t="s">
        <v>17</v>
      </c>
      <c r="N1566" s="6" t="s">
        <v>17</v>
      </c>
      <c r="O1566" s="6" t="s">
        <v>17</v>
      </c>
      <c r="P1566" s="8" t="s">
        <v>17</v>
      </c>
      <c r="Q1566" s="8" t="s">
        <v>17</v>
      </c>
      <c r="R1566" s="9">
        <v>6.53</v>
      </c>
    </row>
    <row r="1567" spans="1:18" s="6" customFormat="1" ht="15" customHeight="1" x14ac:dyDescent="0.25">
      <c r="A1567" t="s">
        <v>350</v>
      </c>
      <c r="B1567" t="s">
        <v>5303</v>
      </c>
      <c r="C1567" t="s">
        <v>336</v>
      </c>
      <c r="D1567" t="s">
        <v>1293</v>
      </c>
      <c r="E1567" s="14">
        <v>2</v>
      </c>
      <c r="F1567" s="5">
        <v>43760</v>
      </c>
      <c r="G1567" s="6">
        <v>20.638820638820636</v>
      </c>
      <c r="H1567" s="7">
        <v>9130.8864519602557</v>
      </c>
      <c r="I1567" s="6">
        <v>30.708911730422802</v>
      </c>
      <c r="J1567" s="7">
        <v>13122.814453745892</v>
      </c>
      <c r="K1567" s="7">
        <v>12140.813578785834</v>
      </c>
      <c r="L1567" s="6" t="s">
        <v>17</v>
      </c>
      <c r="M1567" s="6" t="s">
        <v>17</v>
      </c>
      <c r="N1567" s="6" t="s">
        <v>17</v>
      </c>
      <c r="O1567" s="6" t="s">
        <v>17</v>
      </c>
      <c r="P1567" s="8" t="s">
        <v>17</v>
      </c>
      <c r="Q1567" s="8" t="s">
        <v>17</v>
      </c>
      <c r="R1567" s="9">
        <v>5.63</v>
      </c>
    </row>
    <row r="1568" spans="1:18" s="6" customFormat="1" ht="15" customHeight="1" x14ac:dyDescent="0.25">
      <c r="A1568" t="s">
        <v>351</v>
      </c>
      <c r="B1568" t="s">
        <v>5303</v>
      </c>
      <c r="C1568" t="s">
        <v>336</v>
      </c>
      <c r="D1568" t="s">
        <v>1293</v>
      </c>
      <c r="E1568" s="14">
        <v>2</v>
      </c>
      <c r="F1568" s="5">
        <v>43760</v>
      </c>
      <c r="G1568" s="6">
        <v>21.737132352941167</v>
      </c>
      <c r="H1568" s="7">
        <v>6562.5364982520114</v>
      </c>
      <c r="I1568" s="6">
        <v>48.419828770743052</v>
      </c>
      <c r="J1568" s="7">
        <v>9890.0750449212574</v>
      </c>
      <c r="K1568" s="7">
        <v>9063.780634290295</v>
      </c>
      <c r="L1568" s="6" t="s">
        <v>17</v>
      </c>
      <c r="M1568" s="6" t="s">
        <v>17</v>
      </c>
      <c r="N1568" s="6" t="s">
        <v>17</v>
      </c>
      <c r="O1568" s="6" t="s">
        <v>17</v>
      </c>
      <c r="P1568" s="8" t="s">
        <v>17</v>
      </c>
      <c r="Q1568" s="8" t="s">
        <v>17</v>
      </c>
      <c r="R1568" s="9">
        <v>5.39</v>
      </c>
    </row>
    <row r="1569" spans="1:18" s="6" customFormat="1" ht="15" customHeight="1" x14ac:dyDescent="0.25">
      <c r="A1569" t="s">
        <v>352</v>
      </c>
      <c r="B1569" t="s">
        <v>5303</v>
      </c>
      <c r="C1569" t="s">
        <v>336</v>
      </c>
      <c r="D1569" t="s">
        <v>1293</v>
      </c>
      <c r="E1569" s="14">
        <v>2</v>
      </c>
      <c r="F1569" s="5">
        <v>43760</v>
      </c>
      <c r="G1569" s="6">
        <v>21.100917431192666</v>
      </c>
      <c r="H1569" s="7">
        <v>11623.02078019944</v>
      </c>
      <c r="I1569" s="6">
        <v>15.018197388139583</v>
      </c>
      <c r="J1569" s="7">
        <v>16467.565831727679</v>
      </c>
      <c r="K1569" s="7">
        <v>15384.863546996967</v>
      </c>
      <c r="L1569" s="6" t="s">
        <v>17</v>
      </c>
      <c r="M1569" s="6" t="s">
        <v>17</v>
      </c>
      <c r="N1569" s="6" t="s">
        <v>17</v>
      </c>
      <c r="O1569" s="6" t="s">
        <v>17</v>
      </c>
      <c r="P1569" s="8" t="s">
        <v>17</v>
      </c>
      <c r="Q1569" s="8" t="s">
        <v>17</v>
      </c>
      <c r="R1569" s="9">
        <v>6.58</v>
      </c>
    </row>
    <row r="1570" spans="1:18" s="6" customFormat="1" ht="15" customHeight="1" x14ac:dyDescent="0.25">
      <c r="A1570" t="s">
        <v>353</v>
      </c>
      <c r="B1570" t="s">
        <v>5303</v>
      </c>
      <c r="C1570" t="s">
        <v>336</v>
      </c>
      <c r="D1570" t="s">
        <v>1293</v>
      </c>
      <c r="E1570" s="14">
        <v>2</v>
      </c>
      <c r="F1570" s="5">
        <v>43760</v>
      </c>
      <c r="G1570" s="6">
        <v>26.887052341597801</v>
      </c>
      <c r="H1570" s="7">
        <v>10891.346979818434</v>
      </c>
      <c r="I1570" s="6">
        <v>13.927456678506081</v>
      </c>
      <c r="J1570" s="7">
        <v>16883.005058658917</v>
      </c>
      <c r="K1570" s="7">
        <v>15795.010375561764</v>
      </c>
      <c r="L1570" s="6" t="s">
        <v>17</v>
      </c>
      <c r="M1570" s="6" t="s">
        <v>17</v>
      </c>
      <c r="N1570" s="6" t="s">
        <v>17</v>
      </c>
      <c r="O1570" s="6" t="s">
        <v>17</v>
      </c>
      <c r="P1570" s="8" t="s">
        <v>17</v>
      </c>
      <c r="Q1570" s="8" t="s">
        <v>17</v>
      </c>
      <c r="R1570" s="9">
        <v>7.09</v>
      </c>
    </row>
    <row r="1571" spans="1:18" s="6" customFormat="1" ht="15" customHeight="1" x14ac:dyDescent="0.25">
      <c r="A1571" t="s">
        <v>354</v>
      </c>
      <c r="B1571" t="s">
        <v>5303</v>
      </c>
      <c r="C1571" t="s">
        <v>336</v>
      </c>
      <c r="D1571" t="s">
        <v>1293</v>
      </c>
      <c r="E1571" s="14">
        <v>2</v>
      </c>
      <c r="F1571" s="5">
        <v>43760</v>
      </c>
      <c r="G1571" s="6">
        <v>20.131393711872363</v>
      </c>
      <c r="H1571" s="7">
        <v>9305.9648754667887</v>
      </c>
      <c r="I1571" s="6">
        <v>30.957230142566189</v>
      </c>
      <c r="J1571" s="7">
        <v>13214.706828170221</v>
      </c>
      <c r="K1571" s="7">
        <v>12267.366715405245</v>
      </c>
      <c r="L1571" s="6" t="s">
        <v>17</v>
      </c>
      <c r="M1571" s="6" t="s">
        <v>17</v>
      </c>
      <c r="N1571" s="6" t="s">
        <v>17</v>
      </c>
      <c r="O1571" s="6" t="s">
        <v>17</v>
      </c>
      <c r="P1571" s="8" t="s">
        <v>17</v>
      </c>
      <c r="Q1571" s="8" t="s">
        <v>17</v>
      </c>
      <c r="R1571" s="9">
        <v>6.71</v>
      </c>
    </row>
    <row r="1572" spans="1:18" s="6" customFormat="1" ht="15" customHeight="1" x14ac:dyDescent="0.25">
      <c r="A1572" t="s">
        <v>355</v>
      </c>
      <c r="B1572" t="s">
        <v>5303</v>
      </c>
      <c r="C1572" t="s">
        <v>339</v>
      </c>
      <c r="D1572" t="s">
        <v>77</v>
      </c>
      <c r="E1572" s="14">
        <v>2</v>
      </c>
      <c r="F1572" s="5">
        <v>43760</v>
      </c>
      <c r="G1572" s="6">
        <v>14.050719671007538</v>
      </c>
      <c r="H1572" s="7">
        <v>13861.55161787577</v>
      </c>
      <c r="I1572" s="6">
        <v>8.3217158176943702</v>
      </c>
      <c r="J1572" s="7">
        <v>17707.238605898125</v>
      </c>
      <c r="K1572" s="7">
        <v>16526.968748389751</v>
      </c>
      <c r="L1572" s="6" t="s">
        <v>17</v>
      </c>
      <c r="M1572" s="6" t="s">
        <v>17</v>
      </c>
      <c r="N1572" s="6" t="s">
        <v>17</v>
      </c>
      <c r="O1572" s="6" t="s">
        <v>17</v>
      </c>
      <c r="P1572" s="8" t="s">
        <v>17</v>
      </c>
      <c r="Q1572" s="8" t="s">
        <v>17</v>
      </c>
      <c r="R1572" s="9">
        <v>6.75</v>
      </c>
    </row>
    <row r="1573" spans="1:18" s="6" customFormat="1" ht="15" customHeight="1" x14ac:dyDescent="0.25">
      <c r="A1573" t="s">
        <v>356</v>
      </c>
      <c r="B1573" t="s">
        <v>5303</v>
      </c>
      <c r="C1573" t="s">
        <v>336</v>
      </c>
      <c r="D1573" t="s">
        <v>1293</v>
      </c>
      <c r="E1573" s="14">
        <v>2</v>
      </c>
      <c r="F1573" s="5">
        <v>43760</v>
      </c>
      <c r="G1573" s="6">
        <v>21.021184139054856</v>
      </c>
      <c r="H1573" s="7">
        <v>10710.161494638616</v>
      </c>
      <c r="I1573" s="6">
        <v>23.396991358156406</v>
      </c>
      <c r="J1573" s="7">
        <v>15210.711618478606</v>
      </c>
      <c r="K1573" s="7">
        <v>14211.037353252881</v>
      </c>
      <c r="L1573" s="6" t="s">
        <v>17</v>
      </c>
      <c r="M1573" s="6" t="s">
        <v>17</v>
      </c>
      <c r="N1573" s="6" t="s">
        <v>17</v>
      </c>
      <c r="O1573" s="6" t="s">
        <v>17</v>
      </c>
      <c r="P1573" s="8" t="s">
        <v>17</v>
      </c>
      <c r="Q1573" s="8" t="s">
        <v>17</v>
      </c>
      <c r="R1573" s="9">
        <v>6.27</v>
      </c>
    </row>
    <row r="1574" spans="1:18" s="6" customFormat="1" ht="15" customHeight="1" x14ac:dyDescent="0.25">
      <c r="A1574" t="s">
        <v>357</v>
      </c>
      <c r="B1574" t="s">
        <v>5303</v>
      </c>
      <c r="C1574" t="s">
        <v>325</v>
      </c>
      <c r="D1574" t="s">
        <v>237</v>
      </c>
      <c r="E1574" s="14">
        <v>2</v>
      </c>
      <c r="F1574" s="5">
        <v>43760</v>
      </c>
      <c r="G1574" s="6">
        <v>27.082881422368352</v>
      </c>
      <c r="H1574" s="7">
        <v>10506.816881936775</v>
      </c>
      <c r="I1574" s="6">
        <v>15.824879871863319</v>
      </c>
      <c r="J1574" s="7">
        <v>16261.612386545647</v>
      </c>
      <c r="K1574" s="7">
        <v>15316.638798877764</v>
      </c>
      <c r="L1574" s="6" t="s">
        <v>17</v>
      </c>
      <c r="M1574" s="6" t="s">
        <v>17</v>
      </c>
      <c r="N1574" s="6" t="s">
        <v>17</v>
      </c>
      <c r="O1574" s="6" t="s">
        <v>17</v>
      </c>
      <c r="P1574" s="8" t="s">
        <v>17</v>
      </c>
      <c r="Q1574" s="8" t="s">
        <v>17</v>
      </c>
      <c r="R1574" s="9">
        <v>6.35</v>
      </c>
    </row>
    <row r="1575" spans="1:18" s="6" customFormat="1" ht="15" customHeight="1" x14ac:dyDescent="0.25">
      <c r="A1575" t="s">
        <v>5295</v>
      </c>
      <c r="B1575" t="s">
        <v>5309</v>
      </c>
      <c r="C1575" t="s">
        <v>15</v>
      </c>
      <c r="D1575" t="s">
        <v>5513</v>
      </c>
      <c r="E1575" s="14">
        <v>1</v>
      </c>
      <c r="F1575" s="5">
        <v>43760</v>
      </c>
      <c r="G1575" s="6">
        <v>32.38369604417727</v>
      </c>
      <c r="H1575" s="7">
        <v>11884.719790731184</v>
      </c>
      <c r="I1575" s="6">
        <v>1.0815755488592336</v>
      </c>
      <c r="J1575" s="7">
        <v>19966.637968144638</v>
      </c>
      <c r="K1575" s="7">
        <v>18746.741160789021</v>
      </c>
      <c r="L1575" s="6">
        <v>50.017824472664657</v>
      </c>
      <c r="M1575" s="6">
        <v>5.5855354228776353</v>
      </c>
      <c r="N1575" s="6">
        <v>0.17740394963409381</v>
      </c>
      <c r="O1575" s="6">
        <v>43.130334326598252</v>
      </c>
      <c r="P1575" s="8">
        <v>5.5392819934726228E-3</v>
      </c>
      <c r="Q1575" s="8">
        <v>1.7869973726630138E-3</v>
      </c>
      <c r="R1575" s="9">
        <v>7.08</v>
      </c>
    </row>
    <row r="1576" spans="1:18" s="6" customFormat="1" ht="15" customHeight="1" x14ac:dyDescent="0.25">
      <c r="A1576" t="s">
        <v>5125</v>
      </c>
      <c r="B1576" t="s">
        <v>5308</v>
      </c>
      <c r="C1576" t="s">
        <v>53</v>
      </c>
      <c r="D1576" t="s">
        <v>5513</v>
      </c>
      <c r="E1576" s="14">
        <v>1</v>
      </c>
      <c r="F1576" s="5">
        <v>43761</v>
      </c>
      <c r="G1576" s="6">
        <v>30.922718302912983</v>
      </c>
      <c r="H1576" s="7">
        <v>11742.669193655782</v>
      </c>
      <c r="I1576" s="6">
        <v>4.6030947991732312</v>
      </c>
      <c r="J1576" s="7">
        <v>19197.251550192726</v>
      </c>
      <c r="K1576" s="7">
        <v>18092.940102365072</v>
      </c>
      <c r="L1576" s="6">
        <v>47.716690161903543</v>
      </c>
      <c r="M1576" s="6">
        <v>5.0434849926459711</v>
      </c>
      <c r="N1576" s="6">
        <v>0.46094279081591649</v>
      </c>
      <c r="O1576" s="6">
        <v>42.143972694409854</v>
      </c>
      <c r="P1576" s="8">
        <v>1.9965998432392381E-2</v>
      </c>
      <c r="Q1576" s="8">
        <v>1.1848562619095547E-2</v>
      </c>
      <c r="R1576" s="9">
        <v>10.495000000000001</v>
      </c>
    </row>
    <row r="1577" spans="1:18" s="6" customFormat="1" ht="15" customHeight="1" x14ac:dyDescent="0.25">
      <c r="A1577" t="s">
        <v>358</v>
      </c>
      <c r="B1577" t="s">
        <v>5303</v>
      </c>
      <c r="C1577" t="s">
        <v>325</v>
      </c>
      <c r="D1577" t="s">
        <v>237</v>
      </c>
      <c r="E1577" s="14">
        <v>2</v>
      </c>
      <c r="F1577" s="5">
        <v>43762</v>
      </c>
      <c r="G1577" s="6">
        <v>16.65744327614831</v>
      </c>
      <c r="H1577" s="7">
        <v>13303.578918401339</v>
      </c>
      <c r="I1577" s="6">
        <v>10.725950900853441</v>
      </c>
      <c r="J1577" s="7">
        <v>17530.291855441999</v>
      </c>
      <c r="K1577" s="7">
        <v>16450.803522942377</v>
      </c>
      <c r="L1577" s="6" t="s">
        <v>17</v>
      </c>
      <c r="M1577" s="6" t="s">
        <v>17</v>
      </c>
      <c r="N1577" s="6" t="s">
        <v>17</v>
      </c>
      <c r="O1577" s="6" t="s">
        <v>17</v>
      </c>
      <c r="P1577" s="8" t="s">
        <v>17</v>
      </c>
      <c r="Q1577" s="8" t="s">
        <v>17</v>
      </c>
      <c r="R1577" s="9">
        <v>5.09</v>
      </c>
    </row>
    <row r="1578" spans="1:18" s="6" customFormat="1" ht="15" customHeight="1" x14ac:dyDescent="0.25">
      <c r="A1578" t="s">
        <v>359</v>
      </c>
      <c r="B1578" t="s">
        <v>5303</v>
      </c>
      <c r="C1578" t="s">
        <v>325</v>
      </c>
      <c r="D1578" t="s">
        <v>237</v>
      </c>
      <c r="E1578" s="14">
        <v>2</v>
      </c>
      <c r="F1578" s="5">
        <v>43762</v>
      </c>
      <c r="G1578" s="6">
        <v>16.288451840645479</v>
      </c>
      <c r="H1578" s="7">
        <v>11937.248048531617</v>
      </c>
      <c r="I1578" s="6">
        <v>23.507148864592093</v>
      </c>
      <c r="J1578" s="7">
        <v>15500.420521446595</v>
      </c>
      <c r="K1578" s="7">
        <v>14735.332457974817</v>
      </c>
      <c r="L1578" s="6" t="s">
        <v>17</v>
      </c>
      <c r="M1578" s="6" t="s">
        <v>17</v>
      </c>
      <c r="N1578" s="6" t="s">
        <v>17</v>
      </c>
      <c r="O1578" s="6" t="s">
        <v>17</v>
      </c>
      <c r="P1578" s="8" t="s">
        <v>17</v>
      </c>
      <c r="Q1578" s="8" t="s">
        <v>17</v>
      </c>
      <c r="R1578" s="9">
        <v>4.88</v>
      </c>
    </row>
    <row r="1579" spans="1:18" s="6" customFormat="1" ht="15" customHeight="1" x14ac:dyDescent="0.25">
      <c r="A1579" t="s">
        <v>360</v>
      </c>
      <c r="B1579" t="s">
        <v>5303</v>
      </c>
      <c r="C1579" t="s">
        <v>325</v>
      </c>
      <c r="D1579" t="s">
        <v>237</v>
      </c>
      <c r="E1579" s="14">
        <v>2</v>
      </c>
      <c r="F1579" s="5">
        <v>43762</v>
      </c>
      <c r="G1579" s="6">
        <v>23.965933441714157</v>
      </c>
      <c r="H1579" s="7">
        <v>11837.611623113051</v>
      </c>
      <c r="I1579" s="6">
        <v>11.64965986394558</v>
      </c>
      <c r="J1579" s="7">
        <v>17420.2806122449</v>
      </c>
      <c r="K1579" s="7">
        <v>16338.8595920631</v>
      </c>
      <c r="L1579" s="6" t="s">
        <v>17</v>
      </c>
      <c r="M1579" s="6" t="s">
        <v>17</v>
      </c>
      <c r="N1579" s="6" t="s">
        <v>17</v>
      </c>
      <c r="O1579" s="6" t="s">
        <v>17</v>
      </c>
      <c r="P1579" s="8" t="s">
        <v>17</v>
      </c>
      <c r="Q1579" s="8" t="s">
        <v>17</v>
      </c>
      <c r="R1579" s="9">
        <v>5.92</v>
      </c>
    </row>
    <row r="1580" spans="1:18" s="6" customFormat="1" ht="15" customHeight="1" x14ac:dyDescent="0.25">
      <c r="A1580" t="s">
        <v>361</v>
      </c>
      <c r="B1580" t="s">
        <v>5303</v>
      </c>
      <c r="C1580" t="s">
        <v>325</v>
      </c>
      <c r="D1580" t="s">
        <v>237</v>
      </c>
      <c r="E1580" s="14">
        <v>2</v>
      </c>
      <c r="F1580" s="5">
        <v>43762</v>
      </c>
      <c r="G1580" s="6">
        <v>18.233082706766915</v>
      </c>
      <c r="H1580" s="7">
        <v>11957.29822010448</v>
      </c>
      <c r="I1580" s="6">
        <v>18.791312559017939</v>
      </c>
      <c r="J1580" s="7">
        <v>16049.732451998741</v>
      </c>
      <c r="K1580" s="7">
        <v>15168.39920251858</v>
      </c>
      <c r="L1580" s="6" t="s">
        <v>17</v>
      </c>
      <c r="M1580" s="6" t="s">
        <v>17</v>
      </c>
      <c r="N1580" s="6" t="s">
        <v>17</v>
      </c>
      <c r="O1580" s="6" t="s">
        <v>17</v>
      </c>
      <c r="P1580" s="8" t="s">
        <v>17</v>
      </c>
      <c r="Q1580" s="8" t="s">
        <v>17</v>
      </c>
      <c r="R1580" s="9">
        <v>4.6900000000000004</v>
      </c>
    </row>
    <row r="1581" spans="1:18" s="6" customFormat="1" ht="15" customHeight="1" x14ac:dyDescent="0.25">
      <c r="A1581" t="s">
        <v>362</v>
      </c>
      <c r="B1581" t="s">
        <v>5303</v>
      </c>
      <c r="C1581" t="s">
        <v>325</v>
      </c>
      <c r="D1581" t="s">
        <v>237</v>
      </c>
      <c r="E1581" s="14">
        <v>2</v>
      </c>
      <c r="F1581" s="5">
        <v>43762</v>
      </c>
      <c r="G1581" s="6">
        <v>18.357558139534888</v>
      </c>
      <c r="H1581" s="7">
        <v>12322.699260245563</v>
      </c>
      <c r="I1581" s="6">
        <v>14.778117423843153</v>
      </c>
      <c r="J1581" s="7">
        <v>16676.504690629281</v>
      </c>
      <c r="K1581" s="7">
        <v>15642.812873507119</v>
      </c>
      <c r="L1581" s="6" t="s">
        <v>17</v>
      </c>
      <c r="M1581" s="6" t="s">
        <v>17</v>
      </c>
      <c r="N1581" s="6" t="s">
        <v>17</v>
      </c>
      <c r="O1581" s="6" t="s">
        <v>17</v>
      </c>
      <c r="P1581" s="8" t="s">
        <v>17</v>
      </c>
      <c r="Q1581" s="8" t="s">
        <v>17</v>
      </c>
      <c r="R1581" s="9">
        <v>5.13</v>
      </c>
    </row>
    <row r="1582" spans="1:18" s="6" customFormat="1" ht="15" customHeight="1" x14ac:dyDescent="0.25">
      <c r="A1582" t="s">
        <v>363</v>
      </c>
      <c r="B1582" t="s">
        <v>5303</v>
      </c>
      <c r="C1582" t="s">
        <v>325</v>
      </c>
      <c r="D1582" t="s">
        <v>237</v>
      </c>
      <c r="E1582" s="14">
        <v>2</v>
      </c>
      <c r="F1582" s="5">
        <v>43762</v>
      </c>
      <c r="G1582" s="6">
        <v>21.12676056338028</v>
      </c>
      <c r="H1582" s="7">
        <v>11007.48830729626</v>
      </c>
      <c r="I1582" s="6">
        <v>21.667719519898924</v>
      </c>
      <c r="J1582" s="7">
        <v>15470.625394819963</v>
      </c>
      <c r="K1582" s="7">
        <v>14610.297675322046</v>
      </c>
      <c r="L1582" s="6" t="s">
        <v>17</v>
      </c>
      <c r="M1582" s="6" t="s">
        <v>17</v>
      </c>
      <c r="N1582" s="6" t="s">
        <v>17</v>
      </c>
      <c r="O1582" s="6" t="s">
        <v>17</v>
      </c>
      <c r="P1582" s="8" t="s">
        <v>17</v>
      </c>
      <c r="Q1582" s="8" t="s">
        <v>17</v>
      </c>
      <c r="R1582" s="9">
        <v>5.0199999999999996</v>
      </c>
    </row>
    <row r="1583" spans="1:18" s="6" customFormat="1" ht="15" customHeight="1" x14ac:dyDescent="0.25">
      <c r="A1583" t="s">
        <v>364</v>
      </c>
      <c r="B1583" t="s">
        <v>5303</v>
      </c>
      <c r="C1583" t="s">
        <v>325</v>
      </c>
      <c r="D1583" t="s">
        <v>237</v>
      </c>
      <c r="E1583" s="14">
        <v>2</v>
      </c>
      <c r="F1583" s="5">
        <v>43762</v>
      </c>
      <c r="G1583" s="6">
        <v>20.739030023094688</v>
      </c>
      <c r="H1583" s="7">
        <v>12849.017986631117</v>
      </c>
      <c r="I1583" s="6">
        <v>9.4735720375106567</v>
      </c>
      <c r="J1583" s="7">
        <v>17940.110826939472</v>
      </c>
      <c r="K1583" s="7">
        <v>16850.25113115173</v>
      </c>
      <c r="L1583" s="6" t="s">
        <v>17</v>
      </c>
      <c r="M1583" s="6" t="s">
        <v>17</v>
      </c>
      <c r="N1583" s="6" t="s">
        <v>17</v>
      </c>
      <c r="O1583" s="6" t="s">
        <v>17</v>
      </c>
      <c r="P1583" s="8" t="s">
        <v>17</v>
      </c>
      <c r="Q1583" s="8" t="s">
        <v>17</v>
      </c>
      <c r="R1583" s="9">
        <v>6.16</v>
      </c>
    </row>
    <row r="1584" spans="1:18" s="6" customFormat="1" ht="15" customHeight="1" x14ac:dyDescent="0.25">
      <c r="A1584" t="s">
        <v>365</v>
      </c>
      <c r="B1584" t="s">
        <v>5303</v>
      </c>
      <c r="C1584" t="s">
        <v>325</v>
      </c>
      <c r="D1584" t="s">
        <v>237</v>
      </c>
      <c r="E1584" s="14">
        <v>2</v>
      </c>
      <c r="F1584" s="5">
        <v>43762</v>
      </c>
      <c r="G1584" s="6">
        <v>20.634179860730658</v>
      </c>
      <c r="H1584" s="7">
        <v>12121.136608036139</v>
      </c>
      <c r="I1584" s="6">
        <v>13.741271787218166</v>
      </c>
      <c r="J1584" s="7">
        <v>16918.074729492029</v>
      </c>
      <c r="K1584" s="7">
        <v>15907.64084574357</v>
      </c>
      <c r="L1584" s="6" t="s">
        <v>17</v>
      </c>
      <c r="M1584" s="6" t="s">
        <v>17</v>
      </c>
      <c r="N1584" s="6" t="s">
        <v>17</v>
      </c>
      <c r="O1584" s="6" t="s">
        <v>17</v>
      </c>
      <c r="P1584" s="8" t="s">
        <v>17</v>
      </c>
      <c r="Q1584" s="8" t="s">
        <v>17</v>
      </c>
      <c r="R1584" s="9">
        <v>6.1950000000000003</v>
      </c>
    </row>
    <row r="1585" spans="1:18" s="6" customFormat="1" ht="15" customHeight="1" x14ac:dyDescent="0.25">
      <c r="A1585" t="s">
        <v>366</v>
      </c>
      <c r="B1585" t="s">
        <v>5303</v>
      </c>
      <c r="C1585" t="s">
        <v>325</v>
      </c>
      <c r="D1585" t="s">
        <v>237</v>
      </c>
      <c r="E1585" s="14">
        <v>2</v>
      </c>
      <c r="F1585" s="5">
        <v>43762</v>
      </c>
      <c r="G1585" s="6">
        <v>16.90821256038647</v>
      </c>
      <c r="H1585" s="7">
        <v>12945.17304603933</v>
      </c>
      <c r="I1585" s="6">
        <v>12.720470336718332</v>
      </c>
      <c r="J1585" s="7">
        <v>17122.39444147515</v>
      </c>
      <c r="K1585" s="7">
        <v>16076.487328663614</v>
      </c>
      <c r="L1585" s="6" t="s">
        <v>17</v>
      </c>
      <c r="M1585" s="6" t="s">
        <v>17</v>
      </c>
      <c r="N1585" s="6" t="s">
        <v>17</v>
      </c>
      <c r="O1585" s="6" t="s">
        <v>17</v>
      </c>
      <c r="P1585" s="8" t="s">
        <v>17</v>
      </c>
      <c r="Q1585" s="8" t="s">
        <v>17</v>
      </c>
      <c r="R1585" s="9">
        <v>6.45</v>
      </c>
    </row>
    <row r="1586" spans="1:18" s="6" customFormat="1" ht="15" customHeight="1" x14ac:dyDescent="0.25">
      <c r="A1586" t="s">
        <v>367</v>
      </c>
      <c r="B1586" t="s">
        <v>5303</v>
      </c>
      <c r="C1586" t="s">
        <v>325</v>
      </c>
      <c r="D1586" t="s">
        <v>237</v>
      </c>
      <c r="E1586" s="14">
        <v>2</v>
      </c>
      <c r="F1586" s="5">
        <v>43762</v>
      </c>
      <c r="G1586" s="6">
        <v>16.677920324105347</v>
      </c>
      <c r="H1586" s="7">
        <v>13294.253922185211</v>
      </c>
      <c r="I1586" s="6">
        <v>9.294483376363349</v>
      </c>
      <c r="J1586" s="7">
        <v>17598.398229622213</v>
      </c>
      <c r="K1586" s="7">
        <v>16444.255315037521</v>
      </c>
      <c r="L1586" s="6" t="s">
        <v>17</v>
      </c>
      <c r="M1586" s="6" t="s">
        <v>17</v>
      </c>
      <c r="N1586" s="6" t="s">
        <v>17</v>
      </c>
      <c r="O1586" s="6" t="s">
        <v>17</v>
      </c>
      <c r="P1586" s="8" t="s">
        <v>17</v>
      </c>
      <c r="Q1586" s="8" t="s">
        <v>17</v>
      </c>
      <c r="R1586" s="9">
        <v>5.1050000000000004</v>
      </c>
    </row>
    <row r="1587" spans="1:18" s="6" customFormat="1" ht="15" customHeight="1" x14ac:dyDescent="0.25">
      <c r="A1587" t="s">
        <v>368</v>
      </c>
      <c r="B1587" t="s">
        <v>5303</v>
      </c>
      <c r="C1587" t="s">
        <v>325</v>
      </c>
      <c r="D1587" t="s">
        <v>237</v>
      </c>
      <c r="E1587" s="14">
        <v>2</v>
      </c>
      <c r="F1587" s="5">
        <v>43762</v>
      </c>
      <c r="G1587" s="6">
        <v>23.210702341137115</v>
      </c>
      <c r="H1587" s="7">
        <v>12169.770178773537</v>
      </c>
      <c r="I1587" s="6">
        <v>9.6255553204992594</v>
      </c>
      <c r="J1587" s="7">
        <v>17690.924476412099</v>
      </c>
      <c r="K1587" s="7">
        <v>16586.69635650386</v>
      </c>
      <c r="L1587" s="6" t="s">
        <v>17</v>
      </c>
      <c r="M1587" s="6" t="s">
        <v>17</v>
      </c>
      <c r="N1587" s="6" t="s">
        <v>17</v>
      </c>
      <c r="O1587" s="6" t="s">
        <v>17</v>
      </c>
      <c r="P1587" s="8" t="s">
        <v>17</v>
      </c>
      <c r="Q1587" s="8" t="s">
        <v>17</v>
      </c>
      <c r="R1587" s="9">
        <v>5.46</v>
      </c>
    </row>
    <row r="1588" spans="1:18" s="6" customFormat="1" ht="15" customHeight="1" x14ac:dyDescent="0.25">
      <c r="A1588" t="s">
        <v>369</v>
      </c>
      <c r="B1588" t="s">
        <v>5303</v>
      </c>
      <c r="C1588" t="s">
        <v>325</v>
      </c>
      <c r="D1588" t="s">
        <v>237</v>
      </c>
      <c r="E1588" s="14">
        <v>2</v>
      </c>
      <c r="F1588" s="5">
        <v>43762</v>
      </c>
      <c r="G1588" s="6">
        <v>21.35714285714284</v>
      </c>
      <c r="H1588" s="7">
        <v>11536.849285977709</v>
      </c>
      <c r="I1588" s="6">
        <v>16.123380760246334</v>
      </c>
      <c r="J1588" s="7">
        <v>16302.824378849013</v>
      </c>
      <c r="K1588" s="7">
        <v>15333.375113868107</v>
      </c>
      <c r="L1588" s="6" t="s">
        <v>17</v>
      </c>
      <c r="M1588" s="6" t="s">
        <v>17</v>
      </c>
      <c r="N1588" s="6" t="s">
        <v>17</v>
      </c>
      <c r="O1588" s="6" t="s">
        <v>17</v>
      </c>
      <c r="P1588" s="8" t="s">
        <v>17</v>
      </c>
      <c r="Q1588" s="8" t="s">
        <v>17</v>
      </c>
      <c r="R1588" s="9">
        <v>5.82</v>
      </c>
    </row>
    <row r="1589" spans="1:18" s="6" customFormat="1" ht="15" customHeight="1" x14ac:dyDescent="0.25">
      <c r="A1589" t="s">
        <v>370</v>
      </c>
      <c r="B1589" t="s">
        <v>5303</v>
      </c>
      <c r="C1589" t="s">
        <v>325</v>
      </c>
      <c r="D1589" t="s">
        <v>237</v>
      </c>
      <c r="E1589" s="14">
        <v>2</v>
      </c>
      <c r="F1589" s="5">
        <v>43762</v>
      </c>
      <c r="G1589" s="6">
        <v>26.397515527950304</v>
      </c>
      <c r="H1589" s="7">
        <v>11001.150984297974</v>
      </c>
      <c r="I1589" s="6">
        <v>15.278667520819988</v>
      </c>
      <c r="J1589" s="7">
        <v>16771.300448430495</v>
      </c>
      <c r="K1589" s="7">
        <v>15822.892898497666</v>
      </c>
      <c r="L1589" s="6" t="s">
        <v>17</v>
      </c>
      <c r="M1589" s="6" t="s">
        <v>17</v>
      </c>
      <c r="N1589" s="6" t="s">
        <v>17</v>
      </c>
      <c r="O1589" s="6" t="s">
        <v>17</v>
      </c>
      <c r="P1589" s="8" t="s">
        <v>17</v>
      </c>
      <c r="Q1589" s="8" t="s">
        <v>17</v>
      </c>
      <c r="R1589" s="9">
        <v>6.34</v>
      </c>
    </row>
    <row r="1590" spans="1:18" s="6" customFormat="1" ht="15" customHeight="1" x14ac:dyDescent="0.25">
      <c r="A1590" t="s">
        <v>371</v>
      </c>
      <c r="B1590" t="s">
        <v>5303</v>
      </c>
      <c r="C1590" t="s">
        <v>325</v>
      </c>
      <c r="D1590" t="s">
        <v>237</v>
      </c>
      <c r="E1590" s="14">
        <v>2</v>
      </c>
      <c r="F1590" s="5">
        <v>43762</v>
      </c>
      <c r="G1590" s="6">
        <v>26.504130554909732</v>
      </c>
      <c r="H1590" s="7">
        <v>10540.218944343264</v>
      </c>
      <c r="I1590" s="6">
        <v>16.973781194061285</v>
      </c>
      <c r="J1590" s="7">
        <v>16141.939559861008</v>
      </c>
      <c r="K1590" s="7">
        <v>15222.23621309521</v>
      </c>
      <c r="L1590" s="6" t="s">
        <v>17</v>
      </c>
      <c r="M1590" s="6" t="s">
        <v>17</v>
      </c>
      <c r="N1590" s="6" t="s">
        <v>17</v>
      </c>
      <c r="O1590" s="6" t="s">
        <v>17</v>
      </c>
      <c r="P1590" s="8" t="s">
        <v>17</v>
      </c>
      <c r="Q1590" s="8" t="s">
        <v>17</v>
      </c>
      <c r="R1590" s="9">
        <v>5.03</v>
      </c>
    </row>
    <row r="1591" spans="1:18" s="6" customFormat="1" ht="15" customHeight="1" x14ac:dyDescent="0.25">
      <c r="A1591" t="s">
        <v>372</v>
      </c>
      <c r="B1591" t="s">
        <v>5303</v>
      </c>
      <c r="C1591" t="s">
        <v>325</v>
      </c>
      <c r="D1591" t="s">
        <v>237</v>
      </c>
      <c r="E1591" s="14">
        <v>2</v>
      </c>
      <c r="F1591" s="5">
        <v>43762</v>
      </c>
      <c r="G1591" s="6">
        <v>22.123893805309734</v>
      </c>
      <c r="H1591" s="7">
        <v>11396.666221969766</v>
      </c>
      <c r="I1591" s="6">
        <v>15.030081650193383</v>
      </c>
      <c r="J1591" s="7">
        <v>16293.510958315428</v>
      </c>
      <c r="K1591" s="7">
        <v>15328.389580483905</v>
      </c>
      <c r="L1591" s="6" t="s">
        <v>17</v>
      </c>
      <c r="M1591" s="6" t="s">
        <v>17</v>
      </c>
      <c r="N1591" s="6" t="s">
        <v>17</v>
      </c>
      <c r="O1591" s="6" t="s">
        <v>17</v>
      </c>
      <c r="P1591" s="8" t="s">
        <v>17</v>
      </c>
      <c r="Q1591" s="8" t="s">
        <v>17</v>
      </c>
      <c r="R1591" s="9">
        <v>6.92</v>
      </c>
    </row>
    <row r="1592" spans="1:18" s="6" customFormat="1" ht="15" customHeight="1" x14ac:dyDescent="0.25">
      <c r="A1592" t="s">
        <v>373</v>
      </c>
      <c r="B1592" t="s">
        <v>5303</v>
      </c>
      <c r="C1592" t="s">
        <v>325</v>
      </c>
      <c r="D1592" t="s">
        <v>237</v>
      </c>
      <c r="E1592" s="14">
        <v>2</v>
      </c>
      <c r="F1592" s="5">
        <v>43762</v>
      </c>
      <c r="G1592" s="6">
        <v>15.735506779066995</v>
      </c>
      <c r="H1592" s="7">
        <v>12845.323301421444</v>
      </c>
      <c r="I1592" s="6">
        <v>14.02407116692831</v>
      </c>
      <c r="J1592" s="7">
        <v>16698.063840920986</v>
      </c>
      <c r="K1592" s="7">
        <v>15700.256687412812</v>
      </c>
      <c r="L1592" s="6" t="s">
        <v>17</v>
      </c>
      <c r="M1592" s="6" t="s">
        <v>17</v>
      </c>
      <c r="N1592" s="6" t="s">
        <v>17</v>
      </c>
      <c r="O1592" s="6" t="s">
        <v>17</v>
      </c>
      <c r="P1592" s="8" t="s">
        <v>17</v>
      </c>
      <c r="Q1592" s="8" t="s">
        <v>17</v>
      </c>
      <c r="R1592" s="9">
        <v>4.45</v>
      </c>
    </row>
    <row r="1593" spans="1:18" s="6" customFormat="1" ht="15" customHeight="1" x14ac:dyDescent="0.25">
      <c r="A1593" t="s">
        <v>374</v>
      </c>
      <c r="B1593" t="s">
        <v>5303</v>
      </c>
      <c r="C1593" t="s">
        <v>325</v>
      </c>
      <c r="D1593" t="s">
        <v>237</v>
      </c>
      <c r="E1593" s="14">
        <v>2</v>
      </c>
      <c r="F1593" s="5">
        <v>43762</v>
      </c>
      <c r="G1593" s="6">
        <v>37.394167450611477</v>
      </c>
      <c r="H1593" s="7">
        <v>8728.3165582525544</v>
      </c>
      <c r="I1593" s="6">
        <v>14.675950723085162</v>
      </c>
      <c r="J1593" s="7">
        <v>16418.853776111409</v>
      </c>
      <c r="K1593" s="7">
        <v>15400.891061491307</v>
      </c>
      <c r="L1593" s="6" t="s">
        <v>17</v>
      </c>
      <c r="M1593" s="6" t="s">
        <v>17</v>
      </c>
      <c r="N1593" s="6" t="s">
        <v>17</v>
      </c>
      <c r="O1593" s="6" t="s">
        <v>17</v>
      </c>
      <c r="P1593" s="8" t="s">
        <v>17</v>
      </c>
      <c r="Q1593" s="8" t="s">
        <v>17</v>
      </c>
      <c r="R1593" s="9">
        <v>6.65</v>
      </c>
    </row>
    <row r="1594" spans="1:18" s="6" customFormat="1" ht="15" customHeight="1" x14ac:dyDescent="0.25">
      <c r="A1594" t="s">
        <v>375</v>
      </c>
      <c r="B1594" t="s">
        <v>5303</v>
      </c>
      <c r="C1594" t="s">
        <v>325</v>
      </c>
      <c r="D1594" t="s">
        <v>237</v>
      </c>
      <c r="E1594" s="14">
        <v>2</v>
      </c>
      <c r="F1594" s="5">
        <v>43762</v>
      </c>
      <c r="G1594" s="6">
        <v>31.387283236994229</v>
      </c>
      <c r="H1594" s="7">
        <v>9819.4268374496314</v>
      </c>
      <c r="I1594" s="6">
        <v>16.580036066617165</v>
      </c>
      <c r="J1594" s="7">
        <v>16395.459849368835</v>
      </c>
      <c r="K1594" s="7">
        <v>15428.944758877728</v>
      </c>
      <c r="L1594" s="6" t="s">
        <v>17</v>
      </c>
      <c r="M1594" s="6" t="s">
        <v>17</v>
      </c>
      <c r="N1594" s="6" t="s">
        <v>17</v>
      </c>
      <c r="O1594" s="6" t="s">
        <v>17</v>
      </c>
      <c r="P1594" s="8" t="s">
        <v>17</v>
      </c>
      <c r="Q1594" s="8" t="s">
        <v>17</v>
      </c>
      <c r="R1594" s="9">
        <v>5.73</v>
      </c>
    </row>
    <row r="1595" spans="1:18" s="6" customFormat="1" ht="15" customHeight="1" x14ac:dyDescent="0.25">
      <c r="A1595" t="s">
        <v>376</v>
      </c>
      <c r="B1595" t="s">
        <v>5303</v>
      </c>
      <c r="C1595" t="s">
        <v>325</v>
      </c>
      <c r="D1595" t="s">
        <v>237</v>
      </c>
      <c r="E1595" s="14">
        <v>2</v>
      </c>
      <c r="F1595" s="5">
        <v>43762</v>
      </c>
      <c r="G1595" s="6">
        <v>15.907393577296498</v>
      </c>
      <c r="H1595" s="7">
        <v>13109.49352202794</v>
      </c>
      <c r="I1595" s="6">
        <v>11.300933786078099</v>
      </c>
      <c r="J1595" s="7">
        <v>17117.996604414264</v>
      </c>
      <c r="K1595" s="7">
        <v>16051.483859676211</v>
      </c>
      <c r="L1595" s="6" t="s">
        <v>17</v>
      </c>
      <c r="M1595" s="6" t="s">
        <v>17</v>
      </c>
      <c r="N1595" s="6" t="s">
        <v>17</v>
      </c>
      <c r="O1595" s="6" t="s">
        <v>17</v>
      </c>
      <c r="P1595" s="8" t="s">
        <v>17</v>
      </c>
      <c r="Q1595" s="8" t="s">
        <v>17</v>
      </c>
      <c r="R1595" s="9">
        <v>5.76</v>
      </c>
    </row>
    <row r="1596" spans="1:18" s="6" customFormat="1" ht="15" customHeight="1" x14ac:dyDescent="0.25">
      <c r="A1596" t="s">
        <v>377</v>
      </c>
      <c r="B1596" t="s">
        <v>5303</v>
      </c>
      <c r="C1596" t="s">
        <v>325</v>
      </c>
      <c r="D1596" t="s">
        <v>237</v>
      </c>
      <c r="E1596" s="14">
        <v>2</v>
      </c>
      <c r="F1596" s="5">
        <v>43762</v>
      </c>
      <c r="G1596" s="6">
        <v>18.786692759295505</v>
      </c>
      <c r="H1596" s="7">
        <v>12612.441743421015</v>
      </c>
      <c r="I1596" s="6">
        <v>10.971356093436214</v>
      </c>
      <c r="J1596" s="7">
        <v>17191.628791882467</v>
      </c>
      <c r="K1596" s="7">
        <v>16095.146339489493</v>
      </c>
      <c r="L1596" s="6" t="s">
        <v>17</v>
      </c>
      <c r="M1596" s="6" t="s">
        <v>17</v>
      </c>
      <c r="N1596" s="6" t="s">
        <v>17</v>
      </c>
      <c r="O1596" s="6" t="s">
        <v>17</v>
      </c>
      <c r="P1596" s="8" t="s">
        <v>17</v>
      </c>
      <c r="Q1596" s="8" t="s">
        <v>17</v>
      </c>
      <c r="R1596" s="9">
        <v>5.39</v>
      </c>
    </row>
    <row r="1597" spans="1:18" s="6" customFormat="1" ht="15" customHeight="1" x14ac:dyDescent="0.25">
      <c r="A1597" t="s">
        <v>378</v>
      </c>
      <c r="B1597" t="s">
        <v>5303</v>
      </c>
      <c r="C1597" t="s">
        <v>325</v>
      </c>
      <c r="D1597" t="s">
        <v>237</v>
      </c>
      <c r="E1597" s="14">
        <v>2</v>
      </c>
      <c r="F1597" s="5">
        <v>43762</v>
      </c>
      <c r="G1597" s="6">
        <v>27.041742286751358</v>
      </c>
      <c r="H1597" s="7">
        <v>11538.055747295652</v>
      </c>
      <c r="I1597" s="6">
        <v>13.749211024616033</v>
      </c>
      <c r="J1597" s="7">
        <v>17743.530401851462</v>
      </c>
      <c r="K1597" s="7">
        <v>16720.088847661453</v>
      </c>
      <c r="L1597" s="6" t="s">
        <v>17</v>
      </c>
      <c r="M1597" s="6" t="s">
        <v>17</v>
      </c>
      <c r="N1597" s="6" t="s">
        <v>17</v>
      </c>
      <c r="O1597" s="6" t="s">
        <v>17</v>
      </c>
      <c r="P1597" s="8" t="s">
        <v>17</v>
      </c>
      <c r="Q1597" s="8" t="s">
        <v>17</v>
      </c>
      <c r="R1597" s="9">
        <v>4.9400000000000004</v>
      </c>
    </row>
    <row r="1598" spans="1:18" s="6" customFormat="1" ht="15" customHeight="1" x14ac:dyDescent="0.25">
      <c r="A1598" t="s">
        <v>379</v>
      </c>
      <c r="B1598" t="s">
        <v>5303</v>
      </c>
      <c r="C1598" t="s">
        <v>325</v>
      </c>
      <c r="D1598" t="s">
        <v>237</v>
      </c>
      <c r="E1598" s="14">
        <v>2</v>
      </c>
      <c r="F1598" s="5">
        <v>43762</v>
      </c>
      <c r="G1598" s="6">
        <v>24.356251135265993</v>
      </c>
      <c r="H1598" s="7">
        <v>11082.59342821771</v>
      </c>
      <c r="I1598" s="6">
        <v>14.7925822703398</v>
      </c>
      <c r="J1598" s="7">
        <v>16414.406688819807</v>
      </c>
      <c r="K1598" s="7">
        <v>15437.649268724303</v>
      </c>
      <c r="L1598" s="6" t="s">
        <v>17</v>
      </c>
      <c r="M1598" s="6" t="s">
        <v>17</v>
      </c>
      <c r="N1598" s="6" t="s">
        <v>17</v>
      </c>
      <c r="O1598" s="6" t="s">
        <v>17</v>
      </c>
      <c r="P1598" s="8" t="s">
        <v>17</v>
      </c>
      <c r="Q1598" s="8" t="s">
        <v>17</v>
      </c>
      <c r="R1598" s="9">
        <v>6.71</v>
      </c>
    </row>
    <row r="1599" spans="1:18" s="6" customFormat="1" ht="15" customHeight="1" x14ac:dyDescent="0.25">
      <c r="A1599" t="s">
        <v>380</v>
      </c>
      <c r="B1599" t="s">
        <v>5303</v>
      </c>
      <c r="C1599" t="s">
        <v>339</v>
      </c>
      <c r="D1599" t="s">
        <v>77</v>
      </c>
      <c r="E1599" s="14">
        <v>2</v>
      </c>
      <c r="F1599" s="5">
        <v>43762</v>
      </c>
      <c r="G1599" s="6">
        <v>17.903335602450653</v>
      </c>
      <c r="H1599" s="7">
        <v>11979.694628721863</v>
      </c>
      <c r="I1599" s="6">
        <v>19.993642720915449</v>
      </c>
      <c r="J1599" s="7">
        <v>16061.665607120152</v>
      </c>
      <c r="K1599" s="7">
        <v>15124.942296511128</v>
      </c>
      <c r="L1599" s="6" t="s">
        <v>17</v>
      </c>
      <c r="M1599" s="6" t="s">
        <v>17</v>
      </c>
      <c r="N1599" s="6" t="s">
        <v>17</v>
      </c>
      <c r="O1599" s="6" t="s">
        <v>17</v>
      </c>
      <c r="P1599" s="8" t="s">
        <v>17</v>
      </c>
      <c r="Q1599" s="8" t="s">
        <v>17</v>
      </c>
      <c r="R1599" s="9">
        <v>5.62</v>
      </c>
    </row>
    <row r="1600" spans="1:18" s="6" customFormat="1" ht="15" customHeight="1" x14ac:dyDescent="0.25">
      <c r="A1600" t="s">
        <v>381</v>
      </c>
      <c r="B1600" t="s">
        <v>5303</v>
      </c>
      <c r="C1600" t="s">
        <v>336</v>
      </c>
      <c r="D1600" t="s">
        <v>1293</v>
      </c>
      <c r="E1600" s="14">
        <v>2</v>
      </c>
      <c r="F1600" s="5">
        <v>43762</v>
      </c>
      <c r="G1600" s="6">
        <v>40</v>
      </c>
      <c r="H1600" s="7">
        <v>7401.3596520967467</v>
      </c>
      <c r="I1600" s="6">
        <v>23.07021369385085</v>
      </c>
      <c r="J1600" s="7">
        <v>14979.284779764501</v>
      </c>
      <c r="K1600" s="7">
        <v>13964.266086827911</v>
      </c>
      <c r="L1600" s="6" t="s">
        <v>17</v>
      </c>
      <c r="M1600" s="6" t="s">
        <v>17</v>
      </c>
      <c r="N1600" s="6" t="s">
        <v>17</v>
      </c>
      <c r="O1600" s="6" t="s">
        <v>17</v>
      </c>
      <c r="P1600" s="8" t="s">
        <v>17</v>
      </c>
      <c r="Q1600" s="8" t="s">
        <v>17</v>
      </c>
      <c r="R1600" s="9">
        <v>8.2799999999999994</v>
      </c>
    </row>
    <row r="1601" spans="1:18" s="6" customFormat="1" ht="15" customHeight="1" x14ac:dyDescent="0.25">
      <c r="A1601" t="s">
        <v>382</v>
      </c>
      <c r="B1601" t="s">
        <v>5303</v>
      </c>
      <c r="C1601" t="s">
        <v>336</v>
      </c>
      <c r="D1601" t="s">
        <v>1293</v>
      </c>
      <c r="E1601" s="14">
        <v>2</v>
      </c>
      <c r="F1601" s="5">
        <v>43762</v>
      </c>
      <c r="G1601" s="6">
        <v>15.718157181571824</v>
      </c>
      <c r="H1601" s="7">
        <v>12656.424063865368</v>
      </c>
      <c r="I1601" s="6">
        <v>14.070404721753794</v>
      </c>
      <c r="J1601" s="7">
        <v>16567.242833052274</v>
      </c>
      <c r="K1601" s="7">
        <v>15472.393824972094</v>
      </c>
      <c r="L1601" s="6" t="s">
        <v>17</v>
      </c>
      <c r="M1601" s="6" t="s">
        <v>17</v>
      </c>
      <c r="N1601" s="6" t="s">
        <v>17</v>
      </c>
      <c r="O1601" s="6" t="s">
        <v>17</v>
      </c>
      <c r="P1601" s="8" t="s">
        <v>17</v>
      </c>
      <c r="Q1601" s="8" t="s">
        <v>17</v>
      </c>
      <c r="R1601" s="9">
        <v>5.12</v>
      </c>
    </row>
    <row r="1602" spans="1:18" s="6" customFormat="1" ht="15" customHeight="1" x14ac:dyDescent="0.25">
      <c r="A1602" t="s">
        <v>383</v>
      </c>
      <c r="B1602" t="s">
        <v>5303</v>
      </c>
      <c r="C1602" t="s">
        <v>336</v>
      </c>
      <c r="D1602" t="s">
        <v>1293</v>
      </c>
      <c r="E1602" s="14">
        <v>2</v>
      </c>
      <c r="F1602" s="5">
        <v>43762</v>
      </c>
      <c r="G1602" s="6">
        <v>29.007138221933822</v>
      </c>
      <c r="H1602" s="7">
        <v>10076.86447086441</v>
      </c>
      <c r="I1602" s="6">
        <v>16.384489350081921</v>
      </c>
      <c r="J1602" s="7">
        <v>16292.736209721465</v>
      </c>
      <c r="K1602" s="7">
        <v>15192.384963073178</v>
      </c>
      <c r="L1602" s="6" t="s">
        <v>17</v>
      </c>
      <c r="M1602" s="6" t="s">
        <v>17</v>
      </c>
      <c r="N1602" s="6" t="s">
        <v>17</v>
      </c>
      <c r="O1602" s="6" t="s">
        <v>17</v>
      </c>
      <c r="P1602" s="8" t="s">
        <v>17</v>
      </c>
      <c r="Q1602" s="8" t="s">
        <v>17</v>
      </c>
      <c r="R1602" s="9">
        <v>8.4499999999999993</v>
      </c>
    </row>
    <row r="1603" spans="1:18" s="6" customFormat="1" ht="15" customHeight="1" x14ac:dyDescent="0.25">
      <c r="A1603" t="s">
        <v>384</v>
      </c>
      <c r="B1603" t="s">
        <v>5303</v>
      </c>
      <c r="C1603" t="s">
        <v>336</v>
      </c>
      <c r="D1603" t="s">
        <v>1293</v>
      </c>
      <c r="E1603" s="14">
        <v>2</v>
      </c>
      <c r="F1603" s="5">
        <v>43762</v>
      </c>
      <c r="G1603" s="6">
        <v>14.606741573033702</v>
      </c>
      <c r="H1603" s="7">
        <v>13638.020132489279</v>
      </c>
      <c r="I1603" s="6">
        <v>10.159253157605711</v>
      </c>
      <c r="J1603" s="7">
        <v>17502.471169686985</v>
      </c>
      <c r="K1603" s="7">
        <v>16388.720944625602</v>
      </c>
      <c r="L1603" s="6" t="s">
        <v>17</v>
      </c>
      <c r="M1603" s="6" t="s">
        <v>17</v>
      </c>
      <c r="N1603" s="6" t="s">
        <v>17</v>
      </c>
      <c r="O1603" s="6" t="s">
        <v>17</v>
      </c>
      <c r="P1603" s="8" t="s">
        <v>17</v>
      </c>
      <c r="Q1603" s="8" t="s">
        <v>17</v>
      </c>
      <c r="R1603" s="9">
        <v>8.9499999999999993</v>
      </c>
    </row>
    <row r="1604" spans="1:18" s="6" customFormat="1" ht="15" customHeight="1" x14ac:dyDescent="0.25">
      <c r="A1604" t="s">
        <v>385</v>
      </c>
      <c r="B1604" t="s">
        <v>5303</v>
      </c>
      <c r="C1604" t="s">
        <v>336</v>
      </c>
      <c r="D1604" t="s">
        <v>1293</v>
      </c>
      <c r="E1604" s="14">
        <v>2</v>
      </c>
      <c r="F1604" s="5">
        <v>43762</v>
      </c>
      <c r="G1604" s="6">
        <v>16.346153846153843</v>
      </c>
      <c r="H1604" s="7">
        <v>13412.301144117146</v>
      </c>
      <c r="I1604" s="6">
        <v>8.6756120045068119</v>
      </c>
      <c r="J1604" s="7">
        <v>17655.433780600226</v>
      </c>
      <c r="K1604" s="7">
        <v>16510.463436645783</v>
      </c>
      <c r="L1604" s="6" t="s">
        <v>17</v>
      </c>
      <c r="M1604" s="6" t="s">
        <v>17</v>
      </c>
      <c r="N1604" s="6" t="s">
        <v>17</v>
      </c>
      <c r="O1604" s="6" t="s">
        <v>17</v>
      </c>
      <c r="P1604" s="8" t="s">
        <v>17</v>
      </c>
      <c r="Q1604" s="8" t="s">
        <v>17</v>
      </c>
      <c r="R1604" s="9">
        <v>2.37</v>
      </c>
    </row>
    <row r="1605" spans="1:18" s="6" customFormat="1" ht="15" customHeight="1" x14ac:dyDescent="0.25">
      <c r="A1605" t="s">
        <v>386</v>
      </c>
      <c r="B1605" t="s">
        <v>5303</v>
      </c>
      <c r="C1605" t="s">
        <v>336</v>
      </c>
      <c r="D1605" t="s">
        <v>1293</v>
      </c>
      <c r="E1605" s="14">
        <v>2</v>
      </c>
      <c r="F1605" s="5">
        <v>43762</v>
      </c>
      <c r="G1605" s="6">
        <v>20.45454545454545</v>
      </c>
      <c r="H1605" s="7">
        <v>10882.055938068426</v>
      </c>
      <c r="I1605" s="6">
        <v>21.415310691274435</v>
      </c>
      <c r="J1605" s="7">
        <v>15341.268974554987</v>
      </c>
      <c r="K1605" s="7">
        <v>14308.498893571736</v>
      </c>
      <c r="L1605" s="6" t="s">
        <v>17</v>
      </c>
      <c r="M1605" s="6" t="s">
        <v>17</v>
      </c>
      <c r="N1605" s="6" t="s">
        <v>17</v>
      </c>
      <c r="O1605" s="6" t="s">
        <v>17</v>
      </c>
      <c r="P1605" s="8" t="s">
        <v>17</v>
      </c>
      <c r="Q1605" s="8" t="s">
        <v>17</v>
      </c>
      <c r="R1605" s="9">
        <v>8.43</v>
      </c>
    </row>
    <row r="1606" spans="1:18" s="6" customFormat="1" ht="15" customHeight="1" x14ac:dyDescent="0.25">
      <c r="A1606" t="s">
        <v>387</v>
      </c>
      <c r="B1606" t="s">
        <v>5303</v>
      </c>
      <c r="C1606" t="s">
        <v>336</v>
      </c>
      <c r="D1606" t="s">
        <v>1293</v>
      </c>
      <c r="E1606" s="14">
        <v>2</v>
      </c>
      <c r="F1606" s="5">
        <v>43762</v>
      </c>
      <c r="G1606" s="6">
        <v>18.150214978727242</v>
      </c>
      <c r="H1606" s="7">
        <v>12662.971878243363</v>
      </c>
      <c r="I1606" s="6">
        <v>12.963371579876435</v>
      </c>
      <c r="J1606" s="7">
        <v>17093.998234774932</v>
      </c>
      <c r="K1606" s="7">
        <v>16012.725783906848</v>
      </c>
      <c r="L1606" s="6" t="s">
        <v>17</v>
      </c>
      <c r="M1606" s="6" t="s">
        <v>17</v>
      </c>
      <c r="N1606" s="6" t="s">
        <v>17</v>
      </c>
      <c r="O1606" s="6" t="s">
        <v>17</v>
      </c>
      <c r="P1606" s="8" t="s">
        <v>17</v>
      </c>
      <c r="Q1606" s="8" t="s">
        <v>17</v>
      </c>
      <c r="R1606" s="9">
        <v>9.36</v>
      </c>
    </row>
    <row r="1607" spans="1:18" s="6" customFormat="1" ht="15" customHeight="1" x14ac:dyDescent="0.25">
      <c r="A1607" t="s">
        <v>388</v>
      </c>
      <c r="B1607" t="s">
        <v>5303</v>
      </c>
      <c r="C1607" t="s">
        <v>339</v>
      </c>
      <c r="D1607" t="s">
        <v>77</v>
      </c>
      <c r="E1607" s="14">
        <v>2</v>
      </c>
      <c r="F1607" s="5">
        <v>43762</v>
      </c>
      <c r="G1607" s="6">
        <v>13.868613138686136</v>
      </c>
      <c r="H1607" s="7">
        <v>13579.073290976043</v>
      </c>
      <c r="I1607" s="6">
        <v>10.354283207195348</v>
      </c>
      <c r="J1607" s="7">
        <v>17277.613249972575</v>
      </c>
      <c r="K1607" s="7">
        <v>16158.898651387439</v>
      </c>
      <c r="L1607" s="6" t="s">
        <v>17</v>
      </c>
      <c r="M1607" s="6" t="s">
        <v>17</v>
      </c>
      <c r="N1607" s="6" t="s">
        <v>17</v>
      </c>
      <c r="O1607" s="6" t="s">
        <v>17</v>
      </c>
      <c r="P1607" s="8" t="s">
        <v>17</v>
      </c>
      <c r="Q1607" s="8" t="s">
        <v>17</v>
      </c>
      <c r="R1607" s="9">
        <v>8.83</v>
      </c>
    </row>
    <row r="1608" spans="1:18" s="6" customFormat="1" ht="15" customHeight="1" x14ac:dyDescent="0.25">
      <c r="A1608" t="s">
        <v>389</v>
      </c>
      <c r="B1608" t="s">
        <v>5303</v>
      </c>
      <c r="C1608" t="s">
        <v>336</v>
      </c>
      <c r="D1608" t="s">
        <v>1293</v>
      </c>
      <c r="E1608" s="14">
        <v>2</v>
      </c>
      <c r="F1608" s="5">
        <v>43762</v>
      </c>
      <c r="G1608" s="6">
        <v>26.761303890641429</v>
      </c>
      <c r="H1608" s="7">
        <v>9755.0463858840831</v>
      </c>
      <c r="I1608" s="6">
        <v>21.493286759087436</v>
      </c>
      <c r="J1608" s="7">
        <v>15250.518502346906</v>
      </c>
      <c r="K1608" s="7">
        <v>14212.19327060411</v>
      </c>
      <c r="L1608" s="6" t="s">
        <v>17</v>
      </c>
      <c r="M1608" s="6" t="s">
        <v>17</v>
      </c>
      <c r="N1608" s="6" t="s">
        <v>17</v>
      </c>
      <c r="O1608" s="6" t="s">
        <v>17</v>
      </c>
      <c r="P1608" s="8" t="s">
        <v>17</v>
      </c>
      <c r="Q1608" s="8" t="s">
        <v>17</v>
      </c>
      <c r="R1608" s="9">
        <v>8.39</v>
      </c>
    </row>
    <row r="1609" spans="1:18" s="6" customFormat="1" ht="15" customHeight="1" x14ac:dyDescent="0.25">
      <c r="A1609" t="s">
        <v>390</v>
      </c>
      <c r="B1609" t="s">
        <v>5303</v>
      </c>
      <c r="C1609" t="s">
        <v>336</v>
      </c>
      <c r="D1609" t="s">
        <v>1293</v>
      </c>
      <c r="E1609" s="14">
        <v>2</v>
      </c>
      <c r="F1609" s="5">
        <v>43762</v>
      </c>
      <c r="G1609" s="6">
        <v>15.789473684210517</v>
      </c>
      <c r="H1609" s="7">
        <v>13529.426459256265</v>
      </c>
      <c r="I1609" s="6">
        <v>9.5232888694511271</v>
      </c>
      <c r="J1609" s="7">
        <v>17619.724469713532</v>
      </c>
      <c r="K1609" s="7">
        <v>16524.256420366815</v>
      </c>
      <c r="L1609" s="6" t="s">
        <v>17</v>
      </c>
      <c r="M1609" s="6" t="s">
        <v>17</v>
      </c>
      <c r="N1609" s="6" t="s">
        <v>17</v>
      </c>
      <c r="O1609" s="6" t="s">
        <v>17</v>
      </c>
      <c r="P1609" s="8" t="s">
        <v>17</v>
      </c>
      <c r="Q1609" s="8" t="s">
        <v>17</v>
      </c>
      <c r="R1609" s="9">
        <v>8.5399999999999991</v>
      </c>
    </row>
    <row r="1610" spans="1:18" s="6" customFormat="1" ht="15" customHeight="1" x14ac:dyDescent="0.25">
      <c r="A1610" t="s">
        <v>391</v>
      </c>
      <c r="B1610" t="s">
        <v>5303</v>
      </c>
      <c r="C1610" t="s">
        <v>336</v>
      </c>
      <c r="D1610" t="s">
        <v>1293</v>
      </c>
      <c r="E1610" s="14">
        <v>2</v>
      </c>
      <c r="F1610" s="5">
        <v>43762</v>
      </c>
      <c r="G1610" s="6">
        <v>23.00413956238912</v>
      </c>
      <c r="H1610" s="7">
        <v>11298.350150172082</v>
      </c>
      <c r="I1610" s="6">
        <v>13.188286244586513</v>
      </c>
      <c r="J1610" s="7">
        <v>16518.869870076305</v>
      </c>
      <c r="K1610" s="7">
        <v>15403.868743426261</v>
      </c>
      <c r="L1610" s="6" t="s">
        <v>17</v>
      </c>
      <c r="M1610" s="6" t="s">
        <v>17</v>
      </c>
      <c r="N1610" s="6" t="s">
        <v>17</v>
      </c>
      <c r="O1610" s="6" t="s">
        <v>17</v>
      </c>
      <c r="P1610" s="8" t="s">
        <v>17</v>
      </c>
      <c r="Q1610" s="8" t="s">
        <v>17</v>
      </c>
      <c r="R1610" s="9">
        <v>3.02</v>
      </c>
    </row>
    <row r="1611" spans="1:18" s="6" customFormat="1" ht="15" customHeight="1" x14ac:dyDescent="0.25">
      <c r="A1611" t="s">
        <v>392</v>
      </c>
      <c r="B1611" t="s">
        <v>5303</v>
      </c>
      <c r="C1611" t="s">
        <v>336</v>
      </c>
      <c r="D1611" t="s">
        <v>1293</v>
      </c>
      <c r="E1611" s="14">
        <v>2</v>
      </c>
      <c r="F1611" s="5">
        <v>43762</v>
      </c>
      <c r="G1611" s="6">
        <v>16.666666666666664</v>
      </c>
      <c r="H1611" s="7">
        <v>13647.375452828621</v>
      </c>
      <c r="I1611" s="6">
        <v>9.8751915918546089</v>
      </c>
      <c r="J1611" s="7">
        <v>17974.600394131812</v>
      </c>
      <c r="K1611" s="7">
        <v>16865.450543394341</v>
      </c>
      <c r="L1611" s="6" t="s">
        <v>17</v>
      </c>
      <c r="M1611" s="6" t="s">
        <v>17</v>
      </c>
      <c r="N1611" s="6" t="s">
        <v>17</v>
      </c>
      <c r="O1611" s="6" t="s">
        <v>17</v>
      </c>
      <c r="P1611" s="8" t="s">
        <v>17</v>
      </c>
      <c r="Q1611" s="8" t="s">
        <v>17</v>
      </c>
      <c r="R1611" s="9">
        <v>8.66</v>
      </c>
    </row>
    <row r="1612" spans="1:18" s="6" customFormat="1" ht="15" customHeight="1" x14ac:dyDescent="0.25">
      <c r="A1612" t="s">
        <v>393</v>
      </c>
      <c r="B1612" t="s">
        <v>5303</v>
      </c>
      <c r="C1612" t="s">
        <v>336</v>
      </c>
      <c r="D1612" t="s">
        <v>1293</v>
      </c>
      <c r="E1612" s="14">
        <v>2</v>
      </c>
      <c r="F1612" s="5">
        <v>43762</v>
      </c>
      <c r="G1612" s="6">
        <v>26.97700504767246</v>
      </c>
      <c r="H1612" s="7">
        <v>10640.334152041274</v>
      </c>
      <c r="I1612" s="6">
        <v>14.523731228762468</v>
      </c>
      <c r="J1612" s="7">
        <v>16559.245862106764</v>
      </c>
      <c r="K1612" s="7">
        <v>15473.73179192749</v>
      </c>
      <c r="L1612" s="6" t="s">
        <v>17</v>
      </c>
      <c r="M1612" s="6" t="s">
        <v>17</v>
      </c>
      <c r="N1612" s="6" t="s">
        <v>17</v>
      </c>
      <c r="O1612" s="6" t="s">
        <v>17</v>
      </c>
      <c r="P1612" s="8" t="s">
        <v>17</v>
      </c>
      <c r="Q1612" s="8" t="s">
        <v>17</v>
      </c>
      <c r="R1612" s="9">
        <v>8.77</v>
      </c>
    </row>
    <row r="1613" spans="1:18" s="6" customFormat="1" ht="15" customHeight="1" x14ac:dyDescent="0.25">
      <c r="A1613" t="s">
        <v>394</v>
      </c>
      <c r="B1613" t="s">
        <v>5303</v>
      </c>
      <c r="C1613" t="s">
        <v>336</v>
      </c>
      <c r="D1613" t="s">
        <v>1293</v>
      </c>
      <c r="E1613" s="14">
        <v>2</v>
      </c>
      <c r="F1613" s="5">
        <v>43762</v>
      </c>
      <c r="G1613" s="6">
        <v>21.100226073850788</v>
      </c>
      <c r="H1613" s="7">
        <v>11861.35880803677</v>
      </c>
      <c r="I1613" s="6">
        <v>13.423631758616892</v>
      </c>
      <c r="J1613" s="7">
        <v>16777.887897808614</v>
      </c>
      <c r="K1613" s="7">
        <v>15686.784277234758</v>
      </c>
      <c r="L1613" s="6" t="s">
        <v>17</v>
      </c>
      <c r="M1613" s="6" t="s">
        <v>17</v>
      </c>
      <c r="N1613" s="6" t="s">
        <v>17</v>
      </c>
      <c r="O1613" s="6" t="s">
        <v>17</v>
      </c>
      <c r="P1613" s="8" t="s">
        <v>17</v>
      </c>
      <c r="Q1613" s="8" t="s">
        <v>17</v>
      </c>
      <c r="R1613" s="9">
        <v>9.19</v>
      </c>
    </row>
    <row r="1614" spans="1:18" s="6" customFormat="1" ht="15" customHeight="1" x14ac:dyDescent="0.25">
      <c r="A1614" t="s">
        <v>395</v>
      </c>
      <c r="B1614" t="s">
        <v>5303</v>
      </c>
      <c r="C1614" t="s">
        <v>336</v>
      </c>
      <c r="D1614" t="s">
        <v>1293</v>
      </c>
      <c r="E1614" s="14">
        <v>2</v>
      </c>
      <c r="F1614" s="5">
        <v>43762</v>
      </c>
      <c r="G1614" s="6">
        <v>16.983122362869203</v>
      </c>
      <c r="H1614" s="7">
        <v>12574.286195015002</v>
      </c>
      <c r="I1614" s="6">
        <v>14.774715660542432</v>
      </c>
      <c r="J1614" s="7">
        <v>16732.283464566928</v>
      </c>
      <c r="K1614" s="7">
        <v>15646.437500475507</v>
      </c>
      <c r="L1614" s="6" t="s">
        <v>17</v>
      </c>
      <c r="M1614" s="6" t="s">
        <v>17</v>
      </c>
      <c r="N1614" s="6" t="s">
        <v>17</v>
      </c>
      <c r="O1614" s="6" t="s">
        <v>17</v>
      </c>
      <c r="P1614" s="8" t="s">
        <v>17</v>
      </c>
      <c r="Q1614" s="8" t="s">
        <v>17</v>
      </c>
      <c r="R1614" s="9">
        <v>8.56</v>
      </c>
    </row>
    <row r="1615" spans="1:18" s="6" customFormat="1" ht="15" customHeight="1" x14ac:dyDescent="0.25">
      <c r="A1615" t="s">
        <v>396</v>
      </c>
      <c r="B1615" t="s">
        <v>5303</v>
      </c>
      <c r="C1615" t="s">
        <v>339</v>
      </c>
      <c r="D1615" t="s">
        <v>77</v>
      </c>
      <c r="E1615" s="14">
        <v>2</v>
      </c>
      <c r="F1615" s="5">
        <v>43762</v>
      </c>
      <c r="G1615" s="6">
        <v>15.321849501359933</v>
      </c>
      <c r="H1615" s="7">
        <v>13063.155574892675</v>
      </c>
      <c r="I1615" s="6">
        <v>13.730428117814517</v>
      </c>
      <c r="J1615" s="7">
        <v>16892.587320705137</v>
      </c>
      <c r="K1615" s="7">
        <v>15868.873232448204</v>
      </c>
      <c r="L1615" s="6" t="s">
        <v>17</v>
      </c>
      <c r="M1615" s="6" t="s">
        <v>17</v>
      </c>
      <c r="N1615" s="6" t="s">
        <v>17</v>
      </c>
      <c r="O1615" s="6" t="s">
        <v>17</v>
      </c>
      <c r="P1615" s="8" t="s">
        <v>17</v>
      </c>
      <c r="Q1615" s="8" t="s">
        <v>17</v>
      </c>
      <c r="R1615" s="9">
        <v>8.67</v>
      </c>
    </row>
    <row r="1616" spans="1:18" s="6" customFormat="1" ht="15" customHeight="1" x14ac:dyDescent="0.25">
      <c r="A1616" t="s">
        <v>397</v>
      </c>
      <c r="B1616" t="s">
        <v>5303</v>
      </c>
      <c r="C1616" t="s">
        <v>336</v>
      </c>
      <c r="D1616" t="s">
        <v>1293</v>
      </c>
      <c r="E1616" s="14">
        <v>2</v>
      </c>
      <c r="F1616" s="5">
        <v>43762</v>
      </c>
      <c r="G1616" s="6">
        <v>16.241299303944317</v>
      </c>
      <c r="H1616" s="7">
        <v>13046.406741559797</v>
      </c>
      <c r="I1616" s="6">
        <v>13.585648654561364</v>
      </c>
      <c r="J1616" s="7">
        <v>17119.886239334937</v>
      </c>
      <c r="K1616" s="7">
        <v>16049.892813330394</v>
      </c>
      <c r="L1616" s="6" t="s">
        <v>17</v>
      </c>
      <c r="M1616" s="6" t="s">
        <v>17</v>
      </c>
      <c r="N1616" s="6" t="s">
        <v>17</v>
      </c>
      <c r="O1616" s="6" t="s">
        <v>17</v>
      </c>
      <c r="P1616" s="8" t="s">
        <v>17</v>
      </c>
      <c r="Q1616" s="8" t="s">
        <v>17</v>
      </c>
      <c r="R1616" s="9">
        <v>8.58</v>
      </c>
    </row>
    <row r="1617" spans="1:18" s="6" customFormat="1" ht="15" customHeight="1" x14ac:dyDescent="0.25">
      <c r="A1617" t="s">
        <v>398</v>
      </c>
      <c r="B1617" t="s">
        <v>5303</v>
      </c>
      <c r="C1617" t="s">
        <v>336</v>
      </c>
      <c r="D1617" t="s">
        <v>1293</v>
      </c>
      <c r="E1617" s="14">
        <v>2</v>
      </c>
      <c r="F1617" s="5">
        <v>43762</v>
      </c>
      <c r="G1617" s="6">
        <v>17.668488160291439</v>
      </c>
      <c r="H1617" s="7">
        <v>11552.694683902997</v>
      </c>
      <c r="I1617" s="6">
        <v>19.877609004480387</v>
      </c>
      <c r="J1617" s="7">
        <v>15633.264124139438</v>
      </c>
      <c r="K1617" s="7">
        <v>14556.195534209613</v>
      </c>
      <c r="L1617" s="6" t="s">
        <v>17</v>
      </c>
      <c r="M1617" s="6" t="s">
        <v>17</v>
      </c>
      <c r="N1617" s="6" t="s">
        <v>17</v>
      </c>
      <c r="O1617" s="6" t="s">
        <v>17</v>
      </c>
      <c r="P1617" s="8" t="s">
        <v>17</v>
      </c>
      <c r="Q1617" s="8" t="s">
        <v>17</v>
      </c>
      <c r="R1617" s="9">
        <v>8.49</v>
      </c>
    </row>
    <row r="1618" spans="1:18" s="6" customFormat="1" ht="15" customHeight="1" x14ac:dyDescent="0.25">
      <c r="A1618" t="s">
        <v>399</v>
      </c>
      <c r="B1618" t="s">
        <v>5303</v>
      </c>
      <c r="C1618" t="s">
        <v>336</v>
      </c>
      <c r="D1618" t="s">
        <v>1293</v>
      </c>
      <c r="E1618" s="14">
        <v>2</v>
      </c>
      <c r="F1618" s="5">
        <v>43762</v>
      </c>
      <c r="G1618" s="6">
        <v>17.142857142857157</v>
      </c>
      <c r="H1618" s="7">
        <v>11889.256324667427</v>
      </c>
      <c r="I1618" s="6">
        <v>17.060367454068242</v>
      </c>
      <c r="J1618" s="7">
        <v>15919.728783902012</v>
      </c>
      <c r="K1618" s="7">
        <v>14854.550736667588</v>
      </c>
      <c r="L1618" s="6" t="s">
        <v>17</v>
      </c>
      <c r="M1618" s="6" t="s">
        <v>17</v>
      </c>
      <c r="N1618" s="6" t="s">
        <v>17</v>
      </c>
      <c r="O1618" s="6" t="s">
        <v>17</v>
      </c>
      <c r="P1618" s="8" t="s">
        <v>17</v>
      </c>
      <c r="Q1618" s="8" t="s">
        <v>17</v>
      </c>
      <c r="R1618" s="9">
        <v>8.56</v>
      </c>
    </row>
    <row r="1619" spans="1:18" s="6" customFormat="1" ht="15" customHeight="1" x14ac:dyDescent="0.25">
      <c r="A1619" t="s">
        <v>400</v>
      </c>
      <c r="B1619" t="s">
        <v>5303</v>
      </c>
      <c r="C1619" t="s">
        <v>336</v>
      </c>
      <c r="D1619" t="s">
        <v>1293</v>
      </c>
      <c r="E1619" s="14">
        <v>2</v>
      </c>
      <c r="F1619" s="5">
        <v>43762</v>
      </c>
      <c r="G1619" s="6">
        <v>16.967509025270758</v>
      </c>
      <c r="H1619" s="7">
        <v>11627.963434612595</v>
      </c>
      <c r="I1619" s="6">
        <v>13.764383561643836</v>
      </c>
      <c r="J1619" s="7">
        <v>15582.465753424656</v>
      </c>
      <c r="K1619" s="7">
        <v>14503.334223424736</v>
      </c>
      <c r="L1619" s="6" t="s">
        <v>17</v>
      </c>
      <c r="M1619" s="6" t="s">
        <v>17</v>
      </c>
      <c r="N1619" s="6" t="s">
        <v>17</v>
      </c>
      <c r="O1619" s="6" t="s">
        <v>17</v>
      </c>
      <c r="P1619" s="8" t="s">
        <v>17</v>
      </c>
      <c r="Q1619" s="8" t="s">
        <v>17</v>
      </c>
      <c r="R1619" s="9">
        <v>8.75</v>
      </c>
    </row>
    <row r="1620" spans="1:18" s="6" customFormat="1" ht="15" customHeight="1" x14ac:dyDescent="0.25">
      <c r="A1620" t="s">
        <v>401</v>
      </c>
      <c r="B1620" t="s">
        <v>5303</v>
      </c>
      <c r="C1620" t="s">
        <v>325</v>
      </c>
      <c r="D1620" t="s">
        <v>237</v>
      </c>
      <c r="E1620" s="14">
        <v>2</v>
      </c>
      <c r="F1620" s="5">
        <v>43762</v>
      </c>
      <c r="G1620" s="6">
        <v>22.176471744568346</v>
      </c>
      <c r="H1620" s="7">
        <v>11669.803834564154</v>
      </c>
      <c r="I1620" s="6">
        <v>14.492912866717942</v>
      </c>
      <c r="J1620" s="7">
        <v>16738.819909900008</v>
      </c>
      <c r="K1620" s="7">
        <v>15691.366496778766</v>
      </c>
      <c r="L1620" s="6" t="s">
        <v>17</v>
      </c>
      <c r="M1620" s="6" t="s">
        <v>17</v>
      </c>
      <c r="N1620" s="6" t="s">
        <v>17</v>
      </c>
      <c r="O1620" s="6" t="s">
        <v>17</v>
      </c>
      <c r="P1620" s="8" t="s">
        <v>17</v>
      </c>
      <c r="Q1620" s="8" t="s">
        <v>17</v>
      </c>
      <c r="R1620" s="9">
        <v>8.99</v>
      </c>
    </row>
    <row r="1621" spans="1:18" s="6" customFormat="1" ht="15" customHeight="1" x14ac:dyDescent="0.25">
      <c r="A1621" t="s">
        <v>3794</v>
      </c>
      <c r="B1621" t="s">
        <v>5305</v>
      </c>
      <c r="C1621" t="s">
        <v>3795</v>
      </c>
      <c r="D1621" t="s">
        <v>5517</v>
      </c>
      <c r="E1621" s="14">
        <v>5</v>
      </c>
      <c r="F1621" s="5">
        <v>43763</v>
      </c>
      <c r="G1621" s="6" t="s">
        <v>17</v>
      </c>
      <c r="H1621" s="7"/>
      <c r="I1621" s="6">
        <v>8.905852417302798</v>
      </c>
      <c r="J1621" s="7">
        <v>21364.417852967472</v>
      </c>
      <c r="K1621" s="7">
        <v>20647.64471366195</v>
      </c>
      <c r="L1621" s="6" t="s">
        <v>17</v>
      </c>
      <c r="M1621" s="6" t="s">
        <v>17</v>
      </c>
      <c r="N1621" s="6" t="s">
        <v>17</v>
      </c>
      <c r="O1621" s="6" t="s">
        <v>17</v>
      </c>
      <c r="P1621" s="8">
        <v>0.34704785414699069</v>
      </c>
      <c r="Q1621" s="8">
        <v>0.22855146457425746</v>
      </c>
      <c r="R1621" s="9">
        <v>27.295000000000002</v>
      </c>
    </row>
    <row r="1622" spans="1:18" s="6" customFormat="1" ht="15" customHeight="1" x14ac:dyDescent="0.25">
      <c r="A1622" t="s">
        <v>3796</v>
      </c>
      <c r="B1622" t="s">
        <v>5305</v>
      </c>
      <c r="C1622" t="s">
        <v>3797</v>
      </c>
      <c r="D1622" t="s">
        <v>5513</v>
      </c>
      <c r="E1622" s="14">
        <v>1</v>
      </c>
      <c r="F1622" s="5">
        <v>43763</v>
      </c>
      <c r="G1622" s="6" t="s">
        <v>17</v>
      </c>
      <c r="H1622" s="7"/>
      <c r="I1622" s="6">
        <v>13.037537753487705</v>
      </c>
      <c r="J1622" s="7">
        <v>17773.263339565656</v>
      </c>
      <c r="K1622" s="7">
        <v>16762.503052761575</v>
      </c>
      <c r="L1622" s="6" t="s">
        <v>17</v>
      </c>
      <c r="M1622" s="6" t="s">
        <v>17</v>
      </c>
      <c r="N1622" s="6" t="s">
        <v>17</v>
      </c>
      <c r="O1622" s="6" t="s">
        <v>17</v>
      </c>
      <c r="P1622" s="8">
        <v>0.13348535282934174</v>
      </c>
      <c r="Q1622" s="8">
        <v>7.4546201158318087E-2</v>
      </c>
      <c r="R1622" s="9">
        <v>7.2933333333333339</v>
      </c>
    </row>
    <row r="1623" spans="1:18" s="6" customFormat="1" ht="15" customHeight="1" x14ac:dyDescent="0.25">
      <c r="A1623" t="s">
        <v>3798</v>
      </c>
      <c r="B1623" t="s">
        <v>5305</v>
      </c>
      <c r="C1623" t="s">
        <v>3770</v>
      </c>
      <c r="D1623" t="s">
        <v>5513</v>
      </c>
      <c r="E1623" s="14">
        <v>1</v>
      </c>
      <c r="F1623" s="5">
        <v>43763</v>
      </c>
      <c r="G1623" s="6" t="s">
        <v>17</v>
      </c>
      <c r="H1623" s="7"/>
      <c r="I1623" s="6">
        <v>4.0905652220901327</v>
      </c>
      <c r="J1623" s="7">
        <v>19372.095536582729</v>
      </c>
      <c r="K1623" s="7">
        <v>18155.266173316293</v>
      </c>
      <c r="L1623" s="6" t="s">
        <v>17</v>
      </c>
      <c r="M1623" s="6" t="s">
        <v>17</v>
      </c>
      <c r="N1623" s="6" t="s">
        <v>17</v>
      </c>
      <c r="O1623" s="6" t="s">
        <v>17</v>
      </c>
      <c r="P1623" s="8">
        <v>9.9411118746843274E-3</v>
      </c>
      <c r="Q1623" s="8">
        <v>9.5106719790794391E-3</v>
      </c>
      <c r="R1623" s="9">
        <v>7.4700000000000006</v>
      </c>
    </row>
    <row r="1624" spans="1:18" s="6" customFormat="1" ht="15" customHeight="1" x14ac:dyDescent="0.25">
      <c r="A1624" t="s">
        <v>3799</v>
      </c>
      <c r="B1624" t="s">
        <v>5305</v>
      </c>
      <c r="C1624" t="s">
        <v>3782</v>
      </c>
      <c r="D1624" t="s">
        <v>5513</v>
      </c>
      <c r="E1624" s="14">
        <v>1</v>
      </c>
      <c r="F1624" s="5">
        <v>43763</v>
      </c>
      <c r="G1624" s="6" t="s">
        <v>17</v>
      </c>
      <c r="H1624" s="7"/>
      <c r="I1624" s="6">
        <v>8.5502462254451004</v>
      </c>
      <c r="J1624" s="7">
        <v>18116.781211104499</v>
      </c>
      <c r="K1624" s="7">
        <v>17002.417959195158</v>
      </c>
      <c r="L1624" s="6" t="s">
        <v>17</v>
      </c>
      <c r="M1624" s="6" t="s">
        <v>17</v>
      </c>
      <c r="N1624" s="6" t="s">
        <v>17</v>
      </c>
      <c r="O1624" s="6" t="s">
        <v>17</v>
      </c>
      <c r="P1624" s="8">
        <v>0.14648134206213961</v>
      </c>
      <c r="Q1624" s="8">
        <v>6.584874096874227E-2</v>
      </c>
      <c r="R1624" s="9">
        <v>7.6050000000000004</v>
      </c>
    </row>
    <row r="1625" spans="1:18" s="6" customFormat="1" ht="15" customHeight="1" x14ac:dyDescent="0.25">
      <c r="A1625" t="s">
        <v>3800</v>
      </c>
      <c r="B1625" t="s">
        <v>5305</v>
      </c>
      <c r="C1625" t="s">
        <v>3770</v>
      </c>
      <c r="D1625" t="s">
        <v>5513</v>
      </c>
      <c r="E1625" s="14">
        <v>1</v>
      </c>
      <c r="F1625" s="5">
        <v>43763</v>
      </c>
      <c r="G1625" s="6" t="s">
        <v>17</v>
      </c>
      <c r="H1625" s="7"/>
      <c r="I1625" s="6">
        <v>4.916351861845655</v>
      </c>
      <c r="J1625" s="7">
        <v>19244.468429573662</v>
      </c>
      <c r="K1625" s="7">
        <v>18043.026759337703</v>
      </c>
      <c r="L1625" s="6" t="s">
        <v>17</v>
      </c>
      <c r="M1625" s="6" t="s">
        <v>17</v>
      </c>
      <c r="N1625" s="6" t="s">
        <v>17</v>
      </c>
      <c r="O1625" s="6" t="s">
        <v>17</v>
      </c>
      <c r="P1625" s="8">
        <v>2.8294771256274845E-2</v>
      </c>
      <c r="Q1625" s="8">
        <v>3.9235416142034442E-2</v>
      </c>
      <c r="R1625" s="9">
        <v>7.35</v>
      </c>
    </row>
    <row r="1626" spans="1:18" s="6" customFormat="1" ht="15" customHeight="1" x14ac:dyDescent="0.25">
      <c r="A1626" t="s">
        <v>3801</v>
      </c>
      <c r="B1626" t="s">
        <v>5305</v>
      </c>
      <c r="C1626" t="s">
        <v>3802</v>
      </c>
      <c r="D1626" t="s">
        <v>5516</v>
      </c>
      <c r="E1626" s="14">
        <v>3</v>
      </c>
      <c r="F1626" s="5">
        <v>43763</v>
      </c>
      <c r="G1626" s="6" t="s">
        <v>17</v>
      </c>
      <c r="H1626" s="7"/>
      <c r="I1626" s="6">
        <v>3.2922540414339334</v>
      </c>
      <c r="J1626" s="7">
        <v>20692.141738333776</v>
      </c>
      <c r="K1626" s="7">
        <v>19353.446761368221</v>
      </c>
      <c r="L1626" s="6">
        <v>50.107033664722266</v>
      </c>
      <c r="M1626" s="6">
        <v>6.1563697614704331</v>
      </c>
      <c r="N1626" s="6">
        <v>1.4832484926347789</v>
      </c>
      <c r="O1626" s="6">
        <v>38.908393484276033</v>
      </c>
      <c r="P1626" s="8">
        <v>6.5104747337808924E-3</v>
      </c>
      <c r="Q1626" s="8">
        <v>4.6190080728779184E-2</v>
      </c>
      <c r="R1626" s="9">
        <v>15.407500000000001</v>
      </c>
    </row>
    <row r="1627" spans="1:18" s="6" customFormat="1" ht="15" customHeight="1" x14ac:dyDescent="0.25">
      <c r="A1627" t="s">
        <v>5126</v>
      </c>
      <c r="B1627" t="s">
        <v>5308</v>
      </c>
      <c r="C1627" t="s">
        <v>53</v>
      </c>
      <c r="D1627" t="s">
        <v>5513</v>
      </c>
      <c r="E1627" s="14">
        <v>1</v>
      </c>
      <c r="F1627" s="5">
        <v>43766</v>
      </c>
      <c r="G1627" s="6">
        <v>31.200460861477815</v>
      </c>
      <c r="H1627" s="7">
        <v>12328.155465829701</v>
      </c>
      <c r="I1627" s="6">
        <v>2.3808186871806392</v>
      </c>
      <c r="J1627" s="7">
        <v>20235.835813352798</v>
      </c>
      <c r="K1627" s="7">
        <v>19026.846529188515</v>
      </c>
      <c r="L1627" s="6">
        <v>51.11392653926606</v>
      </c>
      <c r="M1627" s="6">
        <v>5.5431453938802226</v>
      </c>
      <c r="N1627" s="6">
        <v>0.18851852872980518</v>
      </c>
      <c r="O1627" s="6">
        <v>40.728770949896777</v>
      </c>
      <c r="P1627" s="8">
        <v>1.9272752429754181E-2</v>
      </c>
      <c r="Q1627" s="8">
        <v>2.5547148616736067E-2</v>
      </c>
      <c r="R1627" s="9">
        <v>10.955</v>
      </c>
    </row>
    <row r="1628" spans="1:18" s="6" customFormat="1" ht="15" customHeight="1" x14ac:dyDescent="0.25">
      <c r="A1628" t="s">
        <v>402</v>
      </c>
      <c r="B1628" t="s">
        <v>5303</v>
      </c>
      <c r="C1628" t="s">
        <v>325</v>
      </c>
      <c r="D1628" t="s">
        <v>237</v>
      </c>
      <c r="E1628" s="14">
        <v>2</v>
      </c>
      <c r="F1628" s="5">
        <v>43767</v>
      </c>
      <c r="G1628" s="6">
        <v>40.678694158075608</v>
      </c>
      <c r="H1628" s="7">
        <v>8084.4635221891076</v>
      </c>
      <c r="I1628" s="6">
        <v>17.724785795395892</v>
      </c>
      <c r="J1628" s="7">
        <v>16259.935996696602</v>
      </c>
      <c r="K1628" s="7">
        <v>15303.51345376991</v>
      </c>
      <c r="L1628" s="6" t="s">
        <v>17</v>
      </c>
      <c r="M1628" s="6" t="s">
        <v>17</v>
      </c>
      <c r="N1628" s="6" t="s">
        <v>17</v>
      </c>
      <c r="O1628" s="6" t="s">
        <v>17</v>
      </c>
      <c r="P1628" s="8" t="s">
        <v>17</v>
      </c>
      <c r="Q1628" s="8" t="s">
        <v>17</v>
      </c>
      <c r="R1628" s="9">
        <v>3.13</v>
      </c>
    </row>
    <row r="1629" spans="1:18" s="6" customFormat="1" ht="15" customHeight="1" x14ac:dyDescent="0.25">
      <c r="A1629" t="s">
        <v>403</v>
      </c>
      <c r="B1629" t="s">
        <v>5303</v>
      </c>
      <c r="C1629" t="s">
        <v>325</v>
      </c>
      <c r="D1629" t="s">
        <v>237</v>
      </c>
      <c r="E1629" s="14">
        <v>2</v>
      </c>
      <c r="F1629" s="5">
        <v>43767</v>
      </c>
      <c r="G1629" s="6">
        <v>26.609776993383019</v>
      </c>
      <c r="H1629" s="7">
        <v>10369.756269770243</v>
      </c>
      <c r="I1629" s="6">
        <v>21.674299712429441</v>
      </c>
      <c r="J1629" s="7">
        <v>15815.315795079348</v>
      </c>
      <c r="K1629" s="7">
        <v>15015.396697629634</v>
      </c>
      <c r="L1629" s="6" t="s">
        <v>17</v>
      </c>
      <c r="M1629" s="6" t="s">
        <v>17</v>
      </c>
      <c r="N1629" s="6" t="s">
        <v>17</v>
      </c>
      <c r="O1629" s="6" t="s">
        <v>17</v>
      </c>
      <c r="P1629" s="8" t="s">
        <v>17</v>
      </c>
      <c r="Q1629" s="8" t="s">
        <v>17</v>
      </c>
      <c r="R1629" s="9">
        <v>6.11</v>
      </c>
    </row>
    <row r="1630" spans="1:18" s="6" customFormat="1" ht="15" customHeight="1" x14ac:dyDescent="0.25">
      <c r="A1630" t="s">
        <v>404</v>
      </c>
      <c r="B1630" t="s">
        <v>5303</v>
      </c>
      <c r="C1630" t="s">
        <v>325</v>
      </c>
      <c r="D1630" t="s">
        <v>237</v>
      </c>
      <c r="E1630" s="14">
        <v>2</v>
      </c>
      <c r="F1630" s="5">
        <v>43767</v>
      </c>
      <c r="G1630" s="6">
        <v>20.336605890603085</v>
      </c>
      <c r="H1630" s="7">
        <v>12315.879295347213</v>
      </c>
      <c r="I1630" s="6">
        <v>13.324429833573044</v>
      </c>
      <c r="J1630" s="7">
        <v>17137.867269365113</v>
      </c>
      <c r="K1630" s="7">
        <v>16083.550946448175</v>
      </c>
      <c r="L1630" s="6" t="s">
        <v>17</v>
      </c>
      <c r="M1630" s="6" t="s">
        <v>17</v>
      </c>
      <c r="N1630" s="6" t="s">
        <v>17</v>
      </c>
      <c r="O1630" s="6" t="s">
        <v>17</v>
      </c>
      <c r="P1630" s="8" t="s">
        <v>17</v>
      </c>
      <c r="Q1630" s="8" t="s">
        <v>17</v>
      </c>
      <c r="R1630" s="9">
        <v>2.66</v>
      </c>
    </row>
    <row r="1631" spans="1:18" s="6" customFormat="1" ht="15" customHeight="1" x14ac:dyDescent="0.25">
      <c r="A1631" t="s">
        <v>405</v>
      </c>
      <c r="B1631" t="s">
        <v>5303</v>
      </c>
      <c r="C1631" t="s">
        <v>325</v>
      </c>
      <c r="D1631" t="s">
        <v>237</v>
      </c>
      <c r="E1631" s="14">
        <v>2</v>
      </c>
      <c r="F1631" s="5">
        <v>43767</v>
      </c>
      <c r="G1631" s="6">
        <v>27.926281432889571</v>
      </c>
      <c r="H1631" s="7">
        <v>11294.647124211986</v>
      </c>
      <c r="I1631" s="6">
        <v>13.461948411852486</v>
      </c>
      <c r="J1631" s="7">
        <v>17676.401620123641</v>
      </c>
      <c r="K1631" s="7">
        <v>16617.54994431898</v>
      </c>
      <c r="L1631" s="6" t="s">
        <v>17</v>
      </c>
      <c r="M1631" s="6" t="s">
        <v>17</v>
      </c>
      <c r="N1631" s="6" t="s">
        <v>17</v>
      </c>
      <c r="O1631" s="6" t="s">
        <v>17</v>
      </c>
      <c r="P1631" s="8" t="s">
        <v>17</v>
      </c>
      <c r="Q1631" s="8" t="s">
        <v>17</v>
      </c>
      <c r="R1631" s="9">
        <v>6.18</v>
      </c>
    </row>
    <row r="1632" spans="1:18" s="6" customFormat="1" ht="15" customHeight="1" x14ac:dyDescent="0.25">
      <c r="A1632" t="s">
        <v>406</v>
      </c>
      <c r="B1632" t="s">
        <v>5303</v>
      </c>
      <c r="C1632" t="s">
        <v>325</v>
      </c>
      <c r="D1632" t="s">
        <v>237</v>
      </c>
      <c r="E1632" s="14">
        <v>2</v>
      </c>
      <c r="F1632" s="5">
        <v>43767</v>
      </c>
      <c r="G1632" s="6">
        <v>25.822603719599442</v>
      </c>
      <c r="H1632" s="7">
        <v>11714.719722665261</v>
      </c>
      <c r="I1632" s="6">
        <v>14.058743597784048</v>
      </c>
      <c r="J1632" s="7">
        <v>17695.202257761055</v>
      </c>
      <c r="K1632" s="7">
        <v>16643.29910538673</v>
      </c>
      <c r="L1632" s="6" t="s">
        <v>17</v>
      </c>
      <c r="M1632" s="6" t="s">
        <v>17</v>
      </c>
      <c r="N1632" s="6" t="s">
        <v>17</v>
      </c>
      <c r="O1632" s="6" t="s">
        <v>17</v>
      </c>
      <c r="P1632" s="8" t="s">
        <v>17</v>
      </c>
      <c r="Q1632" s="8" t="s">
        <v>17</v>
      </c>
      <c r="R1632" s="9">
        <v>4.33</v>
      </c>
    </row>
    <row r="1633" spans="1:18" s="6" customFormat="1" ht="15" customHeight="1" x14ac:dyDescent="0.25">
      <c r="A1633" t="s">
        <v>407</v>
      </c>
      <c r="B1633" t="s">
        <v>5303</v>
      </c>
      <c r="C1633" t="s">
        <v>325</v>
      </c>
      <c r="D1633" t="s">
        <v>237</v>
      </c>
      <c r="E1633" s="14">
        <v>2</v>
      </c>
      <c r="F1633" s="5">
        <v>43767</v>
      </c>
      <c r="G1633" s="6">
        <v>29.503335804299478</v>
      </c>
      <c r="H1633" s="7">
        <v>10000.076248633966</v>
      </c>
      <c r="I1633" s="6">
        <v>20.191307964233729</v>
      </c>
      <c r="J1633" s="7">
        <v>16059.471823663962</v>
      </c>
      <c r="K1633" s="7">
        <v>15207.588706001283</v>
      </c>
      <c r="L1633" s="6" t="s">
        <v>17</v>
      </c>
      <c r="M1633" s="6" t="s">
        <v>17</v>
      </c>
      <c r="N1633" s="6" t="s">
        <v>17</v>
      </c>
      <c r="O1633" s="6" t="s">
        <v>17</v>
      </c>
      <c r="P1633" s="8" t="s">
        <v>17</v>
      </c>
      <c r="Q1633" s="8" t="s">
        <v>17</v>
      </c>
      <c r="R1633" s="9">
        <v>3.82</v>
      </c>
    </row>
    <row r="1634" spans="1:18" s="6" customFormat="1" ht="15" customHeight="1" x14ac:dyDescent="0.25">
      <c r="A1634" t="s">
        <v>408</v>
      </c>
      <c r="B1634" t="s">
        <v>5303</v>
      </c>
      <c r="C1634" t="s">
        <v>325</v>
      </c>
      <c r="D1634" t="s">
        <v>237</v>
      </c>
      <c r="E1634" s="14">
        <v>2</v>
      </c>
      <c r="F1634" s="5">
        <v>43767</v>
      </c>
      <c r="G1634" s="6">
        <v>47.668678003291276</v>
      </c>
      <c r="H1634" s="7">
        <v>7001.6329126813926</v>
      </c>
      <c r="I1634" s="6">
        <v>17.277599142550912</v>
      </c>
      <c r="J1634" s="7">
        <v>16555.198285101822</v>
      </c>
      <c r="K1634" s="7">
        <v>15604.762892891174</v>
      </c>
      <c r="L1634" s="6" t="s">
        <v>17</v>
      </c>
      <c r="M1634" s="6" t="s">
        <v>17</v>
      </c>
      <c r="N1634" s="6" t="s">
        <v>17</v>
      </c>
      <c r="O1634" s="6" t="s">
        <v>17</v>
      </c>
      <c r="P1634" s="8" t="s">
        <v>17</v>
      </c>
      <c r="Q1634" s="8" t="s">
        <v>17</v>
      </c>
      <c r="R1634" s="9">
        <v>6.7</v>
      </c>
    </row>
    <row r="1635" spans="1:18" s="6" customFormat="1" ht="15" customHeight="1" x14ac:dyDescent="0.25">
      <c r="A1635" t="s">
        <v>409</v>
      </c>
      <c r="B1635" t="s">
        <v>5303</v>
      </c>
      <c r="C1635" t="s">
        <v>325</v>
      </c>
      <c r="D1635" t="s">
        <v>237</v>
      </c>
      <c r="E1635" s="14">
        <v>2</v>
      </c>
      <c r="F1635" s="5">
        <v>43767</v>
      </c>
      <c r="G1635" s="6">
        <v>21.274763135228241</v>
      </c>
      <c r="H1635" s="7">
        <v>12645.376147737185</v>
      </c>
      <c r="I1635" s="6">
        <v>9.6931877275091001</v>
      </c>
      <c r="J1635" s="7">
        <v>17874.154966198646</v>
      </c>
      <c r="K1635" s="7">
        <v>16722.869483066595</v>
      </c>
      <c r="L1635" s="6" t="s">
        <v>17</v>
      </c>
      <c r="M1635" s="6" t="s">
        <v>17</v>
      </c>
      <c r="N1635" s="6" t="s">
        <v>17</v>
      </c>
      <c r="O1635" s="6" t="s">
        <v>17</v>
      </c>
      <c r="P1635" s="8" t="s">
        <v>17</v>
      </c>
      <c r="Q1635" s="8" t="s">
        <v>17</v>
      </c>
      <c r="R1635" s="9">
        <v>3.85</v>
      </c>
    </row>
    <row r="1636" spans="1:18" s="6" customFormat="1" ht="15" customHeight="1" x14ac:dyDescent="0.25">
      <c r="A1636" t="s">
        <v>410</v>
      </c>
      <c r="B1636" t="s">
        <v>5303</v>
      </c>
      <c r="C1636" t="s">
        <v>325</v>
      </c>
      <c r="D1636" t="s">
        <v>237</v>
      </c>
      <c r="E1636" s="14">
        <v>2</v>
      </c>
      <c r="F1636" s="5">
        <v>43767</v>
      </c>
      <c r="G1636" s="6">
        <v>33.289276875464346</v>
      </c>
      <c r="H1636" s="7">
        <v>8758.2559344349975</v>
      </c>
      <c r="I1636" s="6">
        <v>25.646350327068838</v>
      </c>
      <c r="J1636" s="7">
        <v>15071.124493822033</v>
      </c>
      <c r="K1636" s="7">
        <v>14347.787762148042</v>
      </c>
      <c r="L1636" s="6" t="s">
        <v>17</v>
      </c>
      <c r="M1636" s="6" t="s">
        <v>17</v>
      </c>
      <c r="N1636" s="6" t="s">
        <v>17</v>
      </c>
      <c r="O1636" s="6" t="s">
        <v>17</v>
      </c>
      <c r="P1636" s="8" t="s">
        <v>17</v>
      </c>
      <c r="Q1636" s="8" t="s">
        <v>17</v>
      </c>
      <c r="R1636" s="9">
        <v>3.69</v>
      </c>
    </row>
    <row r="1637" spans="1:18" s="6" customFormat="1" ht="15" customHeight="1" x14ac:dyDescent="0.25">
      <c r="A1637" t="s">
        <v>411</v>
      </c>
      <c r="B1637" t="s">
        <v>5303</v>
      </c>
      <c r="C1637" t="s">
        <v>325</v>
      </c>
      <c r="D1637" t="s">
        <v>237</v>
      </c>
      <c r="E1637" s="14">
        <v>2</v>
      </c>
      <c r="F1637" s="5">
        <v>43767</v>
      </c>
      <c r="G1637" s="6">
        <v>37.089625056758344</v>
      </c>
      <c r="H1637" s="7">
        <v>9219.7354734650326</v>
      </c>
      <c r="I1637" s="6">
        <v>13.845042814402145</v>
      </c>
      <c r="J1637" s="7">
        <v>17159.806045599918</v>
      </c>
      <c r="K1637" s="7">
        <v>16095.651985443203</v>
      </c>
      <c r="L1637" s="6" t="s">
        <v>17</v>
      </c>
      <c r="M1637" s="6" t="s">
        <v>17</v>
      </c>
      <c r="N1637" s="6" t="s">
        <v>17</v>
      </c>
      <c r="O1637" s="6" t="s">
        <v>17</v>
      </c>
      <c r="P1637" s="8" t="s">
        <v>17</v>
      </c>
      <c r="Q1637" s="8" t="s">
        <v>17</v>
      </c>
      <c r="R1637" s="9">
        <v>3.07</v>
      </c>
    </row>
    <row r="1638" spans="1:18" s="6" customFormat="1" ht="15" customHeight="1" x14ac:dyDescent="0.25">
      <c r="A1638" t="s">
        <v>412</v>
      </c>
      <c r="B1638" t="s">
        <v>5303</v>
      </c>
      <c r="C1638" t="s">
        <v>325</v>
      </c>
      <c r="D1638" t="s">
        <v>237</v>
      </c>
      <c r="E1638" s="14">
        <v>2</v>
      </c>
      <c r="F1638" s="5">
        <v>43767</v>
      </c>
      <c r="G1638" s="6">
        <v>27.988942639944714</v>
      </c>
      <c r="H1638" s="7">
        <v>10829.593099873409</v>
      </c>
      <c r="I1638" s="6">
        <v>16.866226259289842</v>
      </c>
      <c r="J1638" s="7">
        <v>16902.353426919904</v>
      </c>
      <c r="K1638" s="7">
        <v>15988.326502415375</v>
      </c>
      <c r="L1638" s="6" t="s">
        <v>17</v>
      </c>
      <c r="M1638" s="6" t="s">
        <v>17</v>
      </c>
      <c r="N1638" s="6" t="s">
        <v>17</v>
      </c>
      <c r="O1638" s="6" t="s">
        <v>17</v>
      </c>
      <c r="P1638" s="8" t="s">
        <v>17</v>
      </c>
      <c r="Q1638" s="8" t="s">
        <v>17</v>
      </c>
      <c r="R1638" s="9">
        <v>3.12</v>
      </c>
    </row>
    <row r="1639" spans="1:18" s="6" customFormat="1" ht="15" customHeight="1" x14ac:dyDescent="0.25">
      <c r="A1639" t="s">
        <v>413</v>
      </c>
      <c r="B1639" t="s">
        <v>5303</v>
      </c>
      <c r="C1639" t="s">
        <v>325</v>
      </c>
      <c r="D1639" t="s">
        <v>237</v>
      </c>
      <c r="E1639" s="14">
        <v>2</v>
      </c>
      <c r="F1639" s="5">
        <v>43767</v>
      </c>
      <c r="G1639" s="6">
        <v>55.1357733175915</v>
      </c>
      <c r="H1639" s="7">
        <v>6106.0619826122174</v>
      </c>
      <c r="I1639" s="6">
        <v>12.706774839321463</v>
      </c>
      <c r="J1639" s="7">
        <v>17686.229059108631</v>
      </c>
      <c r="K1639" s="7">
        <v>16612.409208611971</v>
      </c>
      <c r="L1639" s="6" t="s">
        <v>17</v>
      </c>
      <c r="M1639" s="6" t="s">
        <v>17</v>
      </c>
      <c r="N1639" s="6" t="s">
        <v>17</v>
      </c>
      <c r="O1639" s="6" t="s">
        <v>17</v>
      </c>
      <c r="P1639" s="8" t="s">
        <v>17</v>
      </c>
      <c r="Q1639" s="8" t="s">
        <v>17</v>
      </c>
      <c r="R1639" s="9">
        <v>5.09</v>
      </c>
    </row>
    <row r="1640" spans="1:18" s="6" customFormat="1" ht="15" customHeight="1" x14ac:dyDescent="0.25">
      <c r="A1640" t="s">
        <v>414</v>
      </c>
      <c r="B1640" t="s">
        <v>5303</v>
      </c>
      <c r="C1640" t="s">
        <v>325</v>
      </c>
      <c r="D1640" t="s">
        <v>237</v>
      </c>
      <c r="E1640" s="14">
        <v>2</v>
      </c>
      <c r="F1640" s="5">
        <v>43767</v>
      </c>
      <c r="G1640" s="6">
        <v>30.614115490375799</v>
      </c>
      <c r="H1640" s="7">
        <v>11078.769674186773</v>
      </c>
      <c r="I1640" s="6">
        <v>9.7867518285773158</v>
      </c>
      <c r="J1640" s="7">
        <v>18155.969918615436</v>
      </c>
      <c r="K1640" s="7">
        <v>17044.781657249365</v>
      </c>
      <c r="L1640" s="6" t="s">
        <v>17</v>
      </c>
      <c r="M1640" s="6" t="s">
        <v>17</v>
      </c>
      <c r="N1640" s="6" t="s">
        <v>17</v>
      </c>
      <c r="O1640" s="6" t="s">
        <v>17</v>
      </c>
      <c r="P1640" s="8" t="s">
        <v>17</v>
      </c>
      <c r="Q1640" s="8" t="s">
        <v>17</v>
      </c>
      <c r="R1640" s="9">
        <v>2.93</v>
      </c>
    </row>
    <row r="1641" spans="1:18" s="6" customFormat="1" ht="15" customHeight="1" x14ac:dyDescent="0.25">
      <c r="A1641" t="s">
        <v>415</v>
      </c>
      <c r="B1641" t="s">
        <v>5303</v>
      </c>
      <c r="C1641" t="s">
        <v>325</v>
      </c>
      <c r="D1641" t="s">
        <v>237</v>
      </c>
      <c r="E1641" s="14">
        <v>2</v>
      </c>
      <c r="F1641" s="5">
        <v>43767</v>
      </c>
      <c r="G1641" s="6">
        <v>31.611490212230024</v>
      </c>
      <c r="H1641" s="7">
        <v>9539.4271618996663</v>
      </c>
      <c r="I1641" s="6">
        <v>18.026706231454007</v>
      </c>
      <c r="J1641" s="7">
        <v>16027.977956761339</v>
      </c>
      <c r="K1641" s="7">
        <v>15078.111659085313</v>
      </c>
      <c r="L1641" s="6" t="s">
        <v>17</v>
      </c>
      <c r="M1641" s="6" t="s">
        <v>17</v>
      </c>
      <c r="N1641" s="6" t="s">
        <v>17</v>
      </c>
      <c r="O1641" s="6" t="s">
        <v>17</v>
      </c>
      <c r="P1641" s="8" t="s">
        <v>17</v>
      </c>
      <c r="Q1641" s="8" t="s">
        <v>17</v>
      </c>
      <c r="R1641" s="9">
        <v>5.64</v>
      </c>
    </row>
    <row r="1642" spans="1:18" s="6" customFormat="1" ht="15" customHeight="1" x14ac:dyDescent="0.25">
      <c r="A1642" t="s">
        <v>416</v>
      </c>
      <c r="B1642" t="s">
        <v>5303</v>
      </c>
      <c r="C1642" t="s">
        <v>325</v>
      </c>
      <c r="D1642" t="s">
        <v>237</v>
      </c>
      <c r="E1642" s="14">
        <v>2</v>
      </c>
      <c r="F1642" s="5">
        <v>43767</v>
      </c>
      <c r="G1642" s="6">
        <v>26.840579710144937</v>
      </c>
      <c r="H1642" s="7">
        <v>11202.776609781493</v>
      </c>
      <c r="I1642" s="6">
        <v>12.390384813783141</v>
      </c>
      <c r="J1642" s="7">
        <v>17267.099969049828</v>
      </c>
      <c r="K1642" s="7">
        <v>16209.111451563454</v>
      </c>
      <c r="L1642" s="6" t="s">
        <v>17</v>
      </c>
      <c r="M1642" s="6" t="s">
        <v>17</v>
      </c>
      <c r="N1642" s="6" t="s">
        <v>17</v>
      </c>
      <c r="O1642" s="6" t="s">
        <v>17</v>
      </c>
      <c r="P1642" s="8" t="s">
        <v>17</v>
      </c>
      <c r="Q1642" s="8" t="s">
        <v>17</v>
      </c>
      <c r="R1642" s="9">
        <v>3.07</v>
      </c>
    </row>
    <row r="1643" spans="1:18" s="6" customFormat="1" ht="15" customHeight="1" x14ac:dyDescent="0.25">
      <c r="A1643" t="s">
        <v>417</v>
      </c>
      <c r="B1643" t="s">
        <v>5303</v>
      </c>
      <c r="C1643" t="s">
        <v>325</v>
      </c>
      <c r="D1643" t="s">
        <v>237</v>
      </c>
      <c r="E1643" s="14">
        <v>2</v>
      </c>
      <c r="F1643" s="5">
        <v>43767</v>
      </c>
      <c r="G1643" s="6">
        <v>50.408921933085516</v>
      </c>
      <c r="H1643" s="7">
        <v>6802.2808960188013</v>
      </c>
      <c r="I1643" s="6">
        <v>13.248187033228703</v>
      </c>
      <c r="J1643" s="7">
        <v>17277.843922502434</v>
      </c>
      <c r="K1643" s="7">
        <v>16200.032691372251</v>
      </c>
      <c r="L1643" s="6" t="s">
        <v>17</v>
      </c>
      <c r="M1643" s="6" t="s">
        <v>17</v>
      </c>
      <c r="N1643" s="6" t="s">
        <v>17</v>
      </c>
      <c r="O1643" s="6" t="s">
        <v>17</v>
      </c>
      <c r="P1643" s="8" t="s">
        <v>17</v>
      </c>
      <c r="Q1643" s="8" t="s">
        <v>17</v>
      </c>
      <c r="R1643" s="9">
        <v>7.61</v>
      </c>
    </row>
    <row r="1644" spans="1:18" s="6" customFormat="1" ht="15" customHeight="1" x14ac:dyDescent="0.25">
      <c r="A1644" t="s">
        <v>418</v>
      </c>
      <c r="B1644" t="s">
        <v>5303</v>
      </c>
      <c r="C1644" t="s">
        <v>325</v>
      </c>
      <c r="D1644" t="s">
        <v>237</v>
      </c>
      <c r="E1644" s="14">
        <v>2</v>
      </c>
      <c r="F1644" s="5">
        <v>43767</v>
      </c>
      <c r="G1644" s="6">
        <v>22.58852258852259</v>
      </c>
      <c r="H1644" s="7">
        <v>12366.666536597691</v>
      </c>
      <c r="I1644" s="6">
        <v>9.9187994655154679</v>
      </c>
      <c r="J1644" s="7">
        <v>17840.476924658236</v>
      </c>
      <c r="K1644" s="7">
        <v>16688.099201062319</v>
      </c>
      <c r="L1644" s="6" t="s">
        <v>17</v>
      </c>
      <c r="M1644" s="6" t="s">
        <v>17</v>
      </c>
      <c r="N1644" s="6" t="s">
        <v>17</v>
      </c>
      <c r="O1644" s="6" t="s">
        <v>17</v>
      </c>
      <c r="P1644" s="8" t="s">
        <v>17</v>
      </c>
      <c r="Q1644" s="8" t="s">
        <v>17</v>
      </c>
      <c r="R1644" s="9">
        <v>2.71</v>
      </c>
    </row>
    <row r="1645" spans="1:18" s="6" customFormat="1" ht="15" customHeight="1" x14ac:dyDescent="0.25">
      <c r="A1645" t="s">
        <v>419</v>
      </c>
      <c r="B1645" t="s">
        <v>5303</v>
      </c>
      <c r="C1645" t="s">
        <v>325</v>
      </c>
      <c r="D1645" t="s">
        <v>237</v>
      </c>
      <c r="E1645" s="14">
        <v>2</v>
      </c>
      <c r="F1645" s="5">
        <v>43767</v>
      </c>
      <c r="G1645" s="6">
        <v>34.989964763918252</v>
      </c>
      <c r="H1645" s="7">
        <v>8477.7982654150801</v>
      </c>
      <c r="I1645" s="6">
        <v>18.660584698320548</v>
      </c>
      <c r="J1645" s="7">
        <v>15276.798673025089</v>
      </c>
      <c r="K1645" s="7">
        <v>14355.634588885499</v>
      </c>
      <c r="L1645" s="6" t="s">
        <v>17</v>
      </c>
      <c r="M1645" s="6" t="s">
        <v>17</v>
      </c>
      <c r="N1645" s="6" t="s">
        <v>17</v>
      </c>
      <c r="O1645" s="6" t="s">
        <v>17</v>
      </c>
      <c r="P1645" s="8" t="s">
        <v>17</v>
      </c>
      <c r="Q1645" s="8" t="s">
        <v>17</v>
      </c>
      <c r="R1645" s="9">
        <v>3.54</v>
      </c>
    </row>
    <row r="1646" spans="1:18" s="6" customFormat="1" ht="15" customHeight="1" x14ac:dyDescent="0.25">
      <c r="A1646" t="s">
        <v>420</v>
      </c>
      <c r="B1646" t="s">
        <v>5303</v>
      </c>
      <c r="C1646" t="s">
        <v>325</v>
      </c>
      <c r="D1646" t="s">
        <v>237</v>
      </c>
      <c r="E1646" s="14">
        <v>2</v>
      </c>
      <c r="F1646" s="5">
        <v>43767</v>
      </c>
      <c r="G1646" s="6">
        <v>34.631771150334743</v>
      </c>
      <c r="H1646" s="7">
        <v>9978.1997977816682</v>
      </c>
      <c r="I1646" s="6">
        <v>12.424870466321243</v>
      </c>
      <c r="J1646" s="7">
        <v>17644.559585492225</v>
      </c>
      <c r="K1646" s="7">
        <v>16558.891310759103</v>
      </c>
      <c r="L1646" s="6" t="s">
        <v>17</v>
      </c>
      <c r="M1646" s="6" t="s">
        <v>17</v>
      </c>
      <c r="N1646" s="6" t="s">
        <v>17</v>
      </c>
      <c r="O1646" s="6" t="s">
        <v>17</v>
      </c>
      <c r="P1646" s="8" t="s">
        <v>17</v>
      </c>
      <c r="Q1646" s="8" t="s">
        <v>17</v>
      </c>
      <c r="R1646" s="9">
        <v>3.5</v>
      </c>
    </row>
    <row r="1647" spans="1:18" s="6" customFormat="1" ht="15" customHeight="1" x14ac:dyDescent="0.25">
      <c r="A1647" t="s">
        <v>421</v>
      </c>
      <c r="B1647" t="s">
        <v>5303</v>
      </c>
      <c r="C1647" t="s">
        <v>325</v>
      </c>
      <c r="D1647" t="s">
        <v>237</v>
      </c>
      <c r="E1647" s="14">
        <v>2</v>
      </c>
      <c r="F1647" s="5">
        <v>43767</v>
      </c>
      <c r="G1647" s="6">
        <v>31.390348781653138</v>
      </c>
      <c r="H1647" s="7">
        <v>9900.5361684451982</v>
      </c>
      <c r="I1647" s="6">
        <v>17.180435676120016</v>
      </c>
      <c r="J1647" s="7">
        <v>16491.985203452528</v>
      </c>
      <c r="K1647" s="7">
        <v>15547.961838827157</v>
      </c>
      <c r="L1647" s="6" t="s">
        <v>17</v>
      </c>
      <c r="M1647" s="6" t="s">
        <v>17</v>
      </c>
      <c r="N1647" s="6" t="s">
        <v>17</v>
      </c>
      <c r="O1647" s="6" t="s">
        <v>17</v>
      </c>
      <c r="P1647" s="8" t="s">
        <v>17</v>
      </c>
      <c r="Q1647" s="8" t="s">
        <v>17</v>
      </c>
      <c r="R1647" s="9">
        <v>2.68</v>
      </c>
    </row>
    <row r="1648" spans="1:18" s="6" customFormat="1" ht="15" customHeight="1" x14ac:dyDescent="0.25">
      <c r="A1648" t="s">
        <v>422</v>
      </c>
      <c r="B1648" t="s">
        <v>5303</v>
      </c>
      <c r="C1648" t="s">
        <v>325</v>
      </c>
      <c r="D1648" t="s">
        <v>237</v>
      </c>
      <c r="E1648" s="14">
        <v>2</v>
      </c>
      <c r="F1648" s="5">
        <v>43767</v>
      </c>
      <c r="G1648" s="6">
        <v>26.915254237288128</v>
      </c>
      <c r="H1648" s="7">
        <v>12034.830369808084</v>
      </c>
      <c r="I1648" s="6">
        <v>6.0468005798301929</v>
      </c>
      <c r="J1648" s="7">
        <v>18532.822530544625</v>
      </c>
      <c r="K1648" s="7">
        <v>17366.647305627939</v>
      </c>
      <c r="L1648" s="6" t="s">
        <v>17</v>
      </c>
      <c r="M1648" s="6" t="s">
        <v>17</v>
      </c>
      <c r="N1648" s="6" t="s">
        <v>17</v>
      </c>
      <c r="O1648" s="6" t="s">
        <v>17</v>
      </c>
      <c r="P1648" s="8" t="s">
        <v>17</v>
      </c>
      <c r="Q1648" s="8" t="s">
        <v>17</v>
      </c>
      <c r="R1648" s="9">
        <v>3.42</v>
      </c>
    </row>
    <row r="1649" spans="1:18" s="6" customFormat="1" ht="15" customHeight="1" x14ac:dyDescent="0.25">
      <c r="A1649" t="s">
        <v>423</v>
      </c>
      <c r="B1649" t="s">
        <v>5303</v>
      </c>
      <c r="C1649" t="s">
        <v>325</v>
      </c>
      <c r="D1649" t="s">
        <v>237</v>
      </c>
      <c r="E1649" s="14">
        <v>2</v>
      </c>
      <c r="F1649" s="5">
        <v>43767</v>
      </c>
      <c r="G1649" s="6">
        <v>38.898999090081894</v>
      </c>
      <c r="H1649" s="7">
        <v>8717.9071095898871</v>
      </c>
      <c r="I1649" s="6">
        <v>12.519693309526311</v>
      </c>
      <c r="J1649" s="7">
        <v>16849.070475790359</v>
      </c>
      <c r="K1649" s="7">
        <v>15823.324517407726</v>
      </c>
      <c r="L1649" s="6" t="s">
        <v>17</v>
      </c>
      <c r="M1649" s="6" t="s">
        <v>17</v>
      </c>
      <c r="N1649" s="6" t="s">
        <v>17</v>
      </c>
      <c r="O1649" s="6" t="s">
        <v>17</v>
      </c>
      <c r="P1649" s="8" t="s">
        <v>17</v>
      </c>
      <c r="Q1649" s="8" t="s">
        <v>17</v>
      </c>
      <c r="R1649" s="9">
        <v>4.79</v>
      </c>
    </row>
    <row r="1650" spans="1:18" s="6" customFormat="1" ht="15" customHeight="1" x14ac:dyDescent="0.25">
      <c r="A1650" t="s">
        <v>424</v>
      </c>
      <c r="B1650" t="s">
        <v>5303</v>
      </c>
      <c r="C1650" t="s">
        <v>325</v>
      </c>
      <c r="D1650" t="s">
        <v>237</v>
      </c>
      <c r="E1650" s="14">
        <v>2</v>
      </c>
      <c r="F1650" s="5">
        <v>43767</v>
      </c>
      <c r="G1650" s="6">
        <v>38.258232235701897</v>
      </c>
      <c r="H1650" s="7">
        <v>9016.6665422534043</v>
      </c>
      <c r="I1650" s="6">
        <v>14.431818181818183</v>
      </c>
      <c r="J1650" s="7">
        <v>17134.297520661159</v>
      </c>
      <c r="K1650" s="7">
        <v>16117.63886282165</v>
      </c>
      <c r="L1650" s="6" t="s">
        <v>17</v>
      </c>
      <c r="M1650" s="6" t="s">
        <v>17</v>
      </c>
      <c r="N1650" s="6" t="s">
        <v>17</v>
      </c>
      <c r="O1650" s="6" t="s">
        <v>17</v>
      </c>
      <c r="P1650" s="8" t="s">
        <v>17</v>
      </c>
      <c r="Q1650" s="8" t="s">
        <v>17</v>
      </c>
      <c r="R1650" s="9">
        <v>3.2</v>
      </c>
    </row>
    <row r="1651" spans="1:18" s="6" customFormat="1" ht="15" customHeight="1" x14ac:dyDescent="0.25">
      <c r="A1651" t="s">
        <v>425</v>
      </c>
      <c r="B1651" t="s">
        <v>5303</v>
      </c>
      <c r="C1651" t="s">
        <v>325</v>
      </c>
      <c r="D1651" t="s">
        <v>237</v>
      </c>
      <c r="E1651" s="14">
        <v>2</v>
      </c>
      <c r="F1651" s="5">
        <v>43767</v>
      </c>
      <c r="G1651" s="6">
        <v>31.534090909090907</v>
      </c>
      <c r="H1651" s="7">
        <v>9198.4520702663885</v>
      </c>
      <c r="I1651" s="6">
        <v>25.077367443779657</v>
      </c>
      <c r="J1651" s="7">
        <v>15303.280379616259</v>
      </c>
      <c r="K1651" s="7">
        <v>14560.282691841363</v>
      </c>
      <c r="L1651" s="6" t="s">
        <v>17</v>
      </c>
      <c r="M1651" s="6" t="s">
        <v>17</v>
      </c>
      <c r="N1651" s="6" t="s">
        <v>17</v>
      </c>
      <c r="O1651" s="6" t="s">
        <v>17</v>
      </c>
      <c r="P1651" s="8" t="s">
        <v>17</v>
      </c>
      <c r="Q1651" s="8" t="s">
        <v>17</v>
      </c>
      <c r="R1651" s="9">
        <v>3.06</v>
      </c>
    </row>
    <row r="1652" spans="1:18" s="6" customFormat="1" ht="15" customHeight="1" x14ac:dyDescent="0.25">
      <c r="A1652" t="s">
        <v>426</v>
      </c>
      <c r="B1652" t="s">
        <v>5303</v>
      </c>
      <c r="C1652" t="s">
        <v>336</v>
      </c>
      <c r="D1652" t="s">
        <v>1293</v>
      </c>
      <c r="E1652" s="14">
        <v>2</v>
      </c>
      <c r="F1652" s="5">
        <v>43767</v>
      </c>
      <c r="G1652" s="6">
        <v>29.985228951255543</v>
      </c>
      <c r="H1652" s="7">
        <v>9956.4932776585028</v>
      </c>
      <c r="I1652" s="6">
        <v>17.131807254102647</v>
      </c>
      <c r="J1652" s="7">
        <v>16326.957248876346</v>
      </c>
      <c r="K1652" s="7">
        <v>15266.824786866682</v>
      </c>
      <c r="L1652" s="6" t="s">
        <v>17</v>
      </c>
      <c r="M1652" s="6" t="s">
        <v>17</v>
      </c>
      <c r="N1652" s="6" t="s">
        <v>17</v>
      </c>
      <c r="O1652" s="6" t="s">
        <v>17</v>
      </c>
      <c r="P1652" s="8" t="s">
        <v>17</v>
      </c>
      <c r="Q1652" s="8" t="s">
        <v>17</v>
      </c>
      <c r="R1652" s="9">
        <v>4.33</v>
      </c>
    </row>
    <row r="1653" spans="1:18" s="6" customFormat="1" ht="15" customHeight="1" x14ac:dyDescent="0.25">
      <c r="A1653" t="s">
        <v>427</v>
      </c>
      <c r="B1653" t="s">
        <v>5303</v>
      </c>
      <c r="C1653" t="s">
        <v>336</v>
      </c>
      <c r="D1653" t="s">
        <v>1293</v>
      </c>
      <c r="E1653" s="14">
        <v>2</v>
      </c>
      <c r="F1653" s="5">
        <v>43767</v>
      </c>
      <c r="G1653" s="6">
        <v>29.81800605229791</v>
      </c>
      <c r="H1653" s="7">
        <v>9623.6338767332472</v>
      </c>
      <c r="I1653" s="6">
        <v>20.5006837067424</v>
      </c>
      <c r="J1653" s="7">
        <v>15771.536762385611</v>
      </c>
      <c r="K1653" s="7">
        <v>14750.347179228063</v>
      </c>
      <c r="L1653" s="6" t="s">
        <v>17</v>
      </c>
      <c r="M1653" s="6" t="s">
        <v>17</v>
      </c>
      <c r="N1653" s="6" t="s">
        <v>17</v>
      </c>
      <c r="O1653" s="6" t="s">
        <v>17</v>
      </c>
      <c r="P1653" s="8" t="s">
        <v>17</v>
      </c>
      <c r="Q1653" s="8" t="s">
        <v>17</v>
      </c>
      <c r="R1653" s="9">
        <v>4.93</v>
      </c>
    </row>
    <row r="1654" spans="1:18" s="6" customFormat="1" ht="15" customHeight="1" x14ac:dyDescent="0.25">
      <c r="A1654" t="s">
        <v>428</v>
      </c>
      <c r="B1654" t="s">
        <v>5303</v>
      </c>
      <c r="C1654" t="s">
        <v>336</v>
      </c>
      <c r="D1654" t="s">
        <v>1293</v>
      </c>
      <c r="E1654" s="14">
        <v>2</v>
      </c>
      <c r="F1654" s="5">
        <v>43767</v>
      </c>
      <c r="G1654" s="6">
        <v>27.388398532563293</v>
      </c>
      <c r="H1654" s="7">
        <v>10250.828106338444</v>
      </c>
      <c r="I1654" s="6">
        <v>21.209920099616063</v>
      </c>
      <c r="J1654" s="7">
        <v>16096.295527653832</v>
      </c>
      <c r="K1654" s="7">
        <v>15038.818125208405</v>
      </c>
      <c r="L1654" s="6" t="s">
        <v>17</v>
      </c>
      <c r="M1654" s="6" t="s">
        <v>17</v>
      </c>
      <c r="N1654" s="6" t="s">
        <v>17</v>
      </c>
      <c r="O1654" s="6" t="s">
        <v>17</v>
      </c>
      <c r="P1654" s="8" t="s">
        <v>17</v>
      </c>
      <c r="Q1654" s="8" t="s">
        <v>17</v>
      </c>
      <c r="R1654" s="9">
        <v>3.63</v>
      </c>
    </row>
    <row r="1655" spans="1:18" s="6" customFormat="1" ht="15" customHeight="1" x14ac:dyDescent="0.25">
      <c r="A1655" t="s">
        <v>429</v>
      </c>
      <c r="B1655" t="s">
        <v>5303</v>
      </c>
      <c r="C1655" t="s">
        <v>336</v>
      </c>
      <c r="D1655" t="s">
        <v>1293</v>
      </c>
      <c r="E1655" s="14">
        <v>2</v>
      </c>
      <c r="F1655" s="5">
        <v>43767</v>
      </c>
      <c r="G1655" s="6">
        <v>35.48426725507737</v>
      </c>
      <c r="H1655" s="7">
        <v>8181.902530448263</v>
      </c>
      <c r="I1655" s="6">
        <v>25.08937960042061</v>
      </c>
      <c r="J1655" s="7">
        <v>15043.11251314406</v>
      </c>
      <c r="K1655" s="7">
        <v>14025.700080422539</v>
      </c>
      <c r="L1655" s="6" t="s">
        <v>17</v>
      </c>
      <c r="M1655" s="6" t="s">
        <v>17</v>
      </c>
      <c r="N1655" s="6" t="s">
        <v>17</v>
      </c>
      <c r="O1655" s="6" t="s">
        <v>17</v>
      </c>
      <c r="P1655" s="8" t="s">
        <v>17</v>
      </c>
      <c r="Q1655" s="8" t="s">
        <v>17</v>
      </c>
      <c r="R1655" s="9">
        <v>4.9000000000000004</v>
      </c>
    </row>
    <row r="1656" spans="1:18" s="6" customFormat="1" ht="15" customHeight="1" x14ac:dyDescent="0.25">
      <c r="A1656" t="s">
        <v>430</v>
      </c>
      <c r="B1656" t="s">
        <v>5303</v>
      </c>
      <c r="C1656" t="s">
        <v>336</v>
      </c>
      <c r="D1656" t="s">
        <v>1293</v>
      </c>
      <c r="E1656" s="14">
        <v>2</v>
      </c>
      <c r="F1656" s="5">
        <v>43767</v>
      </c>
      <c r="G1656" s="6">
        <v>24.390243902439025</v>
      </c>
      <c r="H1656" s="7">
        <v>10356.588266145718</v>
      </c>
      <c r="I1656" s="6">
        <v>21.786267423851321</v>
      </c>
      <c r="J1656" s="7">
        <v>15530.20134228188</v>
      </c>
      <c r="K1656" s="7">
        <v>14485.487706837886</v>
      </c>
      <c r="L1656" s="6" t="s">
        <v>17</v>
      </c>
      <c r="M1656" s="6" t="s">
        <v>17</v>
      </c>
      <c r="N1656" s="6" t="s">
        <v>17</v>
      </c>
      <c r="O1656" s="6" t="s">
        <v>17</v>
      </c>
      <c r="P1656" s="8" t="s">
        <v>17</v>
      </c>
      <c r="Q1656" s="8" t="s">
        <v>17</v>
      </c>
      <c r="R1656" s="9">
        <v>3.15</v>
      </c>
    </row>
    <row r="1657" spans="1:18" s="6" customFormat="1" ht="15" customHeight="1" x14ac:dyDescent="0.25">
      <c r="A1657" t="s">
        <v>431</v>
      </c>
      <c r="B1657" t="s">
        <v>5303</v>
      </c>
      <c r="C1657" t="s">
        <v>336</v>
      </c>
      <c r="D1657" t="s">
        <v>1293</v>
      </c>
      <c r="E1657" s="14">
        <v>2</v>
      </c>
      <c r="F1657" s="5">
        <v>43767</v>
      </c>
      <c r="G1657" s="6">
        <v>23.697916666666664</v>
      </c>
      <c r="H1657" s="7">
        <v>11781.06549941268</v>
      </c>
      <c r="I1657" s="6">
        <v>13.950042337002539</v>
      </c>
      <c r="J1657" s="7">
        <v>17296.782387806943</v>
      </c>
      <c r="K1657" s="7">
        <v>16198.778674998186</v>
      </c>
      <c r="L1657" s="6" t="s">
        <v>17</v>
      </c>
      <c r="M1657" s="6" t="s">
        <v>17</v>
      </c>
      <c r="N1657" s="6" t="s">
        <v>17</v>
      </c>
      <c r="O1657" s="6" t="s">
        <v>17</v>
      </c>
      <c r="P1657" s="8" t="s">
        <v>17</v>
      </c>
      <c r="Q1657" s="8" t="s">
        <v>17</v>
      </c>
      <c r="R1657" s="9">
        <v>5.52</v>
      </c>
    </row>
    <row r="1658" spans="1:18" s="6" customFormat="1" ht="15" customHeight="1" x14ac:dyDescent="0.25">
      <c r="A1658" t="s">
        <v>432</v>
      </c>
      <c r="B1658" t="s">
        <v>5303</v>
      </c>
      <c r="C1658" t="s">
        <v>336</v>
      </c>
      <c r="D1658" t="s">
        <v>1293</v>
      </c>
      <c r="E1658" s="14">
        <v>2</v>
      </c>
      <c r="F1658" s="5">
        <v>43767</v>
      </c>
      <c r="G1658" s="6">
        <v>27.295918367346943</v>
      </c>
      <c r="H1658" s="7">
        <v>10382.728708593739</v>
      </c>
      <c r="I1658" s="6">
        <v>15.288628472222223</v>
      </c>
      <c r="J1658" s="7">
        <v>16287.977430555555</v>
      </c>
      <c r="K1658" s="7">
        <v>15198.002293925425</v>
      </c>
      <c r="L1658" s="6" t="s">
        <v>17</v>
      </c>
      <c r="M1658" s="6" t="s">
        <v>17</v>
      </c>
      <c r="N1658" s="6" t="s">
        <v>17</v>
      </c>
      <c r="O1658" s="6" t="s">
        <v>17</v>
      </c>
      <c r="P1658" s="8" t="s">
        <v>17</v>
      </c>
      <c r="Q1658" s="8" t="s">
        <v>17</v>
      </c>
      <c r="R1658" s="9">
        <v>7.84</v>
      </c>
    </row>
    <row r="1659" spans="1:18" s="6" customFormat="1" ht="15" customHeight="1" x14ac:dyDescent="0.25">
      <c r="A1659" t="s">
        <v>433</v>
      </c>
      <c r="B1659" t="s">
        <v>5303</v>
      </c>
      <c r="C1659" t="s">
        <v>336</v>
      </c>
      <c r="D1659" t="s">
        <v>1293</v>
      </c>
      <c r="E1659" s="14">
        <v>2</v>
      </c>
      <c r="F1659" s="5">
        <v>43767</v>
      </c>
      <c r="G1659" s="6">
        <v>20.353443022547232</v>
      </c>
      <c r="H1659" s="7">
        <v>11226.451418389423</v>
      </c>
      <c r="I1659" s="6">
        <v>17.621191498272431</v>
      </c>
      <c r="J1659" s="7">
        <v>15800.439744529369</v>
      </c>
      <c r="K1659" s="7">
        <v>14719.639462568512</v>
      </c>
      <c r="L1659" s="6" t="s">
        <v>17</v>
      </c>
      <c r="M1659" s="6" t="s">
        <v>17</v>
      </c>
      <c r="N1659" s="6" t="s">
        <v>17</v>
      </c>
      <c r="O1659" s="6" t="s">
        <v>17</v>
      </c>
      <c r="P1659" s="8" t="s">
        <v>17</v>
      </c>
      <c r="Q1659" s="8" t="s">
        <v>17</v>
      </c>
      <c r="R1659" s="9">
        <v>4.49</v>
      </c>
    </row>
    <row r="1660" spans="1:18" s="6" customFormat="1" ht="15" customHeight="1" x14ac:dyDescent="0.25">
      <c r="A1660" t="s">
        <v>434</v>
      </c>
      <c r="B1660" t="s">
        <v>5303</v>
      </c>
      <c r="C1660" t="s">
        <v>336</v>
      </c>
      <c r="D1660" t="s">
        <v>1293</v>
      </c>
      <c r="E1660" s="14">
        <v>2</v>
      </c>
      <c r="F1660" s="5">
        <v>43767</v>
      </c>
      <c r="G1660" s="6">
        <v>25.637910085054671</v>
      </c>
      <c r="H1660" s="7">
        <v>10407.183720103576</v>
      </c>
      <c r="I1660" s="6">
        <v>19.747579153519748</v>
      </c>
      <c r="J1660" s="7">
        <v>15868.784680665871</v>
      </c>
      <c r="K1660" s="7">
        <v>14837.557519028172</v>
      </c>
      <c r="L1660" s="6" t="s">
        <v>17</v>
      </c>
      <c r="M1660" s="6" t="s">
        <v>17</v>
      </c>
      <c r="N1660" s="6" t="s">
        <v>17</v>
      </c>
      <c r="O1660" s="6" t="s">
        <v>17</v>
      </c>
      <c r="P1660" s="8" t="s">
        <v>17</v>
      </c>
      <c r="Q1660" s="8" t="s">
        <v>17</v>
      </c>
      <c r="R1660" s="9">
        <v>8.09</v>
      </c>
    </row>
    <row r="1661" spans="1:18" s="6" customFormat="1" ht="15" customHeight="1" x14ac:dyDescent="0.25">
      <c r="A1661" t="s">
        <v>435</v>
      </c>
      <c r="B1661" t="s">
        <v>5303</v>
      </c>
      <c r="C1661" t="s">
        <v>339</v>
      </c>
      <c r="D1661" t="s">
        <v>77</v>
      </c>
      <c r="E1661" s="14">
        <v>2</v>
      </c>
      <c r="F1661" s="5">
        <v>43767</v>
      </c>
      <c r="G1661" s="6">
        <v>23.802569137620672</v>
      </c>
      <c r="H1661" s="7">
        <v>11325.023098413994</v>
      </c>
      <c r="I1661" s="6">
        <v>14.27978414279784</v>
      </c>
      <c r="J1661" s="7">
        <v>16649.024491490243</v>
      </c>
      <c r="K1661" s="7">
        <v>15625.880987969938</v>
      </c>
      <c r="L1661" s="6" t="s">
        <v>17</v>
      </c>
      <c r="M1661" s="6" t="s">
        <v>17</v>
      </c>
      <c r="N1661" s="6" t="s">
        <v>17</v>
      </c>
      <c r="O1661" s="6" t="s">
        <v>17</v>
      </c>
      <c r="P1661" s="8" t="s">
        <v>17</v>
      </c>
      <c r="Q1661" s="8" t="s">
        <v>17</v>
      </c>
      <c r="R1661" s="9">
        <v>3.64</v>
      </c>
    </row>
    <row r="1662" spans="1:18" s="6" customFormat="1" ht="15" customHeight="1" x14ac:dyDescent="0.25">
      <c r="A1662" t="s">
        <v>436</v>
      </c>
      <c r="B1662" t="s">
        <v>5303</v>
      </c>
      <c r="C1662" t="s">
        <v>339</v>
      </c>
      <c r="D1662" t="s">
        <v>77</v>
      </c>
      <c r="E1662" s="14">
        <v>2</v>
      </c>
      <c r="F1662" s="5">
        <v>43767</v>
      </c>
      <c r="G1662" s="6">
        <v>16.851595006934801</v>
      </c>
      <c r="H1662" s="7">
        <v>13886.681738770591</v>
      </c>
      <c r="I1662" s="6">
        <v>10.668394341863729</v>
      </c>
      <c r="J1662" s="7">
        <v>18280.963178922364</v>
      </c>
      <c r="K1662" s="7">
        <v>17196.200222941774</v>
      </c>
      <c r="L1662" s="6" t="s">
        <v>17</v>
      </c>
      <c r="M1662" s="6" t="s">
        <v>17</v>
      </c>
      <c r="N1662" s="6" t="s">
        <v>17</v>
      </c>
      <c r="O1662" s="6" t="s">
        <v>17</v>
      </c>
      <c r="P1662" s="8" t="s">
        <v>17</v>
      </c>
      <c r="Q1662" s="8" t="s">
        <v>17</v>
      </c>
      <c r="R1662" s="9">
        <v>7.39</v>
      </c>
    </row>
    <row r="1663" spans="1:18" s="6" customFormat="1" ht="15" customHeight="1" x14ac:dyDescent="0.25">
      <c r="A1663" t="s">
        <v>437</v>
      </c>
      <c r="B1663" t="s">
        <v>5303</v>
      </c>
      <c r="C1663" t="s">
        <v>339</v>
      </c>
      <c r="D1663" t="s">
        <v>77</v>
      </c>
      <c r="E1663" s="14">
        <v>2</v>
      </c>
      <c r="F1663" s="5">
        <v>43767</v>
      </c>
      <c r="G1663" s="6">
        <v>14.232902033271714</v>
      </c>
      <c r="H1663" s="7">
        <v>14008.931790835104</v>
      </c>
      <c r="I1663" s="6">
        <v>9.0557356478092661</v>
      </c>
      <c r="J1663" s="7">
        <v>17879.326571159676</v>
      </c>
      <c r="K1663" s="7">
        <v>16739.101506124549</v>
      </c>
      <c r="L1663" s="6" t="s">
        <v>17</v>
      </c>
      <c r="M1663" s="6" t="s">
        <v>17</v>
      </c>
      <c r="N1663" s="6" t="s">
        <v>17</v>
      </c>
      <c r="O1663" s="6" t="s">
        <v>17</v>
      </c>
      <c r="P1663" s="8" t="s">
        <v>17</v>
      </c>
      <c r="Q1663" s="8" t="s">
        <v>17</v>
      </c>
      <c r="R1663" s="9">
        <v>4.37</v>
      </c>
    </row>
    <row r="1664" spans="1:18" s="6" customFormat="1" ht="15" customHeight="1" x14ac:dyDescent="0.25">
      <c r="A1664" t="s">
        <v>438</v>
      </c>
      <c r="B1664" t="s">
        <v>5303</v>
      </c>
      <c r="C1664" t="s">
        <v>336</v>
      </c>
      <c r="D1664" t="s">
        <v>1293</v>
      </c>
      <c r="E1664" s="14">
        <v>2</v>
      </c>
      <c r="F1664" s="5">
        <v>43767</v>
      </c>
      <c r="G1664" s="6">
        <v>12.835570469798643</v>
      </c>
      <c r="H1664" s="7">
        <v>13656.756515668194</v>
      </c>
      <c r="I1664" s="6">
        <v>11.933000416146484</v>
      </c>
      <c r="J1664" s="7">
        <v>17154.598418643363</v>
      </c>
      <c r="K1664" s="7">
        <v>16027.558004500946</v>
      </c>
      <c r="L1664" s="6" t="s">
        <v>17</v>
      </c>
      <c r="M1664" s="6" t="s">
        <v>17</v>
      </c>
      <c r="N1664" s="6" t="s">
        <v>17</v>
      </c>
      <c r="O1664" s="6" t="s">
        <v>17</v>
      </c>
      <c r="P1664" s="8" t="s">
        <v>17</v>
      </c>
      <c r="Q1664" s="8" t="s">
        <v>17</v>
      </c>
      <c r="R1664" s="9">
        <v>3.88</v>
      </c>
    </row>
    <row r="1665" spans="1:18" s="6" customFormat="1" ht="15" customHeight="1" x14ac:dyDescent="0.25">
      <c r="A1665" t="s">
        <v>439</v>
      </c>
      <c r="B1665" t="s">
        <v>5303</v>
      </c>
      <c r="C1665" t="s">
        <v>339</v>
      </c>
      <c r="D1665" t="s">
        <v>77</v>
      </c>
      <c r="E1665" s="14">
        <v>2</v>
      </c>
      <c r="F1665" s="5">
        <v>43767</v>
      </c>
      <c r="G1665" s="6">
        <v>14.874915483434753</v>
      </c>
      <c r="H1665" s="7">
        <v>13162.653206259214</v>
      </c>
      <c r="I1665" s="6">
        <v>11.473354231974922</v>
      </c>
      <c r="J1665" s="7">
        <v>17020.898641588297</v>
      </c>
      <c r="K1665" s="7">
        <v>15889.61405246813</v>
      </c>
      <c r="L1665" s="6" t="s">
        <v>17</v>
      </c>
      <c r="M1665" s="6" t="s">
        <v>17</v>
      </c>
      <c r="N1665" s="6" t="s">
        <v>17</v>
      </c>
      <c r="O1665" s="6" t="s">
        <v>17</v>
      </c>
      <c r="P1665" s="8" t="s">
        <v>17</v>
      </c>
      <c r="Q1665" s="8" t="s">
        <v>17</v>
      </c>
      <c r="R1665" s="9">
        <v>4.3</v>
      </c>
    </row>
    <row r="1666" spans="1:18" s="6" customFormat="1" ht="15" customHeight="1" x14ac:dyDescent="0.25">
      <c r="A1666" t="s">
        <v>440</v>
      </c>
      <c r="B1666" t="s">
        <v>5303</v>
      </c>
      <c r="C1666" t="s">
        <v>336</v>
      </c>
      <c r="D1666" t="s">
        <v>1293</v>
      </c>
      <c r="E1666" s="14">
        <v>2</v>
      </c>
      <c r="F1666" s="5">
        <v>43767</v>
      </c>
      <c r="G1666" s="6">
        <v>28.316953316953313</v>
      </c>
      <c r="H1666" s="7">
        <v>10025.988037798334</v>
      </c>
      <c r="I1666" s="6">
        <v>16.771819137749738</v>
      </c>
      <c r="J1666" s="7">
        <v>16006.309148264987</v>
      </c>
      <c r="K1666" s="7">
        <v>14951.612275523297</v>
      </c>
      <c r="L1666" s="6" t="s">
        <v>17</v>
      </c>
      <c r="M1666" s="6" t="s">
        <v>17</v>
      </c>
      <c r="N1666" s="6" t="s">
        <v>17</v>
      </c>
      <c r="O1666" s="6" t="s">
        <v>17</v>
      </c>
      <c r="P1666" s="8" t="s">
        <v>17</v>
      </c>
      <c r="Q1666" s="8" t="s">
        <v>17</v>
      </c>
      <c r="R1666" s="9">
        <v>4.9000000000000004</v>
      </c>
    </row>
    <row r="1667" spans="1:18" s="6" customFormat="1" ht="15" customHeight="1" x14ac:dyDescent="0.25">
      <c r="A1667" t="s">
        <v>441</v>
      </c>
      <c r="B1667" t="s">
        <v>5303</v>
      </c>
      <c r="C1667" t="s">
        <v>339</v>
      </c>
      <c r="D1667" t="s">
        <v>77</v>
      </c>
      <c r="E1667" s="14">
        <v>2</v>
      </c>
      <c r="F1667" s="5">
        <v>43767</v>
      </c>
      <c r="G1667" s="6">
        <v>15.840938722294645</v>
      </c>
      <c r="H1667" s="7">
        <v>13128.901003261664</v>
      </c>
      <c r="I1667" s="6">
        <v>10.650759219088936</v>
      </c>
      <c r="J1667" s="7">
        <v>17181.127982646423</v>
      </c>
      <c r="K1667" s="7">
        <v>16059.940463984036</v>
      </c>
      <c r="L1667" s="6" t="s">
        <v>17</v>
      </c>
      <c r="M1667" s="6" t="s">
        <v>17</v>
      </c>
      <c r="N1667" s="6" t="s">
        <v>17</v>
      </c>
      <c r="O1667" s="6" t="s">
        <v>17</v>
      </c>
      <c r="P1667" s="8" t="s">
        <v>17</v>
      </c>
      <c r="Q1667" s="8" t="s">
        <v>17</v>
      </c>
      <c r="R1667" s="9">
        <v>7.8</v>
      </c>
    </row>
    <row r="1668" spans="1:18" s="6" customFormat="1" ht="15" customHeight="1" x14ac:dyDescent="0.25">
      <c r="A1668" t="s">
        <v>442</v>
      </c>
      <c r="B1668" t="s">
        <v>5303</v>
      </c>
      <c r="C1668" t="s">
        <v>339</v>
      </c>
      <c r="D1668" t="s">
        <v>77</v>
      </c>
      <c r="E1668" s="14">
        <v>2</v>
      </c>
      <c r="F1668" s="5">
        <v>43767</v>
      </c>
      <c r="G1668" s="6">
        <v>21.191553544494717</v>
      </c>
      <c r="H1668" s="7">
        <v>12152.822580545486</v>
      </c>
      <c r="I1668" s="6">
        <v>10.89847551086604</v>
      </c>
      <c r="J1668" s="7">
        <v>17176.992107254839</v>
      </c>
      <c r="K1668" s="7">
        <v>16077.632288807001</v>
      </c>
      <c r="L1668" s="6" t="s">
        <v>17</v>
      </c>
      <c r="M1668" s="6" t="s">
        <v>17</v>
      </c>
      <c r="N1668" s="6" t="s">
        <v>17</v>
      </c>
      <c r="O1668" s="6" t="s">
        <v>17</v>
      </c>
      <c r="P1668" s="8" t="s">
        <v>17</v>
      </c>
      <c r="Q1668" s="8" t="s">
        <v>17</v>
      </c>
      <c r="R1668" s="9">
        <v>7.51</v>
      </c>
    </row>
    <row r="1669" spans="1:18" s="6" customFormat="1" ht="15" customHeight="1" x14ac:dyDescent="0.25">
      <c r="A1669" t="s">
        <v>443</v>
      </c>
      <c r="B1669" t="s">
        <v>5303</v>
      </c>
      <c r="C1669" t="s">
        <v>336</v>
      </c>
      <c r="D1669" t="s">
        <v>1293</v>
      </c>
      <c r="E1669" s="14">
        <v>2</v>
      </c>
      <c r="F1669" s="5">
        <v>43767</v>
      </c>
      <c r="G1669" s="6">
        <v>47.45277618775043</v>
      </c>
      <c r="H1669" s="7">
        <v>7491.2595669007715</v>
      </c>
      <c r="I1669" s="6">
        <v>12.736097921283108</v>
      </c>
      <c r="J1669" s="7">
        <v>17587.844254510921</v>
      </c>
      <c r="K1669" s="7">
        <v>16462.393750953863</v>
      </c>
      <c r="L1669" s="6" t="s">
        <v>17</v>
      </c>
      <c r="M1669" s="6" t="s">
        <v>17</v>
      </c>
      <c r="N1669" s="6" t="s">
        <v>17</v>
      </c>
      <c r="O1669" s="6" t="s">
        <v>17</v>
      </c>
      <c r="P1669" s="8" t="s">
        <v>17</v>
      </c>
      <c r="Q1669" s="8" t="s">
        <v>17</v>
      </c>
      <c r="R1669" s="9">
        <v>5.23</v>
      </c>
    </row>
    <row r="1670" spans="1:18" s="6" customFormat="1" ht="15" customHeight="1" x14ac:dyDescent="0.25">
      <c r="A1670" t="s">
        <v>444</v>
      </c>
      <c r="B1670" t="s">
        <v>5303</v>
      </c>
      <c r="C1670" t="s">
        <v>336</v>
      </c>
      <c r="D1670" t="s">
        <v>1293</v>
      </c>
      <c r="E1670" s="14">
        <v>2</v>
      </c>
      <c r="F1670" s="5">
        <v>43767</v>
      </c>
      <c r="G1670" s="6">
        <v>32.107594725421464</v>
      </c>
      <c r="H1670" s="7">
        <v>9667.3272853444523</v>
      </c>
      <c r="I1670" s="6">
        <v>15.148371031334301</v>
      </c>
      <c r="J1670" s="7">
        <v>16468.146918447812</v>
      </c>
      <c r="K1670" s="7">
        <v>15394.528713803005</v>
      </c>
      <c r="L1670" s="6" t="s">
        <v>17</v>
      </c>
      <c r="M1670" s="6" t="s">
        <v>17</v>
      </c>
      <c r="N1670" s="6" t="s">
        <v>17</v>
      </c>
      <c r="O1670" s="6" t="s">
        <v>17</v>
      </c>
      <c r="P1670" s="8" t="s">
        <v>17</v>
      </c>
      <c r="Q1670" s="8" t="s">
        <v>17</v>
      </c>
      <c r="R1670" s="9">
        <v>3.62</v>
      </c>
    </row>
    <row r="1671" spans="1:18" s="6" customFormat="1" ht="15" customHeight="1" x14ac:dyDescent="0.25">
      <c r="A1671" t="s">
        <v>445</v>
      </c>
      <c r="B1671" t="s">
        <v>5303</v>
      </c>
      <c r="C1671" t="s">
        <v>339</v>
      </c>
      <c r="D1671" t="s">
        <v>77</v>
      </c>
      <c r="E1671" s="14">
        <v>2</v>
      </c>
      <c r="F1671" s="5">
        <v>43767</v>
      </c>
      <c r="G1671" s="6">
        <v>15.733113673805599</v>
      </c>
      <c r="H1671" s="7">
        <v>13556.740448048959</v>
      </c>
      <c r="I1671" s="6">
        <v>11.445656735207722</v>
      </c>
      <c r="J1671" s="7">
        <v>17625.891733109525</v>
      </c>
      <c r="K1671" s="7">
        <v>16543.984265817631</v>
      </c>
      <c r="L1671" s="6" t="s">
        <v>17</v>
      </c>
      <c r="M1671" s="6" t="s">
        <v>17</v>
      </c>
      <c r="N1671" s="6" t="s">
        <v>17</v>
      </c>
      <c r="O1671" s="6" t="s">
        <v>17</v>
      </c>
      <c r="P1671" s="8" t="s">
        <v>17</v>
      </c>
      <c r="Q1671" s="8" t="s">
        <v>17</v>
      </c>
      <c r="R1671" s="9">
        <v>4.68</v>
      </c>
    </row>
    <row r="1672" spans="1:18" s="6" customFormat="1" ht="15" customHeight="1" x14ac:dyDescent="0.25">
      <c r="A1672" t="s">
        <v>446</v>
      </c>
      <c r="B1672" t="s">
        <v>5303</v>
      </c>
      <c r="C1672" t="s">
        <v>336</v>
      </c>
      <c r="D1672" t="s">
        <v>1293</v>
      </c>
      <c r="E1672" s="14">
        <v>2</v>
      </c>
      <c r="F1672" s="5">
        <v>43767</v>
      </c>
      <c r="G1672" s="6">
        <v>22.470160871821488</v>
      </c>
      <c r="H1672" s="7">
        <v>7165.4406407877386</v>
      </c>
      <c r="I1672" s="6">
        <v>33.65908857113466</v>
      </c>
      <c r="J1672" s="7">
        <v>10925.830675856394</v>
      </c>
      <c r="K1672" s="7">
        <v>9950.2162749651761</v>
      </c>
      <c r="L1672" s="6" t="s">
        <v>17</v>
      </c>
      <c r="M1672" s="6" t="s">
        <v>17</v>
      </c>
      <c r="N1672" s="6" t="s">
        <v>17</v>
      </c>
      <c r="O1672" s="6" t="s">
        <v>17</v>
      </c>
      <c r="P1672" s="8" t="s">
        <v>17</v>
      </c>
      <c r="Q1672" s="8" t="s">
        <v>17</v>
      </c>
      <c r="R1672" s="9">
        <v>2.79</v>
      </c>
    </row>
    <row r="1673" spans="1:18" s="6" customFormat="1" ht="15" customHeight="1" x14ac:dyDescent="0.25">
      <c r="A1673" t="s">
        <v>447</v>
      </c>
      <c r="B1673" t="s">
        <v>5303</v>
      </c>
      <c r="C1673" t="s">
        <v>339</v>
      </c>
      <c r="D1673" t="s">
        <v>77</v>
      </c>
      <c r="E1673" s="14">
        <v>2</v>
      </c>
      <c r="F1673" s="5">
        <v>43767</v>
      </c>
      <c r="G1673" s="6">
        <v>15.003589375448675</v>
      </c>
      <c r="H1673" s="7">
        <v>13558.96504455439</v>
      </c>
      <c r="I1673" s="6">
        <v>8.7776332899869942</v>
      </c>
      <c r="J1673" s="7">
        <v>17526.0078023407</v>
      </c>
      <c r="K1673" s="7">
        <v>16383.636239074547</v>
      </c>
      <c r="L1673" s="6" t="s">
        <v>17</v>
      </c>
      <c r="M1673" s="6" t="s">
        <v>17</v>
      </c>
      <c r="N1673" s="6" t="s">
        <v>17</v>
      </c>
      <c r="O1673" s="6" t="s">
        <v>17</v>
      </c>
      <c r="P1673" s="8" t="s">
        <v>17</v>
      </c>
      <c r="Q1673" s="8" t="s">
        <v>17</v>
      </c>
      <c r="R1673" s="9">
        <v>7.72</v>
      </c>
    </row>
    <row r="1674" spans="1:18" s="6" customFormat="1" ht="15" customHeight="1" x14ac:dyDescent="0.25">
      <c r="A1674" t="s">
        <v>448</v>
      </c>
      <c r="B1674" t="s">
        <v>5303</v>
      </c>
      <c r="C1674" t="s">
        <v>336</v>
      </c>
      <c r="D1674" t="s">
        <v>1293</v>
      </c>
      <c r="E1674" s="14">
        <v>2</v>
      </c>
      <c r="F1674" s="5">
        <v>43767</v>
      </c>
      <c r="G1674" s="6">
        <v>19.856459330143537</v>
      </c>
      <c r="H1674" s="7">
        <v>11161.093776204993</v>
      </c>
      <c r="I1674" s="6">
        <v>19.417264622744074</v>
      </c>
      <c r="J1674" s="7">
        <v>15600.130463144162</v>
      </c>
      <c r="K1674" s="7">
        <v>14531.660293891604</v>
      </c>
      <c r="L1674" s="6" t="s">
        <v>17</v>
      </c>
      <c r="M1674" s="6" t="s">
        <v>17</v>
      </c>
      <c r="N1674" s="6" t="s">
        <v>17</v>
      </c>
      <c r="O1674" s="6" t="s">
        <v>17</v>
      </c>
      <c r="P1674" s="8" t="s">
        <v>17</v>
      </c>
      <c r="Q1674" s="8" t="s">
        <v>17</v>
      </c>
      <c r="R1674" s="9">
        <v>8.02</v>
      </c>
    </row>
    <row r="1675" spans="1:18" s="6" customFormat="1" ht="15" customHeight="1" x14ac:dyDescent="0.25">
      <c r="A1675" t="s">
        <v>449</v>
      </c>
      <c r="B1675" t="s">
        <v>5303</v>
      </c>
      <c r="C1675" t="s">
        <v>336</v>
      </c>
      <c r="D1675" t="s">
        <v>1293</v>
      </c>
      <c r="E1675" s="14">
        <v>2</v>
      </c>
      <c r="F1675" s="5">
        <v>43767</v>
      </c>
      <c r="G1675" s="6">
        <v>19.238345370978323</v>
      </c>
      <c r="H1675" s="7">
        <v>11672.642456207148</v>
      </c>
      <c r="I1675" s="6">
        <v>18.594547626805692</v>
      </c>
      <c r="J1675" s="7">
        <v>16087.759313565768</v>
      </c>
      <c r="K1675" s="7">
        <v>15035.149155124784</v>
      </c>
      <c r="L1675" s="6" t="s">
        <v>17</v>
      </c>
      <c r="M1675" s="6" t="s">
        <v>17</v>
      </c>
      <c r="N1675" s="6" t="s">
        <v>17</v>
      </c>
      <c r="O1675" s="6" t="s">
        <v>17</v>
      </c>
      <c r="P1675" s="8" t="s">
        <v>17</v>
      </c>
      <c r="Q1675" s="8" t="s">
        <v>17</v>
      </c>
      <c r="R1675" s="9">
        <v>7.93</v>
      </c>
    </row>
    <row r="1676" spans="1:18" s="6" customFormat="1" ht="15" customHeight="1" x14ac:dyDescent="0.25">
      <c r="A1676" t="s">
        <v>450</v>
      </c>
      <c r="B1676" t="s">
        <v>5303</v>
      </c>
      <c r="C1676" t="s">
        <v>339</v>
      </c>
      <c r="D1676" t="s">
        <v>77</v>
      </c>
      <c r="E1676" s="14">
        <v>2</v>
      </c>
      <c r="F1676" s="5">
        <v>43767</v>
      </c>
      <c r="G1676" s="6">
        <v>15.400410677618071</v>
      </c>
      <c r="H1676" s="7">
        <v>13072.864227256643</v>
      </c>
      <c r="I1676" s="6">
        <v>10.806229473461171</v>
      </c>
      <c r="J1676" s="7">
        <v>17032.524631846594</v>
      </c>
      <c r="K1676" s="7">
        <v>15897.354074451421</v>
      </c>
      <c r="L1676" s="6" t="s">
        <v>17</v>
      </c>
      <c r="M1676" s="6" t="s">
        <v>17</v>
      </c>
      <c r="N1676" s="6" t="s">
        <v>17</v>
      </c>
      <c r="O1676" s="6" t="s">
        <v>17</v>
      </c>
      <c r="P1676" s="8" t="s">
        <v>17</v>
      </c>
      <c r="Q1676" s="8" t="s">
        <v>17</v>
      </c>
      <c r="R1676" s="9">
        <v>5.61</v>
      </c>
    </row>
    <row r="1677" spans="1:18" s="6" customFormat="1" ht="15" customHeight="1" x14ac:dyDescent="0.25">
      <c r="A1677" t="s">
        <v>451</v>
      </c>
      <c r="B1677" t="s">
        <v>5303</v>
      </c>
      <c r="C1677" t="s">
        <v>336</v>
      </c>
      <c r="D1677" t="s">
        <v>1293</v>
      </c>
      <c r="E1677" s="14">
        <v>2</v>
      </c>
      <c r="F1677" s="5">
        <v>43767</v>
      </c>
      <c r="G1677" s="6">
        <v>14.102564102564116</v>
      </c>
      <c r="H1677" s="7">
        <v>13911.979398520945</v>
      </c>
      <c r="I1677" s="6">
        <v>8.0068876452862678</v>
      </c>
      <c r="J1677" s="7">
        <v>17745.372363323288</v>
      </c>
      <c r="K1677" s="7">
        <v>16597.125269919907</v>
      </c>
      <c r="L1677" s="6" t="s">
        <v>17</v>
      </c>
      <c r="M1677" s="6" t="s">
        <v>17</v>
      </c>
      <c r="N1677" s="6" t="s">
        <v>17</v>
      </c>
      <c r="O1677" s="6" t="s">
        <v>17</v>
      </c>
      <c r="P1677" s="8" t="s">
        <v>17</v>
      </c>
      <c r="Q1677" s="8" t="s">
        <v>17</v>
      </c>
      <c r="R1677" s="9">
        <v>7.08</v>
      </c>
    </row>
    <row r="1678" spans="1:18" s="6" customFormat="1" ht="15" customHeight="1" x14ac:dyDescent="0.25">
      <c r="A1678" t="s">
        <v>452</v>
      </c>
      <c r="B1678" t="s">
        <v>5303</v>
      </c>
      <c r="C1678" t="s">
        <v>336</v>
      </c>
      <c r="D1678" t="s">
        <v>1293</v>
      </c>
      <c r="E1678" s="14">
        <v>2</v>
      </c>
      <c r="F1678" s="5">
        <v>43767</v>
      </c>
      <c r="G1678" s="6">
        <v>18.344519015659952</v>
      </c>
      <c r="H1678" s="7">
        <v>11915.702227433292</v>
      </c>
      <c r="I1678" s="6">
        <v>13.81304208159332</v>
      </c>
      <c r="J1678" s="7">
        <v>16253.346182674803</v>
      </c>
      <c r="K1678" s="7">
        <v>15141.492864829264</v>
      </c>
      <c r="L1678" s="6" t="s">
        <v>17</v>
      </c>
      <c r="M1678" s="6" t="s">
        <v>17</v>
      </c>
      <c r="N1678" s="6" t="s">
        <v>17</v>
      </c>
      <c r="O1678" s="6" t="s">
        <v>17</v>
      </c>
      <c r="P1678" s="8" t="s">
        <v>17</v>
      </c>
      <c r="Q1678" s="8" t="s">
        <v>17</v>
      </c>
      <c r="R1678" s="9">
        <v>6.61</v>
      </c>
    </row>
    <row r="1679" spans="1:18" s="6" customFormat="1" ht="15" customHeight="1" x14ac:dyDescent="0.25">
      <c r="A1679" t="s">
        <v>453</v>
      </c>
      <c r="B1679" t="s">
        <v>5303</v>
      </c>
      <c r="C1679" t="s">
        <v>336</v>
      </c>
      <c r="D1679" t="s">
        <v>1293</v>
      </c>
      <c r="E1679" s="14">
        <v>2</v>
      </c>
      <c r="F1679" s="5">
        <v>43767</v>
      </c>
      <c r="G1679" s="6">
        <v>25.443383356070946</v>
      </c>
      <c r="H1679" s="7">
        <v>11152.137425085748</v>
      </c>
      <c r="I1679" s="6">
        <v>13.401841147505886</v>
      </c>
      <c r="J1679" s="7">
        <v>16878.612716763004</v>
      </c>
      <c r="K1679" s="7">
        <v>15791.649098971369</v>
      </c>
      <c r="L1679" s="6" t="s">
        <v>17</v>
      </c>
      <c r="M1679" s="6" t="s">
        <v>17</v>
      </c>
      <c r="N1679" s="6" t="s">
        <v>17</v>
      </c>
      <c r="O1679" s="6" t="s">
        <v>17</v>
      </c>
      <c r="P1679" s="8" t="s">
        <v>17</v>
      </c>
      <c r="Q1679" s="8" t="s">
        <v>17</v>
      </c>
      <c r="R1679" s="9">
        <v>6.58</v>
      </c>
    </row>
    <row r="1680" spans="1:18" s="6" customFormat="1" ht="15" customHeight="1" x14ac:dyDescent="0.25">
      <c r="A1680" t="s">
        <v>454</v>
      </c>
      <c r="B1680" t="s">
        <v>5303</v>
      </c>
      <c r="C1680" t="s">
        <v>336</v>
      </c>
      <c r="D1680" t="s">
        <v>1293</v>
      </c>
      <c r="E1680" s="14">
        <v>2</v>
      </c>
      <c r="F1680" s="5">
        <v>43767</v>
      </c>
      <c r="G1680" s="6">
        <v>21.19601328903655</v>
      </c>
      <c r="H1680" s="7">
        <v>12426.30932080759</v>
      </c>
      <c r="I1680" s="6">
        <v>11.737238671336092</v>
      </c>
      <c r="J1680" s="7">
        <v>17558.102515122573</v>
      </c>
      <c r="K1680" s="7">
        <v>16425.727257854491</v>
      </c>
      <c r="L1680" s="6" t="s">
        <v>17</v>
      </c>
      <c r="M1680" s="6" t="s">
        <v>17</v>
      </c>
      <c r="N1680" s="6" t="s">
        <v>17</v>
      </c>
      <c r="O1680" s="6" t="s">
        <v>17</v>
      </c>
      <c r="P1680" s="8" t="s">
        <v>17</v>
      </c>
      <c r="Q1680" s="8" t="s">
        <v>17</v>
      </c>
      <c r="R1680" s="9">
        <v>5.77</v>
      </c>
    </row>
    <row r="1681" spans="1:18" s="6" customFormat="1" ht="15" customHeight="1" x14ac:dyDescent="0.25">
      <c r="A1681" t="s">
        <v>455</v>
      </c>
      <c r="B1681" t="s">
        <v>5303</v>
      </c>
      <c r="C1681" t="s">
        <v>336</v>
      </c>
      <c r="D1681" t="s">
        <v>1293</v>
      </c>
      <c r="E1681" s="14">
        <v>2</v>
      </c>
      <c r="F1681" s="5">
        <v>43767</v>
      </c>
      <c r="G1681" s="6">
        <v>18.268575323790039</v>
      </c>
      <c r="H1681" s="7">
        <v>12450.723075941254</v>
      </c>
      <c r="I1681" s="6">
        <v>11.734028683181226</v>
      </c>
      <c r="J1681" s="7">
        <v>16890.482398956974</v>
      </c>
      <c r="K1681" s="7">
        <v>15779.762095417695</v>
      </c>
      <c r="L1681" s="6" t="s">
        <v>17</v>
      </c>
      <c r="M1681" s="6" t="s">
        <v>17</v>
      </c>
      <c r="N1681" s="6" t="s">
        <v>17</v>
      </c>
      <c r="O1681" s="6" t="s">
        <v>17</v>
      </c>
      <c r="P1681" s="8" t="s">
        <v>17</v>
      </c>
      <c r="Q1681" s="8" t="s">
        <v>17</v>
      </c>
      <c r="R1681" s="9">
        <v>7.96</v>
      </c>
    </row>
    <row r="1682" spans="1:18" s="6" customFormat="1" ht="15" customHeight="1" x14ac:dyDescent="0.25">
      <c r="A1682" t="s">
        <v>456</v>
      </c>
      <c r="B1682" t="s">
        <v>5303</v>
      </c>
      <c r="C1682" t="s">
        <v>339</v>
      </c>
      <c r="D1682" t="s">
        <v>77</v>
      </c>
      <c r="E1682" s="14">
        <v>2</v>
      </c>
      <c r="F1682" s="5">
        <v>43767</v>
      </c>
      <c r="G1682" s="6">
        <v>17.085427135678387</v>
      </c>
      <c r="H1682" s="7">
        <v>13399.366962370827</v>
      </c>
      <c r="I1682" s="6">
        <v>8.9194915254237284</v>
      </c>
      <c r="J1682" s="7">
        <v>17788.135593220337</v>
      </c>
      <c r="K1682" s="7">
        <v>16663.854700071479</v>
      </c>
      <c r="L1682" s="6" t="s">
        <v>17</v>
      </c>
      <c r="M1682" s="6" t="s">
        <v>17</v>
      </c>
      <c r="N1682" s="6" t="s">
        <v>17</v>
      </c>
      <c r="O1682" s="6" t="s">
        <v>17</v>
      </c>
      <c r="P1682" s="8" t="s">
        <v>17</v>
      </c>
      <c r="Q1682" s="8" t="s">
        <v>17</v>
      </c>
      <c r="R1682" s="9">
        <v>5.6</v>
      </c>
    </row>
    <row r="1683" spans="1:18" s="6" customFormat="1" ht="15" customHeight="1" x14ac:dyDescent="0.25">
      <c r="A1683" t="s">
        <v>457</v>
      </c>
      <c r="B1683" t="s">
        <v>5303</v>
      </c>
      <c r="C1683" t="s">
        <v>336</v>
      </c>
      <c r="D1683" t="s">
        <v>1293</v>
      </c>
      <c r="E1683" s="14">
        <v>2</v>
      </c>
      <c r="F1683" s="5">
        <v>43767</v>
      </c>
      <c r="G1683" s="6">
        <v>34.603372891942541</v>
      </c>
      <c r="H1683" s="7">
        <v>9359.4290045897778</v>
      </c>
      <c r="I1683" s="6">
        <v>14.859693877551022</v>
      </c>
      <c r="J1683" s="7">
        <v>16665.603741496601</v>
      </c>
      <c r="K1683" s="7">
        <v>15604.458296416653</v>
      </c>
      <c r="L1683" s="6" t="s">
        <v>17</v>
      </c>
      <c r="M1683" s="6" t="s">
        <v>17</v>
      </c>
      <c r="N1683" s="6" t="s">
        <v>17</v>
      </c>
      <c r="O1683" s="6" t="s">
        <v>17</v>
      </c>
      <c r="P1683" s="8" t="s">
        <v>17</v>
      </c>
      <c r="Q1683" s="8" t="s">
        <v>17</v>
      </c>
      <c r="R1683" s="9">
        <v>5.92</v>
      </c>
    </row>
    <row r="1684" spans="1:18" s="6" customFormat="1" ht="15" customHeight="1" x14ac:dyDescent="0.25">
      <c r="A1684" t="s">
        <v>458</v>
      </c>
      <c r="B1684" t="s">
        <v>5303</v>
      </c>
      <c r="C1684" t="s">
        <v>336</v>
      </c>
      <c r="D1684" t="s">
        <v>1293</v>
      </c>
      <c r="E1684" s="14">
        <v>2</v>
      </c>
      <c r="F1684" s="5">
        <v>43767</v>
      </c>
      <c r="G1684" s="6">
        <v>22.868435911914172</v>
      </c>
      <c r="H1684" s="7">
        <v>10859.104676637517</v>
      </c>
      <c r="I1684" s="6">
        <v>19.188153670912296</v>
      </c>
      <c r="J1684" s="7">
        <v>15831.003417210313</v>
      </c>
      <c r="K1684" s="7">
        <v>14802.993691306767</v>
      </c>
      <c r="L1684" s="6" t="s">
        <v>17</v>
      </c>
      <c r="M1684" s="6" t="s">
        <v>17</v>
      </c>
      <c r="N1684" s="6" t="s">
        <v>17</v>
      </c>
      <c r="O1684" s="6" t="s">
        <v>17</v>
      </c>
      <c r="P1684" s="8" t="s">
        <v>17</v>
      </c>
      <c r="Q1684" s="8" t="s">
        <v>17</v>
      </c>
      <c r="R1684" s="9">
        <v>3.43</v>
      </c>
    </row>
    <row r="1685" spans="1:18" s="6" customFormat="1" ht="15" customHeight="1" x14ac:dyDescent="0.25">
      <c r="A1685" t="s">
        <v>459</v>
      </c>
      <c r="B1685" t="s">
        <v>5303</v>
      </c>
      <c r="C1685" t="s">
        <v>339</v>
      </c>
      <c r="D1685" t="s">
        <v>77</v>
      </c>
      <c r="E1685" s="14">
        <v>2</v>
      </c>
      <c r="F1685" s="5">
        <v>43767</v>
      </c>
      <c r="G1685" s="6">
        <v>16.814159292035395</v>
      </c>
      <c r="H1685" s="7">
        <v>12188.976233263314</v>
      </c>
      <c r="I1685" s="6">
        <v>17.329575112224656</v>
      </c>
      <c r="J1685" s="7">
        <v>16109.197202213172</v>
      </c>
      <c r="K1685" s="7">
        <v>15146.503344242068</v>
      </c>
      <c r="L1685" s="6" t="s">
        <v>17</v>
      </c>
      <c r="M1685" s="6" t="s">
        <v>17</v>
      </c>
      <c r="N1685" s="6" t="s">
        <v>17</v>
      </c>
      <c r="O1685" s="6" t="s">
        <v>17</v>
      </c>
      <c r="P1685" s="8" t="s">
        <v>17</v>
      </c>
      <c r="Q1685" s="8" t="s">
        <v>17</v>
      </c>
      <c r="R1685" s="9">
        <v>4.21</v>
      </c>
    </row>
    <row r="1686" spans="1:18" s="6" customFormat="1" ht="15" customHeight="1" x14ac:dyDescent="0.25">
      <c r="A1686" t="s">
        <v>460</v>
      </c>
      <c r="B1686" t="s">
        <v>5303</v>
      </c>
      <c r="C1686" t="s">
        <v>339</v>
      </c>
      <c r="D1686" t="s">
        <v>77</v>
      </c>
      <c r="E1686" s="14">
        <v>2</v>
      </c>
      <c r="F1686" s="5">
        <v>43767</v>
      </c>
      <c r="G1686" s="6">
        <v>37.95005709186654</v>
      </c>
      <c r="H1686" s="7">
        <v>8507.9675588604732</v>
      </c>
      <c r="I1686" s="6">
        <v>16.237006237006234</v>
      </c>
      <c r="J1686" s="7">
        <v>16218.295218295219</v>
      </c>
      <c r="K1686" s="7">
        <v>15205.634383231687</v>
      </c>
      <c r="L1686" s="6" t="s">
        <v>17</v>
      </c>
      <c r="M1686" s="6" t="s">
        <v>17</v>
      </c>
      <c r="N1686" s="6" t="s">
        <v>17</v>
      </c>
      <c r="O1686" s="6" t="s">
        <v>17</v>
      </c>
      <c r="P1686" s="8" t="s">
        <v>17</v>
      </c>
      <c r="Q1686" s="8" t="s">
        <v>17</v>
      </c>
      <c r="R1686" s="9">
        <v>3.8</v>
      </c>
    </row>
    <row r="1687" spans="1:18" s="6" customFormat="1" ht="15" customHeight="1" x14ac:dyDescent="0.25">
      <c r="A1687" t="s">
        <v>461</v>
      </c>
      <c r="B1687" t="s">
        <v>5303</v>
      </c>
      <c r="C1687" t="s">
        <v>339</v>
      </c>
      <c r="D1687" t="s">
        <v>77</v>
      </c>
      <c r="E1687" s="14">
        <v>2</v>
      </c>
      <c r="F1687" s="5">
        <v>43767</v>
      </c>
      <c r="G1687" s="6">
        <v>28.332217012726048</v>
      </c>
      <c r="H1687" s="7">
        <v>10369.416568105893</v>
      </c>
      <c r="I1687" s="6">
        <v>13.57921207041073</v>
      </c>
      <c r="J1687" s="7">
        <v>16473.176865046102</v>
      </c>
      <c r="K1687" s="7">
        <v>15434.512089889808</v>
      </c>
      <c r="L1687" s="6" t="s">
        <v>17</v>
      </c>
      <c r="M1687" s="6" t="s">
        <v>17</v>
      </c>
      <c r="N1687" s="6" t="s">
        <v>17</v>
      </c>
      <c r="O1687" s="6" t="s">
        <v>17</v>
      </c>
      <c r="P1687" s="8" t="s">
        <v>17</v>
      </c>
      <c r="Q1687" s="8" t="s">
        <v>17</v>
      </c>
      <c r="R1687" s="9">
        <v>4.5599999999999996</v>
      </c>
    </row>
    <row r="1688" spans="1:18" s="6" customFormat="1" ht="15" customHeight="1" x14ac:dyDescent="0.25">
      <c r="A1688" t="s">
        <v>462</v>
      </c>
      <c r="B1688" t="s">
        <v>5303</v>
      </c>
      <c r="C1688" t="s">
        <v>336</v>
      </c>
      <c r="D1688" t="s">
        <v>1293</v>
      </c>
      <c r="E1688" s="14">
        <v>2</v>
      </c>
      <c r="F1688" s="5">
        <v>43767</v>
      </c>
      <c r="G1688" s="6">
        <v>23.713490959666203</v>
      </c>
      <c r="H1688" s="7">
        <v>12163.198849135593</v>
      </c>
      <c r="I1688" s="6">
        <v>8.6169045005488485</v>
      </c>
      <c r="J1688" s="7">
        <v>17849.615806805708</v>
      </c>
      <c r="K1688" s="7">
        <v>16703.503140434808</v>
      </c>
      <c r="L1688" s="6" t="s">
        <v>17</v>
      </c>
      <c r="M1688" s="6" t="s">
        <v>17</v>
      </c>
      <c r="N1688" s="6" t="s">
        <v>17</v>
      </c>
      <c r="O1688" s="6" t="s">
        <v>17</v>
      </c>
      <c r="P1688" s="8" t="s">
        <v>17</v>
      </c>
      <c r="Q1688" s="8" t="s">
        <v>17</v>
      </c>
      <c r="R1688" s="9">
        <v>8.9</v>
      </c>
    </row>
    <row r="1689" spans="1:18" s="6" customFormat="1" ht="15" customHeight="1" x14ac:dyDescent="0.25">
      <c r="A1689" t="s">
        <v>463</v>
      </c>
      <c r="B1689" t="s">
        <v>5303</v>
      </c>
      <c r="C1689" t="s">
        <v>336</v>
      </c>
      <c r="D1689" t="s">
        <v>1293</v>
      </c>
      <c r="E1689" s="14">
        <v>2</v>
      </c>
      <c r="F1689" s="5">
        <v>43767</v>
      </c>
      <c r="G1689" s="6">
        <v>31.531040425611632</v>
      </c>
      <c r="H1689" s="7">
        <v>9417.8554015799782</v>
      </c>
      <c r="I1689" s="6">
        <v>20.630313083143271</v>
      </c>
      <c r="J1689" s="7">
        <v>15911.258552767988</v>
      </c>
      <c r="K1689" s="7">
        <v>14879.967188794079</v>
      </c>
      <c r="L1689" s="6" t="s">
        <v>17</v>
      </c>
      <c r="M1689" s="6" t="s">
        <v>17</v>
      </c>
      <c r="N1689" s="6" t="s">
        <v>17</v>
      </c>
      <c r="O1689" s="6" t="s">
        <v>17</v>
      </c>
      <c r="P1689" s="8" t="s">
        <v>17</v>
      </c>
      <c r="Q1689" s="8" t="s">
        <v>17</v>
      </c>
      <c r="R1689" s="9">
        <v>3.54</v>
      </c>
    </row>
    <row r="1690" spans="1:18" s="6" customFormat="1" ht="15" customHeight="1" x14ac:dyDescent="0.25">
      <c r="A1690" t="s">
        <v>464</v>
      </c>
      <c r="B1690" t="s">
        <v>5303</v>
      </c>
      <c r="C1690" t="s">
        <v>336</v>
      </c>
      <c r="D1690" t="s">
        <v>1293</v>
      </c>
      <c r="E1690" s="14">
        <v>2</v>
      </c>
      <c r="F1690" s="5">
        <v>43767</v>
      </c>
      <c r="G1690" s="6">
        <v>21.145374449339212</v>
      </c>
      <c r="H1690" s="7">
        <v>11245.998520400692</v>
      </c>
      <c r="I1690" s="6">
        <v>17.31592689295039</v>
      </c>
      <c r="J1690" s="7">
        <v>15978.067885117494</v>
      </c>
      <c r="K1690" s="7">
        <v>14916.791419726018</v>
      </c>
      <c r="L1690" s="6" t="s">
        <v>17</v>
      </c>
      <c r="M1690" s="6" t="s">
        <v>17</v>
      </c>
      <c r="N1690" s="6" t="s">
        <v>17</v>
      </c>
      <c r="O1690" s="6" t="s">
        <v>17</v>
      </c>
      <c r="P1690" s="8" t="s">
        <v>17</v>
      </c>
      <c r="Q1690" s="8" t="s">
        <v>17</v>
      </c>
      <c r="R1690" s="9">
        <v>4.25</v>
      </c>
    </row>
    <row r="1691" spans="1:18" s="6" customFormat="1" ht="15" customHeight="1" x14ac:dyDescent="0.25">
      <c r="A1691" t="s">
        <v>465</v>
      </c>
      <c r="B1691" t="s">
        <v>5303</v>
      </c>
      <c r="C1691" t="s">
        <v>336</v>
      </c>
      <c r="D1691" t="s">
        <v>1293</v>
      </c>
      <c r="E1691" s="14">
        <v>2</v>
      </c>
      <c r="F1691" s="5">
        <v>43767</v>
      </c>
      <c r="G1691" s="6">
        <v>26.684073107049606</v>
      </c>
      <c r="H1691" s="7">
        <v>9353.5934224331104</v>
      </c>
      <c r="I1691" s="6">
        <v>23.673090796660823</v>
      </c>
      <c r="J1691" s="7">
        <v>14678.965268473668</v>
      </c>
      <c r="K1691" s="7">
        <v>13647.082908802997</v>
      </c>
      <c r="L1691" s="6" t="s">
        <v>17</v>
      </c>
      <c r="M1691" s="6" t="s">
        <v>17</v>
      </c>
      <c r="N1691" s="6" t="s">
        <v>17</v>
      </c>
      <c r="O1691" s="6" t="s">
        <v>17</v>
      </c>
      <c r="P1691" s="8" t="s">
        <v>17</v>
      </c>
      <c r="Q1691" s="8" t="s">
        <v>17</v>
      </c>
      <c r="R1691" s="9">
        <v>2.97</v>
      </c>
    </row>
    <row r="1692" spans="1:18" s="6" customFormat="1" ht="15" customHeight="1" x14ac:dyDescent="0.25">
      <c r="A1692" t="s">
        <v>466</v>
      </c>
      <c r="B1692" t="s">
        <v>5303</v>
      </c>
      <c r="C1692" t="s">
        <v>336</v>
      </c>
      <c r="D1692" t="s">
        <v>1293</v>
      </c>
      <c r="E1692" s="14">
        <v>2</v>
      </c>
      <c r="F1692" s="5">
        <v>43767</v>
      </c>
      <c r="G1692" s="6">
        <v>22.280178837555891</v>
      </c>
      <c r="H1692" s="7">
        <v>10998.623964978538</v>
      </c>
      <c r="I1692" s="6">
        <v>17.388011252975545</v>
      </c>
      <c r="J1692" s="7">
        <v>15940.272668253625</v>
      </c>
      <c r="K1692" s="7">
        <v>14851.975418026079</v>
      </c>
      <c r="L1692" s="6" t="s">
        <v>17</v>
      </c>
      <c r="M1692" s="6" t="s">
        <v>17</v>
      </c>
      <c r="N1692" s="6" t="s">
        <v>17</v>
      </c>
      <c r="O1692" s="6" t="s">
        <v>17</v>
      </c>
      <c r="P1692" s="8" t="s">
        <v>17</v>
      </c>
      <c r="Q1692" s="8" t="s">
        <v>17</v>
      </c>
      <c r="R1692" s="9">
        <v>7.58</v>
      </c>
    </row>
    <row r="1693" spans="1:18" s="6" customFormat="1" ht="15" customHeight="1" x14ac:dyDescent="0.25">
      <c r="A1693" t="s">
        <v>467</v>
      </c>
      <c r="B1693" t="s">
        <v>5303</v>
      </c>
      <c r="C1693" t="s">
        <v>325</v>
      </c>
      <c r="D1693" t="s">
        <v>237</v>
      </c>
      <c r="E1693" s="14">
        <v>2</v>
      </c>
      <c r="F1693" s="5">
        <v>43767</v>
      </c>
      <c r="G1693" s="6">
        <v>19.228210246174321</v>
      </c>
      <c r="H1693" s="7">
        <v>12029.319782745395</v>
      </c>
      <c r="I1693" s="6">
        <v>16.599566429235054</v>
      </c>
      <c r="J1693" s="7">
        <v>16432.331991328581</v>
      </c>
      <c r="K1693" s="7">
        <v>15474.542531685605</v>
      </c>
      <c r="L1693" s="6" t="s">
        <v>17</v>
      </c>
      <c r="M1693" s="6" t="s">
        <v>17</v>
      </c>
      <c r="N1693" s="6" t="s">
        <v>17</v>
      </c>
      <c r="O1693" s="6" t="s">
        <v>17</v>
      </c>
      <c r="P1693" s="8" t="s">
        <v>17</v>
      </c>
      <c r="Q1693" s="8" t="s">
        <v>17</v>
      </c>
      <c r="R1693" s="9">
        <v>3.13</v>
      </c>
    </row>
    <row r="1694" spans="1:18" s="6" customFormat="1" ht="15" customHeight="1" x14ac:dyDescent="0.25">
      <c r="A1694" t="s">
        <v>468</v>
      </c>
      <c r="B1694" t="s">
        <v>5303</v>
      </c>
      <c r="C1694" t="s">
        <v>325</v>
      </c>
      <c r="D1694" t="s">
        <v>237</v>
      </c>
      <c r="E1694" s="14">
        <v>2</v>
      </c>
      <c r="F1694" s="5">
        <v>43767</v>
      </c>
      <c r="G1694" s="6">
        <v>19.421793921423266</v>
      </c>
      <c r="H1694" s="7">
        <v>12573.559528838847</v>
      </c>
      <c r="I1694" s="6">
        <v>13.756669107647243</v>
      </c>
      <c r="J1694" s="7">
        <v>17178.575164766189</v>
      </c>
      <c r="K1694" s="7">
        <v>16193.006259800921</v>
      </c>
      <c r="L1694" s="6" t="s">
        <v>17</v>
      </c>
      <c r="M1694" s="6" t="s">
        <v>17</v>
      </c>
      <c r="N1694" s="6" t="s">
        <v>17</v>
      </c>
      <c r="O1694" s="6" t="s">
        <v>17</v>
      </c>
      <c r="P1694" s="8" t="s">
        <v>17</v>
      </c>
      <c r="Q1694" s="8" t="s">
        <v>17</v>
      </c>
      <c r="R1694" s="9">
        <v>4.41</v>
      </c>
    </row>
    <row r="1695" spans="1:18" s="6" customFormat="1" ht="15" customHeight="1" x14ac:dyDescent="0.25">
      <c r="A1695" t="s">
        <v>469</v>
      </c>
      <c r="B1695" t="s">
        <v>5303</v>
      </c>
      <c r="C1695" t="s">
        <v>325</v>
      </c>
      <c r="D1695" t="s">
        <v>237</v>
      </c>
      <c r="E1695" s="14">
        <v>2</v>
      </c>
      <c r="F1695" s="5">
        <v>43767</v>
      </c>
      <c r="G1695" s="6">
        <v>27.339591424621453</v>
      </c>
      <c r="H1695" s="7">
        <v>10441.18167658831</v>
      </c>
      <c r="I1695" s="6">
        <v>14.171974522292992</v>
      </c>
      <c r="J1695" s="7">
        <v>16324.840764331209</v>
      </c>
      <c r="K1695" s="7">
        <v>15289.052336620358</v>
      </c>
      <c r="L1695" s="6" t="s">
        <v>17</v>
      </c>
      <c r="M1695" s="6" t="s">
        <v>17</v>
      </c>
      <c r="N1695" s="6" t="s">
        <v>17</v>
      </c>
      <c r="O1695" s="6" t="s">
        <v>17</v>
      </c>
      <c r="P1695" s="8" t="s">
        <v>17</v>
      </c>
      <c r="Q1695" s="8" t="s">
        <v>17</v>
      </c>
      <c r="R1695" s="9">
        <v>5.8</v>
      </c>
    </row>
    <row r="1696" spans="1:18" s="6" customFormat="1" ht="15" customHeight="1" x14ac:dyDescent="0.25">
      <c r="A1696" t="s">
        <v>3270</v>
      </c>
      <c r="B1696" t="s">
        <v>5304</v>
      </c>
      <c r="C1696" t="s">
        <v>3271</v>
      </c>
      <c r="D1696" t="s">
        <v>5513</v>
      </c>
      <c r="E1696" s="14">
        <v>1</v>
      </c>
      <c r="F1696" s="5">
        <v>43768</v>
      </c>
      <c r="G1696" s="6">
        <v>37.311252372414458</v>
      </c>
      <c r="H1696" s="7">
        <v>9683.7500172903183</v>
      </c>
      <c r="I1696" s="7">
        <v>8.0879991435606478</v>
      </c>
      <c r="J1696" s="7">
        <v>18093.351889519323</v>
      </c>
      <c r="K1696" s="7">
        <v>16901.380732139663</v>
      </c>
      <c r="L1696" s="6">
        <v>46.164935945473367</v>
      </c>
      <c r="M1696" s="6">
        <v>5.4654563291695952</v>
      </c>
      <c r="N1696" s="6">
        <v>0.55561503051065197</v>
      </c>
      <c r="O1696" s="6">
        <v>39.696040381830983</v>
      </c>
      <c r="P1696" s="8">
        <v>9.4275542204865261E-3</v>
      </c>
      <c r="Q1696" s="8">
        <v>2.0525615234263349E-2</v>
      </c>
      <c r="R1696" s="9">
        <v>6.59</v>
      </c>
    </row>
    <row r="1697" spans="1:18" s="6" customFormat="1" ht="15" customHeight="1" x14ac:dyDescent="0.25">
      <c r="A1697" t="s">
        <v>3272</v>
      </c>
      <c r="B1697" t="s">
        <v>5304</v>
      </c>
      <c r="C1697" t="s">
        <v>3273</v>
      </c>
      <c r="D1697" t="s">
        <v>5513</v>
      </c>
      <c r="E1697" s="14">
        <v>1</v>
      </c>
      <c r="F1697" s="5">
        <v>43768</v>
      </c>
      <c r="G1697" s="6">
        <v>32.87110875891419</v>
      </c>
      <c r="H1697" s="7">
        <v>10961.799144865494</v>
      </c>
      <c r="I1697" s="7">
        <v>4.0179825793762296</v>
      </c>
      <c r="J1697" s="7">
        <v>18798.538915425681</v>
      </c>
      <c r="K1697" s="7">
        <v>17525.748026425277</v>
      </c>
      <c r="L1697" s="6">
        <v>49.773058440717158</v>
      </c>
      <c r="M1697" s="6">
        <v>5.8459892286478432</v>
      </c>
      <c r="N1697" s="6">
        <v>0.72062542353271752</v>
      </c>
      <c r="O1697" s="6">
        <v>39.619342928131758</v>
      </c>
      <c r="P1697" s="8">
        <v>1.2714191911917644E-2</v>
      </c>
      <c r="Q1697" s="8">
        <v>1.0287207682378176E-2</v>
      </c>
      <c r="R1697" s="9">
        <v>11.024999999999999</v>
      </c>
    </row>
    <row r="1698" spans="1:18" s="6" customFormat="1" ht="15" customHeight="1" x14ac:dyDescent="0.25">
      <c r="A1698" t="s">
        <v>3274</v>
      </c>
      <c r="B1698" t="s">
        <v>5304</v>
      </c>
      <c r="C1698" t="s">
        <v>3275</v>
      </c>
      <c r="D1698" t="s">
        <v>5513</v>
      </c>
      <c r="E1698" s="14">
        <v>1</v>
      </c>
      <c r="F1698" s="5">
        <v>43768</v>
      </c>
      <c r="G1698" s="6">
        <v>32.305375726302358</v>
      </c>
      <c r="H1698" s="7">
        <v>11400.411511471802</v>
      </c>
      <c r="I1698" s="7">
        <v>4.3633414436334146</v>
      </c>
      <c r="J1698" s="7">
        <v>19227.899432278995</v>
      </c>
      <c r="K1698" s="7">
        <v>18006.794440842448</v>
      </c>
      <c r="L1698" s="6">
        <v>47.694404295690163</v>
      </c>
      <c r="M1698" s="6">
        <v>5.595036226480719</v>
      </c>
      <c r="N1698" s="6">
        <v>0.61579882428337629</v>
      </c>
      <c r="O1698" s="6">
        <v>41.682081397390633</v>
      </c>
      <c r="P1698" s="8">
        <v>1.2706763869278947E-2</v>
      </c>
      <c r="Q1698" s="8">
        <v>3.6631048652418952E-2</v>
      </c>
      <c r="R1698" s="9">
        <v>7.5250000000000004</v>
      </c>
    </row>
    <row r="1699" spans="1:18" s="6" customFormat="1" ht="15" customHeight="1" x14ac:dyDescent="0.25">
      <c r="A1699" t="s">
        <v>3276</v>
      </c>
      <c r="B1699" t="s">
        <v>5304</v>
      </c>
      <c r="C1699" t="s">
        <v>3275</v>
      </c>
      <c r="D1699" t="s">
        <v>5513</v>
      </c>
      <c r="E1699" s="14">
        <v>1</v>
      </c>
      <c r="F1699" s="5">
        <v>43768</v>
      </c>
      <c r="G1699" s="6">
        <v>33.322688354436451</v>
      </c>
      <c r="H1699" s="7">
        <v>11280.40469615156</v>
      </c>
      <c r="I1699" s="7">
        <v>2.7924653007270326</v>
      </c>
      <c r="J1699" s="7">
        <v>19348.97554527429</v>
      </c>
      <c r="K1699" s="7">
        <v>18138.820648530393</v>
      </c>
      <c r="L1699" s="6">
        <v>48.360747733479649</v>
      </c>
      <c r="M1699" s="6">
        <v>5.5397081960259529</v>
      </c>
      <c r="N1699" s="6">
        <v>0.59832603806839657</v>
      </c>
      <c r="O1699" s="6">
        <v>42.687695895919859</v>
      </c>
      <c r="P1699" s="8">
        <v>1.10812301014932E-2</v>
      </c>
      <c r="Q1699" s="8">
        <v>9.9756056776125358E-3</v>
      </c>
      <c r="R1699" s="9">
        <v>9.2200000000000006</v>
      </c>
    </row>
    <row r="1700" spans="1:18" s="6" customFormat="1" ht="15" customHeight="1" x14ac:dyDescent="0.25">
      <c r="A1700" t="s">
        <v>3277</v>
      </c>
      <c r="B1700" t="s">
        <v>5304</v>
      </c>
      <c r="C1700" t="s">
        <v>3278</v>
      </c>
      <c r="D1700" t="s">
        <v>5513</v>
      </c>
      <c r="E1700" s="14">
        <v>1</v>
      </c>
      <c r="F1700" s="5">
        <v>43768</v>
      </c>
      <c r="G1700" s="6">
        <v>32.988948278069387</v>
      </c>
      <c r="H1700" s="7">
        <v>11104.934320031245</v>
      </c>
      <c r="I1700" s="7">
        <v>2.8410932267473261</v>
      </c>
      <c r="J1700" s="7">
        <v>19006.157502430597</v>
      </c>
      <c r="K1700" s="7">
        <v>17774.462600422718</v>
      </c>
      <c r="L1700" s="6">
        <v>48.105937848835119</v>
      </c>
      <c r="M1700" s="6">
        <v>5.6407911566676043</v>
      </c>
      <c r="N1700" s="6">
        <v>3.149268421494845</v>
      </c>
      <c r="O1700" s="6">
        <v>40.249504782274087</v>
      </c>
      <c r="P1700" s="8">
        <v>4.1364219914162672E-3</v>
      </c>
      <c r="Q1700" s="8">
        <v>9.2681419895971548E-3</v>
      </c>
      <c r="R1700" s="9">
        <v>7.43</v>
      </c>
    </row>
    <row r="1701" spans="1:18" s="6" customFormat="1" ht="15" customHeight="1" x14ac:dyDescent="0.25">
      <c r="A1701" t="s">
        <v>3279</v>
      </c>
      <c r="B1701" t="s">
        <v>5304</v>
      </c>
      <c r="C1701" t="s">
        <v>3280</v>
      </c>
      <c r="D1701" t="s">
        <v>77</v>
      </c>
      <c r="E1701" s="14">
        <v>2</v>
      </c>
      <c r="F1701" s="5">
        <v>43768</v>
      </c>
      <c r="G1701" s="6">
        <v>19.497408475808538</v>
      </c>
      <c r="H1701" s="7">
        <v>13331.163451699213</v>
      </c>
      <c r="I1701" s="6">
        <v>6.3174796522894638</v>
      </c>
      <c r="J1701" s="7">
        <v>18344.499197165162</v>
      </c>
      <c r="K1701" s="7">
        <v>17151.603295421854</v>
      </c>
      <c r="L1701" s="6">
        <v>45.360016208806421</v>
      </c>
      <c r="M1701" s="6">
        <v>5.4611235066994999</v>
      </c>
      <c r="N1701" s="6">
        <v>3.5715350481974699</v>
      </c>
      <c r="O1701" s="6">
        <v>38.985331978894862</v>
      </c>
      <c r="P1701" s="8">
        <v>0.22791359313529228</v>
      </c>
      <c r="Q1701" s="8">
        <v>7.6600011976989596E-2</v>
      </c>
      <c r="R1701" s="9">
        <v>9.6950000000000003</v>
      </c>
    </row>
    <row r="1702" spans="1:18" s="6" customFormat="1" ht="15" customHeight="1" x14ac:dyDescent="0.25">
      <c r="A1702" t="s">
        <v>5408</v>
      </c>
      <c r="B1702" t="s">
        <v>5511</v>
      </c>
      <c r="C1702" t="s">
        <v>15</v>
      </c>
      <c r="D1702" t="s">
        <v>5513</v>
      </c>
      <c r="E1702" s="14">
        <v>1</v>
      </c>
      <c r="F1702" s="5">
        <v>43768</v>
      </c>
      <c r="G1702" s="6">
        <v>35.127743395048881</v>
      </c>
      <c r="H1702" s="7">
        <v>10765.048329293004</v>
      </c>
      <c r="I1702" s="6">
        <v>7.4938705894893936</v>
      </c>
      <c r="J1702" s="7">
        <v>19096.045197740114</v>
      </c>
      <c r="K1702" s="7">
        <v>17917.087686983516</v>
      </c>
      <c r="L1702" s="6" t="s">
        <v>17</v>
      </c>
      <c r="M1702" s="6" t="s">
        <v>17</v>
      </c>
      <c r="N1702" s="6" t="s">
        <v>17</v>
      </c>
      <c r="O1702" s="6" t="s">
        <v>17</v>
      </c>
      <c r="P1702" s="8">
        <v>4.3744815871142817E-2</v>
      </c>
      <c r="Q1702" s="8">
        <v>3.1250452834297712E-2</v>
      </c>
      <c r="R1702" s="9">
        <v>6.1899999999999995</v>
      </c>
    </row>
    <row r="1703" spans="1:18" s="6" customFormat="1" ht="15" customHeight="1" x14ac:dyDescent="0.25">
      <c r="A1703" t="s">
        <v>5127</v>
      </c>
      <c r="B1703" t="s">
        <v>5308</v>
      </c>
      <c r="C1703" t="s">
        <v>15</v>
      </c>
      <c r="D1703" t="s">
        <v>5513</v>
      </c>
      <c r="E1703" s="14">
        <v>1</v>
      </c>
      <c r="F1703" s="5">
        <v>43768</v>
      </c>
      <c r="G1703" s="6">
        <v>30.582524271844662</v>
      </c>
      <c r="H1703" s="7">
        <v>11233.105346060507</v>
      </c>
      <c r="I1703" s="6">
        <v>7.7196824527785379</v>
      </c>
      <c r="J1703" s="7">
        <v>18357.514371749246</v>
      </c>
      <c r="K1703" s="7">
        <v>17258.2426663529</v>
      </c>
      <c r="L1703" s="6">
        <v>45.954913339534457</v>
      </c>
      <c r="M1703" s="6">
        <v>5.0249134292506756</v>
      </c>
      <c r="N1703" s="6">
        <v>0.56125425132896589</v>
      </c>
      <c r="O1703" s="6">
        <v>40.670090385360012</v>
      </c>
      <c r="P1703" s="8">
        <v>2.8337530475682191E-2</v>
      </c>
      <c r="Q1703" s="8">
        <v>4.0808611271661931E-2</v>
      </c>
      <c r="R1703" s="9">
        <v>8.6750000000000007</v>
      </c>
    </row>
    <row r="1704" spans="1:18" s="6" customFormat="1" ht="15" customHeight="1" x14ac:dyDescent="0.25">
      <c r="A1704" t="s">
        <v>3281</v>
      </c>
      <c r="B1704" t="s">
        <v>5304</v>
      </c>
      <c r="C1704" t="s">
        <v>3282</v>
      </c>
      <c r="D1704" t="s">
        <v>5513</v>
      </c>
      <c r="E1704" s="14">
        <v>1</v>
      </c>
      <c r="F1704" s="5">
        <v>43773</v>
      </c>
      <c r="G1704" s="6">
        <v>47.127136550973873</v>
      </c>
      <c r="H1704" s="7">
        <v>8246.8238381423653</v>
      </c>
      <c r="I1704" s="6">
        <v>7.3844328173040621</v>
      </c>
      <c r="J1704" s="7">
        <v>18985.921570742761</v>
      </c>
      <c r="K1704" s="7">
        <v>17774.977882828782</v>
      </c>
      <c r="L1704" s="6">
        <v>48.086426168754926</v>
      </c>
      <c r="M1704" s="6">
        <v>5.5597543822891033</v>
      </c>
      <c r="N1704" s="6">
        <v>0.41102540590107345</v>
      </c>
      <c r="O1704" s="6">
        <v>38.543734584388005</v>
      </c>
      <c r="P1704" s="8">
        <v>5.7172539529004476E-4</v>
      </c>
      <c r="Q1704" s="8">
        <v>1.4054915967546943E-2</v>
      </c>
      <c r="R1704" s="9">
        <v>7.3049999999999997</v>
      </c>
    </row>
    <row r="1705" spans="1:18" s="6" customFormat="1" ht="15" customHeight="1" x14ac:dyDescent="0.25">
      <c r="A1705" t="s">
        <v>3283</v>
      </c>
      <c r="B1705" t="s">
        <v>5304</v>
      </c>
      <c r="C1705" t="s">
        <v>3284</v>
      </c>
      <c r="D1705" s="6" t="s">
        <v>5513</v>
      </c>
      <c r="E1705" s="14">
        <v>1</v>
      </c>
      <c r="F1705" s="5">
        <v>43773</v>
      </c>
      <c r="G1705" s="6">
        <v>26.855370600037162</v>
      </c>
      <c r="H1705" s="7">
        <v>12272.864652498371</v>
      </c>
      <c r="I1705" s="6">
        <v>4.3468811128015652</v>
      </c>
      <c r="J1705" s="7">
        <v>18811.128015648774</v>
      </c>
      <c r="K1705" s="7">
        <v>17675.858723079193</v>
      </c>
      <c r="L1705" s="6">
        <v>46.560458509785754</v>
      </c>
      <c r="M1705" s="6">
        <v>5.1844591408331215</v>
      </c>
      <c r="N1705" s="6">
        <v>0.40099978265594438</v>
      </c>
      <c r="O1705" s="6">
        <v>43.507828823334933</v>
      </c>
      <c r="P1705" s="8">
        <v>4.2826414904448897E-4</v>
      </c>
      <c r="Q1705" s="8">
        <v>0</v>
      </c>
      <c r="R1705" s="9">
        <v>7.98</v>
      </c>
    </row>
    <row r="1706" spans="1:18" s="6" customFormat="1" ht="15" customHeight="1" x14ac:dyDescent="0.25">
      <c r="A1706" t="s">
        <v>3285</v>
      </c>
      <c r="B1706" t="s">
        <v>5304</v>
      </c>
      <c r="C1706" t="s">
        <v>15</v>
      </c>
      <c r="D1706" t="s">
        <v>5513</v>
      </c>
      <c r="E1706" s="14">
        <v>1</v>
      </c>
      <c r="F1706" s="5">
        <v>43773</v>
      </c>
      <c r="G1706" s="6">
        <v>40.223725467425389</v>
      </c>
      <c r="H1706" s="7">
        <v>10451.868392398585</v>
      </c>
      <c r="I1706" s="6">
        <v>2.0258620689655173</v>
      </c>
      <c r="J1706" s="7">
        <v>20381.46551724138</v>
      </c>
      <c r="K1706" s="7">
        <v>19128.883649877887</v>
      </c>
      <c r="L1706" s="6">
        <v>50.47994031830239</v>
      </c>
      <c r="M1706" s="6">
        <v>5.7454702813594372</v>
      </c>
      <c r="N1706" s="6">
        <v>0.39331896551724138</v>
      </c>
      <c r="O1706" s="6">
        <v>41.348023108254893</v>
      </c>
      <c r="P1706" s="8">
        <v>5.0813305764308278E-3</v>
      </c>
      <c r="Q1706" s="8">
        <v>2.3039270240877542E-3</v>
      </c>
      <c r="R1706" s="9">
        <v>7.2</v>
      </c>
    </row>
    <row r="1707" spans="1:18" s="6" customFormat="1" ht="15" customHeight="1" x14ac:dyDescent="0.25">
      <c r="A1707" t="s">
        <v>3286</v>
      </c>
      <c r="B1707" t="s">
        <v>5304</v>
      </c>
      <c r="C1707" t="s">
        <v>3287</v>
      </c>
      <c r="D1707" t="s">
        <v>5513</v>
      </c>
      <c r="E1707" s="14">
        <v>1</v>
      </c>
      <c r="F1707" s="5">
        <v>43773</v>
      </c>
      <c r="G1707" s="6">
        <v>36.606768721954197</v>
      </c>
      <c r="H1707" s="7">
        <v>10180.974805743317</v>
      </c>
      <c r="I1707" s="6">
        <v>7.156228271915281</v>
      </c>
      <c r="J1707" s="7">
        <v>18647.911429641117</v>
      </c>
      <c r="K1707" s="7">
        <v>17470.758221873795</v>
      </c>
      <c r="L1707" s="6">
        <v>47.037420260819459</v>
      </c>
      <c r="M1707" s="6">
        <v>5.3951862572068103</v>
      </c>
      <c r="N1707" s="6">
        <v>0.67497459485478961</v>
      </c>
      <c r="O1707" s="6">
        <v>39.693380390188032</v>
      </c>
      <c r="P1707" s="8">
        <v>2.9678288832965098E-3</v>
      </c>
      <c r="Q1707" s="8">
        <v>3.9842396132331058E-2</v>
      </c>
      <c r="R1707" s="9">
        <v>6.5150000000000006</v>
      </c>
    </row>
    <row r="1708" spans="1:18" s="6" customFormat="1" ht="15" customHeight="1" x14ac:dyDescent="0.25">
      <c r="A1708" t="s">
        <v>5409</v>
      </c>
      <c r="B1708" t="s">
        <v>5511</v>
      </c>
      <c r="C1708" t="s">
        <v>3770</v>
      </c>
      <c r="D1708" t="s">
        <v>5513</v>
      </c>
      <c r="E1708" s="14">
        <v>1</v>
      </c>
      <c r="F1708" s="5">
        <v>43774</v>
      </c>
      <c r="G1708" s="6">
        <v>9.8947963800904972</v>
      </c>
      <c r="H1708" s="7">
        <v>15078.569498724066</v>
      </c>
      <c r="I1708" s="6">
        <v>14.857425960585712</v>
      </c>
      <c r="J1708" s="7">
        <v>18001.761532533306</v>
      </c>
      <c r="K1708" s="7">
        <v>17002.679932798605</v>
      </c>
      <c r="L1708" s="6" t="s">
        <v>17</v>
      </c>
      <c r="M1708" s="6" t="s">
        <v>17</v>
      </c>
      <c r="N1708" s="6" t="s">
        <v>17</v>
      </c>
      <c r="O1708" s="6" t="s">
        <v>17</v>
      </c>
      <c r="P1708" s="8">
        <v>0.13743022377207698</v>
      </c>
      <c r="Q1708" s="8">
        <v>9.2019962432065422E-2</v>
      </c>
      <c r="R1708" s="9">
        <v>9.17</v>
      </c>
    </row>
    <row r="1709" spans="1:18" s="6" customFormat="1" ht="15" customHeight="1" x14ac:dyDescent="0.25">
      <c r="A1709" t="s">
        <v>5296</v>
      </c>
      <c r="B1709" t="s">
        <v>5309</v>
      </c>
      <c r="C1709" t="s">
        <v>15</v>
      </c>
      <c r="D1709" t="s">
        <v>5513</v>
      </c>
      <c r="E1709" s="14">
        <v>1</v>
      </c>
      <c r="F1709" s="5">
        <v>43774</v>
      </c>
      <c r="G1709" s="6">
        <v>33.160569626086868</v>
      </c>
      <c r="H1709" s="7">
        <v>11483.201530980752</v>
      </c>
      <c r="I1709" s="6">
        <v>2.9628027681660898</v>
      </c>
      <c r="J1709" s="7">
        <v>19653.979238754328</v>
      </c>
      <c r="K1709" s="7">
        <v>18392.308519349728</v>
      </c>
      <c r="L1709" s="6">
        <v>51.432016942358004</v>
      </c>
      <c r="M1709" s="6">
        <v>5.7956031973535769</v>
      </c>
      <c r="N1709" s="6">
        <v>0.40765570934256051</v>
      </c>
      <c r="O1709" s="6">
        <v>39.396995448373382</v>
      </c>
      <c r="P1709" s="8">
        <v>8.006033346730103E-5</v>
      </c>
      <c r="Q1709" s="8">
        <v>4.8458740729235786E-3</v>
      </c>
      <c r="R1709" s="9">
        <v>7.52</v>
      </c>
    </row>
    <row r="1710" spans="1:18" s="6" customFormat="1" ht="15" customHeight="1" x14ac:dyDescent="0.25">
      <c r="A1710" t="s">
        <v>4092</v>
      </c>
      <c r="B1710" t="s">
        <v>5306</v>
      </c>
      <c r="C1710" t="s">
        <v>15</v>
      </c>
      <c r="D1710" t="s">
        <v>5513</v>
      </c>
      <c r="E1710" s="14">
        <v>1</v>
      </c>
      <c r="F1710" s="5">
        <v>43774</v>
      </c>
      <c r="G1710" s="6">
        <v>30.39</v>
      </c>
      <c r="H1710" s="7">
        <v>12159.116810769261</v>
      </c>
      <c r="I1710" s="6">
        <v>0.80196749358426012</v>
      </c>
      <c r="J1710" s="7">
        <v>19801.112061591106</v>
      </c>
      <c r="K1710" s="7">
        <v>18534.038946658904</v>
      </c>
      <c r="L1710" s="6" t="s">
        <v>17</v>
      </c>
      <c r="M1710" s="6" t="s">
        <v>17</v>
      </c>
      <c r="N1710" s="6">
        <v>0.20423438836612492</v>
      </c>
      <c r="O1710" s="6" t="s">
        <v>17</v>
      </c>
      <c r="P1710" s="8">
        <v>4.2771599657827194E-3</v>
      </c>
      <c r="Q1710" s="8">
        <v>4.2084198949040707E-3</v>
      </c>
      <c r="R1710" s="9">
        <v>6.48</v>
      </c>
    </row>
    <row r="1711" spans="1:18" s="6" customFormat="1" ht="15" customHeight="1" x14ac:dyDescent="0.25">
      <c r="A1711" t="s">
        <v>4093</v>
      </c>
      <c r="B1711" t="s">
        <v>5306</v>
      </c>
      <c r="C1711" t="s">
        <v>15</v>
      </c>
      <c r="D1711" t="s">
        <v>5513</v>
      </c>
      <c r="E1711" s="14">
        <v>1</v>
      </c>
      <c r="F1711" s="5">
        <v>43774</v>
      </c>
      <c r="G1711" s="6">
        <v>41.34</v>
      </c>
      <c r="H1711" s="7">
        <v>9709.2203530091247</v>
      </c>
      <c r="I1711" s="6">
        <v>3.9248965736713699</v>
      </c>
      <c r="J1711" s="7">
        <v>19494.006576853717</v>
      </c>
      <c r="K1711" s="7">
        <v>18273.366097867583</v>
      </c>
      <c r="L1711" s="6" t="s">
        <v>17</v>
      </c>
      <c r="M1711" s="6" t="s">
        <v>17</v>
      </c>
      <c r="N1711" s="6">
        <v>0.44128566882359183</v>
      </c>
      <c r="O1711" s="6" t="s">
        <v>17</v>
      </c>
      <c r="P1711" s="8">
        <v>5.7124590380132978E-3</v>
      </c>
      <c r="Q1711" s="8">
        <v>1.719710587855279E-2</v>
      </c>
      <c r="R1711" s="9">
        <v>5.73</v>
      </c>
    </row>
    <row r="1712" spans="1:18" s="6" customFormat="1" ht="15" customHeight="1" x14ac:dyDescent="0.25">
      <c r="A1712" t="s">
        <v>4094</v>
      </c>
      <c r="B1712" t="s">
        <v>5306</v>
      </c>
      <c r="C1712" t="s">
        <v>15</v>
      </c>
      <c r="D1712" t="s">
        <v>5513</v>
      </c>
      <c r="E1712" s="14">
        <v>1</v>
      </c>
      <c r="F1712" s="5">
        <v>43774</v>
      </c>
      <c r="G1712" s="6">
        <v>41.73</v>
      </c>
      <c r="H1712" s="7">
        <v>9991.1024285792009</v>
      </c>
      <c r="I1712" s="6">
        <v>2.5745548165629693</v>
      </c>
      <c r="J1712" s="7">
        <v>20118.00042909247</v>
      </c>
      <c r="K1712" s="7">
        <v>18895.77197284915</v>
      </c>
      <c r="L1712" s="6" t="s">
        <v>17</v>
      </c>
      <c r="M1712" s="6" t="s">
        <v>17</v>
      </c>
      <c r="N1712" s="6">
        <v>0.3872559536580133</v>
      </c>
      <c r="O1712" s="6" t="s">
        <v>17</v>
      </c>
      <c r="P1712" s="8">
        <v>7.333580386573303E-4</v>
      </c>
      <c r="Q1712" s="8">
        <v>1.5343306482546984E-3</v>
      </c>
      <c r="R1712" s="9">
        <v>6.7799999999999994</v>
      </c>
    </row>
    <row r="1713" spans="1:18" s="6" customFormat="1" ht="15" customHeight="1" x14ac:dyDescent="0.25">
      <c r="A1713" t="s">
        <v>4095</v>
      </c>
      <c r="B1713" t="s">
        <v>5306</v>
      </c>
      <c r="C1713" t="s">
        <v>15</v>
      </c>
      <c r="D1713" t="s">
        <v>5513</v>
      </c>
      <c r="E1713" s="14">
        <v>1</v>
      </c>
      <c r="F1713" s="5">
        <v>43774</v>
      </c>
      <c r="G1713" s="6">
        <v>40.58</v>
      </c>
      <c r="H1713" s="7">
        <v>9558.0824115996038</v>
      </c>
      <c r="I1713" s="6">
        <v>4.7758336435675162</v>
      </c>
      <c r="J1713" s="7">
        <v>18969.313407434984</v>
      </c>
      <c r="K1713" s="7">
        <v>17754.042092897347</v>
      </c>
      <c r="L1713" s="6" t="s">
        <v>17</v>
      </c>
      <c r="M1713" s="6" t="s">
        <v>17</v>
      </c>
      <c r="N1713" s="6">
        <v>0.44780088283784497</v>
      </c>
      <c r="O1713" s="6" t="s">
        <v>17</v>
      </c>
      <c r="P1713" s="8">
        <v>8.2873844883531948E-3</v>
      </c>
      <c r="Q1713" s="8">
        <v>2.0632645109317199E-2</v>
      </c>
      <c r="R1713" s="9">
        <v>5.9850000000000003</v>
      </c>
    </row>
    <row r="1714" spans="1:18" s="6" customFormat="1" ht="15" customHeight="1" x14ac:dyDescent="0.25">
      <c r="A1714" t="s">
        <v>4096</v>
      </c>
      <c r="B1714" t="s">
        <v>5306</v>
      </c>
      <c r="C1714" t="s">
        <v>15</v>
      </c>
      <c r="D1714" t="s">
        <v>5513</v>
      </c>
      <c r="E1714" s="14">
        <v>1</v>
      </c>
      <c r="F1714" s="5">
        <v>43774</v>
      </c>
      <c r="G1714" s="6">
        <v>32.51</v>
      </c>
      <c r="H1714" s="7">
        <v>11370.720234247305</v>
      </c>
      <c r="I1714" s="6">
        <v>4.41615171532069</v>
      </c>
      <c r="J1714" s="7">
        <v>19219.049648412529</v>
      </c>
      <c r="K1714" s="7">
        <v>18024.802984512229</v>
      </c>
      <c r="L1714" s="6" t="s">
        <v>17</v>
      </c>
      <c r="M1714" s="6" t="s">
        <v>17</v>
      </c>
      <c r="N1714" s="6">
        <v>0.56999786916684425</v>
      </c>
      <c r="O1714" s="6" t="s">
        <v>17</v>
      </c>
      <c r="P1714" s="8">
        <v>1.7496117450106669E-2</v>
      </c>
      <c r="Q1714" s="8">
        <v>2.6610977177128726E-2</v>
      </c>
      <c r="R1714" s="9">
        <v>6.14</v>
      </c>
    </row>
    <row r="1715" spans="1:18" s="6" customFormat="1" ht="15" customHeight="1" x14ac:dyDescent="0.25">
      <c r="A1715" t="s">
        <v>4097</v>
      </c>
      <c r="B1715" t="s">
        <v>5306</v>
      </c>
      <c r="C1715" t="s">
        <v>15</v>
      </c>
      <c r="D1715" t="s">
        <v>5513</v>
      </c>
      <c r="E1715" s="14">
        <v>1</v>
      </c>
      <c r="F1715" s="5">
        <v>43774</v>
      </c>
      <c r="G1715" s="6">
        <v>39.39</v>
      </c>
      <c r="H1715" s="7">
        <v>10175.372286437752</v>
      </c>
      <c r="I1715" s="6">
        <v>2.8480340063761953</v>
      </c>
      <c r="J1715" s="7">
        <v>19628.055260361321</v>
      </c>
      <c r="K1715" s="7">
        <v>18375.961040154682</v>
      </c>
      <c r="L1715" s="6" t="s">
        <v>17</v>
      </c>
      <c r="M1715" s="6" t="s">
        <v>17</v>
      </c>
      <c r="N1715" s="6">
        <v>0.42720510095642938</v>
      </c>
      <c r="O1715" s="6" t="s">
        <v>17</v>
      </c>
      <c r="P1715" s="8">
        <v>1.2505032504372692E-2</v>
      </c>
      <c r="Q1715" s="8">
        <v>3.3468623617611458E-2</v>
      </c>
      <c r="R1715" s="9">
        <v>5.9</v>
      </c>
    </row>
    <row r="1716" spans="1:18" s="6" customFormat="1" ht="15" customHeight="1" x14ac:dyDescent="0.25">
      <c r="A1716" t="s">
        <v>4098</v>
      </c>
      <c r="B1716" t="s">
        <v>5306</v>
      </c>
      <c r="C1716" t="s">
        <v>15</v>
      </c>
      <c r="D1716" t="s">
        <v>5513</v>
      </c>
      <c r="E1716" s="14">
        <v>1</v>
      </c>
      <c r="F1716" s="5">
        <v>43774</v>
      </c>
      <c r="G1716" s="6">
        <v>36.26</v>
      </c>
      <c r="H1716" s="7">
        <v>10618.256803622378</v>
      </c>
      <c r="I1716" s="6">
        <v>3.5176419965576593</v>
      </c>
      <c r="J1716" s="7">
        <v>19208.261617900174</v>
      </c>
      <c r="K1716" s="7">
        <v>18048.46031318227</v>
      </c>
      <c r="L1716" s="6" t="s">
        <v>17</v>
      </c>
      <c r="M1716" s="6" t="s">
        <v>17</v>
      </c>
      <c r="N1716" s="6">
        <v>0.47762478485370052</v>
      </c>
      <c r="O1716" s="6" t="s">
        <v>17</v>
      </c>
      <c r="P1716" s="8">
        <v>2.7112052630367447E-3</v>
      </c>
      <c r="Q1716" s="8">
        <v>8.3175268682221352E-3</v>
      </c>
      <c r="R1716" s="9">
        <v>7.04</v>
      </c>
    </row>
    <row r="1717" spans="1:18" s="6" customFormat="1" ht="15" customHeight="1" x14ac:dyDescent="0.25">
      <c r="A1717" t="s">
        <v>4099</v>
      </c>
      <c r="B1717" t="s">
        <v>5306</v>
      </c>
      <c r="C1717" t="s">
        <v>15</v>
      </c>
      <c r="D1717" t="s">
        <v>5513</v>
      </c>
      <c r="E1717" s="14">
        <v>1</v>
      </c>
      <c r="F1717" s="5">
        <v>43774</v>
      </c>
      <c r="G1717" s="6">
        <v>41.78</v>
      </c>
      <c r="H1717" s="7">
        <v>9190.0641461757568</v>
      </c>
      <c r="I1717" s="6">
        <v>9.433546396297114</v>
      </c>
      <c r="J1717" s="7">
        <v>18669.825876129602</v>
      </c>
      <c r="K1717" s="7">
        <v>17538.216328024315</v>
      </c>
      <c r="L1717" s="6" t="s">
        <v>17</v>
      </c>
      <c r="M1717" s="6" t="s">
        <v>17</v>
      </c>
      <c r="N1717" s="6">
        <v>0.63147454264932767</v>
      </c>
      <c r="O1717" s="6" t="s">
        <v>17</v>
      </c>
      <c r="P1717" s="8">
        <v>9.0142103392116205E-3</v>
      </c>
      <c r="Q1717" s="8">
        <v>3.3605059609491471E-2</v>
      </c>
      <c r="R1717" s="9">
        <v>9.26</v>
      </c>
    </row>
    <row r="1718" spans="1:18" s="6" customFormat="1" ht="15" customHeight="1" x14ac:dyDescent="0.25">
      <c r="A1718" t="s">
        <v>4100</v>
      </c>
      <c r="B1718" t="s">
        <v>5306</v>
      </c>
      <c r="C1718" t="s">
        <v>15</v>
      </c>
      <c r="D1718" t="s">
        <v>5513</v>
      </c>
      <c r="E1718" s="14">
        <v>1</v>
      </c>
      <c r="F1718" s="5">
        <v>43774</v>
      </c>
      <c r="G1718" s="6">
        <v>37.270000000000003</v>
      </c>
      <c r="H1718" s="7">
        <v>10856.692663915099</v>
      </c>
      <c r="I1718" s="6">
        <v>3.4563466144132375</v>
      </c>
      <c r="J1718" s="7">
        <v>19948.835183975614</v>
      </c>
      <c r="K1718" s="7">
        <v>18758.486790873747</v>
      </c>
      <c r="L1718" s="6" t="s">
        <v>17</v>
      </c>
      <c r="M1718" s="6" t="s">
        <v>17</v>
      </c>
      <c r="N1718" s="6">
        <v>0.66623122142390601</v>
      </c>
      <c r="O1718" s="6" t="s">
        <v>17</v>
      </c>
      <c r="P1718" s="8">
        <v>5.239493816101148E-3</v>
      </c>
      <c r="Q1718" s="8">
        <v>1.0932385816521485E-2</v>
      </c>
      <c r="R1718" s="9">
        <v>8.14</v>
      </c>
    </row>
    <row r="1719" spans="1:18" s="6" customFormat="1" ht="15" customHeight="1" x14ac:dyDescent="0.25">
      <c r="A1719" t="s">
        <v>4101</v>
      </c>
      <c r="B1719" t="s">
        <v>5306</v>
      </c>
      <c r="C1719" t="s">
        <v>15</v>
      </c>
      <c r="D1719" t="s">
        <v>5513</v>
      </c>
      <c r="E1719" s="14">
        <v>1</v>
      </c>
      <c r="F1719" s="5">
        <v>43774</v>
      </c>
      <c r="G1719" s="6">
        <v>33.6</v>
      </c>
      <c r="H1719" s="7">
        <v>10874.630134373911</v>
      </c>
      <c r="I1719" s="6">
        <v>6.7181092164903946</v>
      </c>
      <c r="J1719" s="7">
        <v>18754.586660910856</v>
      </c>
      <c r="K1719" s="7">
        <v>17613.671889117333</v>
      </c>
      <c r="L1719" s="6" t="s">
        <v>17</v>
      </c>
      <c r="M1719" s="6" t="s">
        <v>17</v>
      </c>
      <c r="N1719" s="6">
        <v>0.62270666954457154</v>
      </c>
      <c r="O1719" s="6" t="s">
        <v>17</v>
      </c>
      <c r="P1719" s="8">
        <v>5.0076030588988808E-3</v>
      </c>
      <c r="Q1719" s="8">
        <v>4.3348644661377181E-2</v>
      </c>
      <c r="R1719" s="9">
        <v>7.34</v>
      </c>
    </row>
    <row r="1720" spans="1:18" s="6" customFormat="1" ht="15" customHeight="1" x14ac:dyDescent="0.25">
      <c r="A1720" t="s">
        <v>4102</v>
      </c>
      <c r="B1720" t="s">
        <v>5306</v>
      </c>
      <c r="C1720" t="s">
        <v>15</v>
      </c>
      <c r="D1720" t="s">
        <v>5513</v>
      </c>
      <c r="E1720" s="14">
        <v>1</v>
      </c>
      <c r="F1720" s="5">
        <v>43774</v>
      </c>
      <c r="G1720" s="6">
        <v>41.47</v>
      </c>
      <c r="H1720" s="7">
        <v>9608.2532973921971</v>
      </c>
      <c r="I1720" s="6">
        <v>5.1170858629661762</v>
      </c>
      <c r="J1720" s="7">
        <v>19283.391153512577</v>
      </c>
      <c r="K1720" s="7">
        <v>18146.874077212022</v>
      </c>
      <c r="L1720" s="6" t="s">
        <v>17</v>
      </c>
      <c r="M1720" s="6" t="s">
        <v>17</v>
      </c>
      <c r="N1720" s="6">
        <v>0.50411968777103211</v>
      </c>
      <c r="O1720" s="6" t="s">
        <v>17</v>
      </c>
      <c r="P1720" s="8">
        <v>1.5454647909408521E-2</v>
      </c>
      <c r="Q1720" s="8">
        <v>3.2762726564452352E-2</v>
      </c>
      <c r="R1720" s="9">
        <v>7.76</v>
      </c>
    </row>
    <row r="1721" spans="1:18" s="6" customFormat="1" ht="15" customHeight="1" x14ac:dyDescent="0.25">
      <c r="A1721" t="s">
        <v>4103</v>
      </c>
      <c r="B1721" t="s">
        <v>5306</v>
      </c>
      <c r="C1721" t="s">
        <v>15</v>
      </c>
      <c r="D1721" t="s">
        <v>5513</v>
      </c>
      <c r="E1721" s="14">
        <v>1</v>
      </c>
      <c r="F1721" s="5">
        <v>43774</v>
      </c>
      <c r="G1721" s="6">
        <v>40.96</v>
      </c>
      <c r="H1721" s="7">
        <v>9903.7848007647772</v>
      </c>
      <c r="I1721" s="6">
        <v>4.5187672642582459</v>
      </c>
      <c r="J1721" s="7">
        <v>19654.444023181499</v>
      </c>
      <c r="K1721" s="7">
        <v>18469.57588205416</v>
      </c>
      <c r="L1721" s="6" t="s">
        <v>17</v>
      </c>
      <c r="M1721" s="6" t="s">
        <v>17</v>
      </c>
      <c r="N1721" s="6">
        <v>0.46579645778042572</v>
      </c>
      <c r="O1721" s="6" t="s">
        <v>17</v>
      </c>
      <c r="P1721" s="8">
        <v>1.4063552905943563E-2</v>
      </c>
      <c r="Q1721" s="8">
        <v>2.0409851837412837E-2</v>
      </c>
      <c r="R1721" s="9">
        <v>7.6850000000000005</v>
      </c>
    </row>
    <row r="1722" spans="1:18" s="6" customFormat="1" ht="15" customHeight="1" x14ac:dyDescent="0.25">
      <c r="A1722" t="s">
        <v>4104</v>
      </c>
      <c r="B1722" t="s">
        <v>5306</v>
      </c>
      <c r="C1722" t="s">
        <v>15</v>
      </c>
      <c r="D1722" t="s">
        <v>5513</v>
      </c>
      <c r="E1722" s="14">
        <v>1</v>
      </c>
      <c r="F1722" s="5">
        <v>43774</v>
      </c>
      <c r="G1722" s="6">
        <v>43.3</v>
      </c>
      <c r="H1722" s="7">
        <v>9505.5508281100483</v>
      </c>
      <c r="I1722" s="6">
        <v>3.6460865337870687</v>
      </c>
      <c r="J1722" s="7">
        <v>19794.738832171988</v>
      </c>
      <c r="K1722" s="7">
        <v>18630.281883791973</v>
      </c>
      <c r="L1722" s="6" t="s">
        <v>17</v>
      </c>
      <c r="M1722" s="6" t="s">
        <v>17</v>
      </c>
      <c r="N1722" s="6">
        <v>0.44617295954194347</v>
      </c>
      <c r="O1722" s="6" t="s">
        <v>17</v>
      </c>
      <c r="P1722" s="8">
        <v>1.2826713584732316E-2</v>
      </c>
      <c r="Q1722" s="8">
        <v>2.0119116769163014E-2</v>
      </c>
      <c r="R1722" s="9">
        <v>7.4350000000000005</v>
      </c>
    </row>
    <row r="1723" spans="1:18" s="6" customFormat="1" ht="15" customHeight="1" x14ac:dyDescent="0.25">
      <c r="A1723" t="s">
        <v>4105</v>
      </c>
      <c r="B1723" t="s">
        <v>5306</v>
      </c>
      <c r="C1723" t="s">
        <v>15</v>
      </c>
      <c r="D1723" t="s">
        <v>5513</v>
      </c>
      <c r="E1723" s="14">
        <v>1</v>
      </c>
      <c r="F1723" s="5">
        <v>43774</v>
      </c>
      <c r="G1723" s="6">
        <v>44.65</v>
      </c>
      <c r="H1723" s="7">
        <v>9152.1529147485144</v>
      </c>
      <c r="I1723" s="6">
        <v>4.4845222072678332</v>
      </c>
      <c r="J1723" s="7">
        <v>19707.133243607001</v>
      </c>
      <c r="K1723" s="7">
        <v>18505.785753836517</v>
      </c>
      <c r="L1723" s="6" t="s">
        <v>17</v>
      </c>
      <c r="M1723" s="6" t="s">
        <v>17</v>
      </c>
      <c r="N1723" s="6">
        <v>0.39300134589502017</v>
      </c>
      <c r="O1723" s="6" t="s">
        <v>17</v>
      </c>
      <c r="P1723" s="8">
        <v>7.9529652941389868E-3</v>
      </c>
      <c r="Q1723" s="8">
        <v>1.7834643728473352E-2</v>
      </c>
      <c r="R1723" s="9">
        <v>7.125</v>
      </c>
    </row>
    <row r="1724" spans="1:18" s="6" customFormat="1" ht="15" customHeight="1" x14ac:dyDescent="0.25">
      <c r="A1724" t="s">
        <v>4106</v>
      </c>
      <c r="B1724" t="s">
        <v>5306</v>
      </c>
      <c r="C1724" t="s">
        <v>15</v>
      </c>
      <c r="D1724" t="s">
        <v>5513</v>
      </c>
      <c r="E1724" s="14">
        <v>1</v>
      </c>
      <c r="F1724" s="5">
        <v>43774</v>
      </c>
      <c r="G1724" s="6">
        <v>45.66</v>
      </c>
      <c r="H1724" s="7">
        <v>8804.0316980716434</v>
      </c>
      <c r="I1724" s="6">
        <v>3.8893785808726311</v>
      </c>
      <c r="J1724" s="7">
        <v>19431.467606875274</v>
      </c>
      <c r="K1724" s="7">
        <v>18254.518767154292</v>
      </c>
      <c r="L1724" s="6" t="s">
        <v>17</v>
      </c>
      <c r="M1724" s="6" t="s">
        <v>17</v>
      </c>
      <c r="N1724" s="6">
        <v>0.38342882327016303</v>
      </c>
      <c r="O1724" s="6" t="s">
        <v>17</v>
      </c>
      <c r="P1724" s="8">
        <v>4.4314101738648377E-3</v>
      </c>
      <c r="Q1724" s="8">
        <v>3.1578079774653017E-2</v>
      </c>
      <c r="R1724" s="9">
        <v>9.24</v>
      </c>
    </row>
    <row r="1725" spans="1:18" s="6" customFormat="1" ht="15" customHeight="1" x14ac:dyDescent="0.25">
      <c r="A1725" t="s">
        <v>4107</v>
      </c>
      <c r="B1725" t="s">
        <v>5306</v>
      </c>
      <c r="C1725" t="s">
        <v>15</v>
      </c>
      <c r="D1725" t="s">
        <v>5513</v>
      </c>
      <c r="E1725" s="14">
        <v>1</v>
      </c>
      <c r="F1725" s="5">
        <v>43774</v>
      </c>
      <c r="G1725" s="6">
        <v>44.72</v>
      </c>
      <c r="H1725" s="7">
        <v>9034.0004628258666</v>
      </c>
      <c r="I1725" s="6">
        <v>4.2258890159559979</v>
      </c>
      <c r="J1725" s="7">
        <v>19530.577792299733</v>
      </c>
      <c r="K1725" s="7">
        <v>18318.578261262421</v>
      </c>
      <c r="L1725" s="6" t="s">
        <v>17</v>
      </c>
      <c r="M1725" s="6" t="s">
        <v>17</v>
      </c>
      <c r="N1725" s="6">
        <v>0.30605020966073082</v>
      </c>
      <c r="O1725" s="6" t="s">
        <v>17</v>
      </c>
      <c r="P1725" s="8">
        <v>6.3649599006352789E-3</v>
      </c>
      <c r="Q1725" s="8">
        <v>2.0394574889744499E-2</v>
      </c>
      <c r="R1725" s="9">
        <v>8.1849999999999987</v>
      </c>
    </row>
    <row r="1726" spans="1:18" s="6" customFormat="1" ht="15" customHeight="1" x14ac:dyDescent="0.25">
      <c r="A1726" t="s">
        <v>4108</v>
      </c>
      <c r="B1726" t="s">
        <v>5306</v>
      </c>
      <c r="C1726" t="s">
        <v>15</v>
      </c>
      <c r="D1726" t="s">
        <v>5513</v>
      </c>
      <c r="E1726" s="14">
        <v>1</v>
      </c>
      <c r="F1726" s="5">
        <v>43774</v>
      </c>
      <c r="G1726" s="6">
        <v>45.14</v>
      </c>
      <c r="H1726" s="7">
        <v>8680.8271735342169</v>
      </c>
      <c r="I1726" s="6">
        <v>5.7796929706436844</v>
      </c>
      <c r="J1726" s="7">
        <v>19037.974683544304</v>
      </c>
      <c r="K1726" s="7">
        <v>17833.753870824312</v>
      </c>
      <c r="L1726" s="6" t="s">
        <v>17</v>
      </c>
      <c r="M1726" s="6" t="s">
        <v>17</v>
      </c>
      <c r="N1726" s="6">
        <v>0.33288446000538646</v>
      </c>
      <c r="O1726" s="6" t="s">
        <v>17</v>
      </c>
      <c r="P1726" s="8">
        <v>5.8996981952980417E-3</v>
      </c>
      <c r="Q1726" s="8">
        <v>2.2704899115237917E-2</v>
      </c>
      <c r="R1726" s="9">
        <v>7.1749999999999998</v>
      </c>
    </row>
    <row r="1727" spans="1:18" s="6" customFormat="1" ht="15" customHeight="1" x14ac:dyDescent="0.25">
      <c r="A1727" t="s">
        <v>4109</v>
      </c>
      <c r="B1727" t="s">
        <v>5306</v>
      </c>
      <c r="C1727" t="s">
        <v>15</v>
      </c>
      <c r="D1727" t="s">
        <v>5513</v>
      </c>
      <c r="E1727" s="14">
        <v>1</v>
      </c>
      <c r="F1727" s="5">
        <v>43774</v>
      </c>
      <c r="G1727" s="6">
        <v>44.96</v>
      </c>
      <c r="H1727" s="7">
        <v>8932.0132432790124</v>
      </c>
      <c r="I1727" s="6">
        <v>3.7500677396629274</v>
      </c>
      <c r="J1727" s="7">
        <v>19459.16653118734</v>
      </c>
      <c r="K1727" s="7">
        <v>18223.811851887738</v>
      </c>
      <c r="L1727" s="6" t="s">
        <v>17</v>
      </c>
      <c r="M1727" s="6" t="s">
        <v>17</v>
      </c>
      <c r="N1727" s="6">
        <v>0.51482143824852322</v>
      </c>
      <c r="O1727" s="6" t="s">
        <v>17</v>
      </c>
      <c r="P1727" s="8">
        <v>2.3630647484320648E-3</v>
      </c>
      <c r="Q1727" s="8">
        <v>4.8722690738989487E-2</v>
      </c>
      <c r="R1727" s="9">
        <v>7.7349999999999994</v>
      </c>
    </row>
    <row r="1728" spans="1:18" s="6" customFormat="1" ht="15" customHeight="1" x14ac:dyDescent="0.25">
      <c r="A1728" t="s">
        <v>4110</v>
      </c>
      <c r="B1728" t="s">
        <v>5306</v>
      </c>
      <c r="C1728" t="s">
        <v>15</v>
      </c>
      <c r="D1728" t="s">
        <v>5513</v>
      </c>
      <c r="E1728" s="14">
        <v>1</v>
      </c>
      <c r="F1728" s="5">
        <v>43774</v>
      </c>
      <c r="G1728" s="6">
        <v>43.77</v>
      </c>
      <c r="H1728" s="7">
        <v>9927.393437602721</v>
      </c>
      <c r="I1728" s="6">
        <v>2.1932456762507502</v>
      </c>
      <c r="J1728" s="7">
        <v>20788.913743248406</v>
      </c>
      <c r="K1728" s="7">
        <v>19556.632647346116</v>
      </c>
      <c r="L1728" s="6" t="s">
        <v>17</v>
      </c>
      <c r="M1728" s="6" t="s">
        <v>17</v>
      </c>
      <c r="N1728" s="6">
        <v>0.29243275683343339</v>
      </c>
      <c r="O1728" s="6" t="s">
        <v>17</v>
      </c>
      <c r="P1728" s="8">
        <v>6.3750793254791259E-3</v>
      </c>
      <c r="Q1728" s="8">
        <v>2.4587526546535295E-2</v>
      </c>
      <c r="R1728" s="9">
        <v>8.3550000000000004</v>
      </c>
    </row>
    <row r="1729" spans="1:18" s="6" customFormat="1" ht="15" customHeight="1" x14ac:dyDescent="0.25">
      <c r="A1729" t="s">
        <v>4111</v>
      </c>
      <c r="B1729" t="s">
        <v>5306</v>
      </c>
      <c r="C1729" t="s">
        <v>15</v>
      </c>
      <c r="D1729" t="s">
        <v>5513</v>
      </c>
      <c r="E1729" s="14">
        <v>1</v>
      </c>
      <c r="F1729" s="5">
        <v>43774</v>
      </c>
      <c r="G1729" s="6">
        <v>41.72</v>
      </c>
      <c r="H1729" s="7">
        <v>9766.8694703080237</v>
      </c>
      <c r="I1729" s="6">
        <v>3.6673610349742343</v>
      </c>
      <c r="J1729" s="7">
        <v>19732.485473084089</v>
      </c>
      <c r="K1729" s="7">
        <v>18507.359420569705</v>
      </c>
      <c r="L1729" s="6" t="s">
        <v>17</v>
      </c>
      <c r="M1729" s="6" t="s">
        <v>17</v>
      </c>
      <c r="N1729" s="6">
        <v>0.53502905383181665</v>
      </c>
      <c r="O1729" s="6" t="s">
        <v>17</v>
      </c>
      <c r="P1729" s="8">
        <v>3.5985374497862388E-3</v>
      </c>
      <c r="Q1729" s="8">
        <v>3.5354489039537688E-2</v>
      </c>
      <c r="R1729" s="9">
        <v>8.7899999999999991</v>
      </c>
    </row>
    <row r="1730" spans="1:18" s="6" customFormat="1" ht="15" customHeight="1" x14ac:dyDescent="0.25">
      <c r="A1730" t="s">
        <v>4112</v>
      </c>
      <c r="B1730" t="s">
        <v>5306</v>
      </c>
      <c r="C1730" t="s">
        <v>15</v>
      </c>
      <c r="D1730" t="s">
        <v>5513</v>
      </c>
      <c r="E1730" s="14">
        <v>1</v>
      </c>
      <c r="F1730" s="5">
        <v>43774</v>
      </c>
      <c r="G1730" s="6">
        <v>32.17</v>
      </c>
      <c r="H1730" s="7">
        <v>12129.973758484684</v>
      </c>
      <c r="I1730" s="6">
        <v>5.248833592534992</v>
      </c>
      <c r="J1730" s="7">
        <v>20237.72495001111</v>
      </c>
      <c r="K1730" s="7">
        <v>19041.555150353361</v>
      </c>
      <c r="L1730" s="6" t="s">
        <v>17</v>
      </c>
      <c r="M1730" s="6" t="s">
        <v>17</v>
      </c>
      <c r="N1730" s="6">
        <v>0.44767829371250834</v>
      </c>
      <c r="O1730" s="6" t="s">
        <v>17</v>
      </c>
      <c r="P1730" s="8">
        <v>1.9356782713446704E-2</v>
      </c>
      <c r="Q1730" s="8">
        <v>5.7097388162680084E-2</v>
      </c>
      <c r="R1730" s="9">
        <v>9.98</v>
      </c>
    </row>
    <row r="1731" spans="1:18" s="6" customFormat="1" ht="15" customHeight="1" x14ac:dyDescent="0.25">
      <c r="A1731" t="s">
        <v>4113</v>
      </c>
      <c r="B1731" t="s">
        <v>5306</v>
      </c>
      <c r="C1731" t="s">
        <v>15</v>
      </c>
      <c r="D1731" t="s">
        <v>5513</v>
      </c>
      <c r="E1731" s="14">
        <v>1</v>
      </c>
      <c r="F1731" s="5">
        <v>43775</v>
      </c>
      <c r="G1731" s="6">
        <v>34.241379101016932</v>
      </c>
      <c r="H1731" s="7">
        <v>11046.304390824629</v>
      </c>
      <c r="I1731" s="6">
        <v>6.5922107674684991</v>
      </c>
      <c r="J1731" s="7">
        <v>19235.967926689576</v>
      </c>
      <c r="K1731" s="7">
        <v>18070.362668518548</v>
      </c>
      <c r="L1731" s="6" t="s">
        <v>17</v>
      </c>
      <c r="M1731" s="6" t="s">
        <v>17</v>
      </c>
      <c r="N1731" s="6">
        <v>0.54066437571592207</v>
      </c>
      <c r="O1731" s="6" t="s">
        <v>17</v>
      </c>
      <c r="P1731" s="8">
        <v>2.5537957383339204E-2</v>
      </c>
      <c r="Q1731" s="8">
        <v>1.7372654322283739E-2</v>
      </c>
      <c r="R1731" s="9">
        <v>12.7</v>
      </c>
    </row>
    <row r="1732" spans="1:18" s="6" customFormat="1" ht="15" customHeight="1" x14ac:dyDescent="0.25">
      <c r="A1732" t="s">
        <v>4114</v>
      </c>
      <c r="B1732" t="s">
        <v>5306</v>
      </c>
      <c r="C1732" t="s">
        <v>15</v>
      </c>
      <c r="D1732" t="s">
        <v>5513</v>
      </c>
      <c r="E1732" s="14">
        <v>1</v>
      </c>
      <c r="F1732" s="5">
        <v>43775</v>
      </c>
      <c r="G1732" s="6">
        <v>34.50867404440929</v>
      </c>
      <c r="H1732" s="7">
        <v>11149.836795167539</v>
      </c>
      <c r="I1732" s="6">
        <v>3.8636363636363638</v>
      </c>
      <c r="J1732" s="7">
        <v>19517.738359201772</v>
      </c>
      <c r="K1732" s="7">
        <v>18312.171157146466</v>
      </c>
      <c r="L1732" s="6" t="s">
        <v>17</v>
      </c>
      <c r="M1732" s="6" t="s">
        <v>17</v>
      </c>
      <c r="N1732" s="6">
        <v>0.37472283813747231</v>
      </c>
      <c r="O1732" s="6" t="s">
        <v>17</v>
      </c>
      <c r="P1732" s="8">
        <v>2.2503673922483831E-2</v>
      </c>
      <c r="Q1732" s="8">
        <v>6.2909631572439064E-4</v>
      </c>
      <c r="R1732" s="9">
        <v>9.8000000000000007</v>
      </c>
    </row>
    <row r="1733" spans="1:18" s="6" customFormat="1" ht="15" customHeight="1" x14ac:dyDescent="0.25">
      <c r="A1733" t="s">
        <v>5410</v>
      </c>
      <c r="B1733" t="s">
        <v>5511</v>
      </c>
      <c r="C1733" t="s">
        <v>15</v>
      </c>
      <c r="D1733" t="s">
        <v>5513</v>
      </c>
      <c r="E1733" s="14">
        <v>1</v>
      </c>
      <c r="F1733" s="5">
        <v>43775</v>
      </c>
      <c r="G1733" s="6">
        <v>36.259149121822418</v>
      </c>
      <c r="H1733" s="7">
        <v>10383.842490651075</v>
      </c>
      <c r="I1733" s="6">
        <v>10.348554444744662</v>
      </c>
      <c r="J1733" s="7">
        <v>18762.496622534447</v>
      </c>
      <c r="K1733" s="7">
        <v>17680.425266421244</v>
      </c>
      <c r="L1733" s="6" t="s">
        <v>17</v>
      </c>
      <c r="M1733" s="6" t="s">
        <v>17</v>
      </c>
      <c r="N1733" s="6" t="s">
        <v>17</v>
      </c>
      <c r="O1733" s="6" t="s">
        <v>17</v>
      </c>
      <c r="P1733" s="8">
        <v>3.4297808212785864E-2</v>
      </c>
      <c r="Q1733" s="8">
        <v>6.3512655265248824E-2</v>
      </c>
      <c r="R1733" s="9">
        <v>7.4749999999999996</v>
      </c>
    </row>
    <row r="1734" spans="1:18" s="6" customFormat="1" ht="15" customHeight="1" x14ac:dyDescent="0.25">
      <c r="A1734" t="s">
        <v>5411</v>
      </c>
      <c r="B1734" t="s">
        <v>5511</v>
      </c>
      <c r="C1734" t="s">
        <v>665</v>
      </c>
      <c r="D1734" t="s">
        <v>5513</v>
      </c>
      <c r="E1734" s="14">
        <v>1</v>
      </c>
      <c r="F1734" s="5">
        <v>43775</v>
      </c>
      <c r="G1734" s="6">
        <v>37.564214790538685</v>
      </c>
      <c r="H1734" s="7">
        <v>10815.405813502861</v>
      </c>
      <c r="I1734" s="6">
        <v>2.5375229456862112</v>
      </c>
      <c r="J1734" s="7">
        <v>19998.920203001835</v>
      </c>
      <c r="K1734" s="7">
        <v>18792.267193362255</v>
      </c>
      <c r="L1734" s="6" t="s">
        <v>17</v>
      </c>
      <c r="M1734" s="6" t="s">
        <v>17</v>
      </c>
      <c r="N1734" s="6" t="s">
        <v>17</v>
      </c>
      <c r="O1734" s="6" t="s">
        <v>17</v>
      </c>
      <c r="P1734" s="8">
        <v>2.2036807720002383E-2</v>
      </c>
      <c r="Q1734" s="8">
        <v>3.4273629683762054E-2</v>
      </c>
      <c r="R1734" s="9">
        <v>7.3900000000000006</v>
      </c>
    </row>
    <row r="1735" spans="1:18" s="6" customFormat="1" ht="15" customHeight="1" x14ac:dyDescent="0.25">
      <c r="A1735" t="s">
        <v>4624</v>
      </c>
      <c r="B1735" t="s">
        <v>5307</v>
      </c>
      <c r="C1735" t="s">
        <v>15</v>
      </c>
      <c r="D1735" t="s">
        <v>5513</v>
      </c>
      <c r="E1735" s="14">
        <v>1</v>
      </c>
      <c r="F1735" s="5">
        <v>43775</v>
      </c>
      <c r="G1735" s="6">
        <v>28.04</v>
      </c>
      <c r="H1735" s="7">
        <v>12465.85439002446</v>
      </c>
      <c r="I1735" s="6">
        <v>1.6707236114184556</v>
      </c>
      <c r="J1735" s="7">
        <v>19471.121929630452</v>
      </c>
      <c r="K1735" s="7">
        <v>18275.252348560949</v>
      </c>
      <c r="L1735" s="6" t="s">
        <v>17</v>
      </c>
      <c r="M1735" s="6" t="s">
        <v>17</v>
      </c>
      <c r="N1735" s="6">
        <v>0.22350077450763448</v>
      </c>
      <c r="O1735" s="6" t="s">
        <v>17</v>
      </c>
      <c r="P1735" s="8">
        <v>0.11088705098597226</v>
      </c>
      <c r="Q1735" s="8">
        <v>4.3715928098856365E-3</v>
      </c>
      <c r="R1735" s="9">
        <v>9.6199999999999992</v>
      </c>
    </row>
    <row r="1736" spans="1:18" s="6" customFormat="1" ht="15" customHeight="1" x14ac:dyDescent="0.25">
      <c r="A1736" t="s">
        <v>4625</v>
      </c>
      <c r="B1736" t="s">
        <v>5307</v>
      </c>
      <c r="C1736" t="s">
        <v>15</v>
      </c>
      <c r="D1736" t="s">
        <v>5513</v>
      </c>
      <c r="E1736" s="14">
        <v>1</v>
      </c>
      <c r="F1736" s="5">
        <v>43775</v>
      </c>
      <c r="G1736" s="6">
        <v>26.62</v>
      </c>
      <c r="H1736" s="7">
        <v>12707.384164026818</v>
      </c>
      <c r="I1736" s="6">
        <v>2.6211888572055275</v>
      </c>
      <c r="J1736" s="7">
        <v>19420.925641588066</v>
      </c>
      <c r="K1736" s="7">
        <v>18203.47610251679</v>
      </c>
      <c r="L1736" s="6" t="s">
        <v>17</v>
      </c>
      <c r="M1736" s="6" t="s">
        <v>17</v>
      </c>
      <c r="N1736" s="6">
        <v>0.31366527747313006</v>
      </c>
      <c r="O1736" s="6" t="s">
        <v>17</v>
      </c>
      <c r="P1736" s="8">
        <v>2.5920527174616077E-2</v>
      </c>
      <c r="Q1736" s="8">
        <v>7.6579670693559098E-3</v>
      </c>
      <c r="R1736" s="9">
        <v>8.82</v>
      </c>
    </row>
    <row r="1737" spans="1:18" s="6" customFormat="1" ht="15" customHeight="1" x14ac:dyDescent="0.25">
      <c r="A1737" t="s">
        <v>4626</v>
      </c>
      <c r="B1737" t="s">
        <v>5307</v>
      </c>
      <c r="C1737" t="s">
        <v>15</v>
      </c>
      <c r="D1737" t="s">
        <v>5513</v>
      </c>
      <c r="E1737" s="14">
        <v>1</v>
      </c>
      <c r="F1737" s="5">
        <v>43775</v>
      </c>
      <c r="G1737" s="6">
        <v>30.65</v>
      </c>
      <c r="H1737" s="7">
        <v>12610.522730434708</v>
      </c>
      <c r="I1737" s="7">
        <v>1.9426048565121414</v>
      </c>
      <c r="J1737" s="7">
        <v>20495.584988962473</v>
      </c>
      <c r="K1737" s="7">
        <v>19263.593699256973</v>
      </c>
      <c r="L1737" s="6" t="s">
        <v>17</v>
      </c>
      <c r="M1737" s="6" t="s">
        <v>17</v>
      </c>
      <c r="N1737" s="6">
        <v>0.19757174392935983</v>
      </c>
      <c r="O1737" s="6" t="s">
        <v>17</v>
      </c>
      <c r="P1737" s="8">
        <v>8.4906423100203424E-3</v>
      </c>
      <c r="Q1737" s="8">
        <v>4.3549637723372496E-3</v>
      </c>
      <c r="R1737" s="9">
        <v>9.4</v>
      </c>
    </row>
    <row r="1738" spans="1:18" s="6" customFormat="1" ht="15" customHeight="1" x14ac:dyDescent="0.25">
      <c r="A1738" t="s">
        <v>470</v>
      </c>
      <c r="B1738" t="s">
        <v>5303</v>
      </c>
      <c r="C1738" t="s">
        <v>15</v>
      </c>
      <c r="D1738" t="s">
        <v>5513</v>
      </c>
      <c r="E1738" s="14">
        <v>1</v>
      </c>
      <c r="F1738" s="5">
        <v>43775</v>
      </c>
      <c r="G1738" s="6">
        <v>35.850634530752203</v>
      </c>
      <c r="H1738" s="7">
        <v>10993.094915027756</v>
      </c>
      <c r="I1738" s="6">
        <v>4.6316694428026439</v>
      </c>
      <c r="J1738" s="7">
        <v>19721.669980119281</v>
      </c>
      <c r="K1738" s="7">
        <v>18502.016083547715</v>
      </c>
      <c r="L1738" s="6">
        <v>48.192352112650539</v>
      </c>
      <c r="M1738" s="6">
        <v>5.5909611190708466</v>
      </c>
      <c r="N1738" s="6">
        <v>0.59104830476599857</v>
      </c>
      <c r="O1738" s="6">
        <v>40.973885576151176</v>
      </c>
      <c r="P1738" s="8">
        <v>5.2716316200723647E-3</v>
      </c>
      <c r="Q1738" s="8">
        <v>1.4811812938714176E-2</v>
      </c>
      <c r="R1738" s="9">
        <v>6.9450000000000003</v>
      </c>
    </row>
    <row r="1739" spans="1:18" s="6" customFormat="1" ht="15" customHeight="1" x14ac:dyDescent="0.25">
      <c r="A1739" t="s">
        <v>471</v>
      </c>
      <c r="B1739" t="s">
        <v>5303</v>
      </c>
      <c r="C1739" t="s">
        <v>15</v>
      </c>
      <c r="D1739" t="s">
        <v>5513</v>
      </c>
      <c r="E1739" s="14">
        <v>1</v>
      </c>
      <c r="F1739" s="5">
        <v>43775</v>
      </c>
      <c r="G1739" s="6">
        <v>42.005424235566807</v>
      </c>
      <c r="H1739" s="7">
        <v>9518.898615224658</v>
      </c>
      <c r="I1739" s="6">
        <v>5.1107509454349005</v>
      </c>
      <c r="J1739" s="7">
        <v>19387.358184764991</v>
      </c>
      <c r="K1739" s="7">
        <v>18182.892089998924</v>
      </c>
      <c r="L1739" s="6">
        <v>48.941098657361273</v>
      </c>
      <c r="M1739" s="6">
        <v>5.5238219567529452</v>
      </c>
      <c r="N1739" s="6">
        <v>0.48730415991356024</v>
      </c>
      <c r="O1739" s="6">
        <v>39.901540268954413</v>
      </c>
      <c r="P1739" s="8">
        <v>5.7989435271659793E-3</v>
      </c>
      <c r="Q1739" s="8">
        <v>2.9685068055730603E-2</v>
      </c>
      <c r="R1739" s="9">
        <v>7.45</v>
      </c>
    </row>
    <row r="1740" spans="1:18" s="6" customFormat="1" ht="15" customHeight="1" x14ac:dyDescent="0.25">
      <c r="A1740" t="s">
        <v>472</v>
      </c>
      <c r="B1740" t="s">
        <v>5303</v>
      </c>
      <c r="C1740" t="s">
        <v>15</v>
      </c>
      <c r="D1740" t="s">
        <v>5513</v>
      </c>
      <c r="E1740" s="14">
        <v>1</v>
      </c>
      <c r="F1740" s="5">
        <v>43775</v>
      </c>
      <c r="G1740" s="6">
        <v>48.481442669564238</v>
      </c>
      <c r="H1740" s="7">
        <v>8627.4689219991415</v>
      </c>
      <c r="I1740" s="6">
        <v>1.1745602165087956</v>
      </c>
      <c r="J1740" s="7">
        <v>20304.194857916104</v>
      </c>
      <c r="K1740" s="7">
        <v>19045.313135389388</v>
      </c>
      <c r="L1740" s="6">
        <v>52.626664162197599</v>
      </c>
      <c r="M1740" s="6">
        <v>5.7801785944185182</v>
      </c>
      <c r="N1740" s="6">
        <v>0.24682002706359948</v>
      </c>
      <c r="O1740" s="6">
        <v>40.162960961819742</v>
      </c>
      <c r="P1740" s="8">
        <v>5.7455608495630322E-4</v>
      </c>
      <c r="Q1740" s="8">
        <v>8.2414819067925596E-3</v>
      </c>
      <c r="R1740" s="9">
        <v>7.625</v>
      </c>
    </row>
    <row r="1741" spans="1:18" s="6" customFormat="1" ht="15" customHeight="1" x14ac:dyDescent="0.25">
      <c r="A1741" t="s">
        <v>473</v>
      </c>
      <c r="B1741" t="s">
        <v>5303</v>
      </c>
      <c r="C1741" t="s">
        <v>15</v>
      </c>
      <c r="D1741" t="s">
        <v>5513</v>
      </c>
      <c r="E1741" s="14">
        <v>1</v>
      </c>
      <c r="F1741" s="5">
        <v>43775</v>
      </c>
      <c r="G1741" s="6">
        <v>40.106444870283909</v>
      </c>
      <c r="H1741" s="7">
        <v>9857.7841673200473</v>
      </c>
      <c r="I1741" s="6">
        <v>5.2563619734222842</v>
      </c>
      <c r="J1741" s="7">
        <v>19283.370097379888</v>
      </c>
      <c r="K1741" s="7">
        <v>18094.742567926201</v>
      </c>
      <c r="L1741" s="6">
        <v>47.535699824155536</v>
      </c>
      <c r="M1741" s="6">
        <v>5.4440913152708106</v>
      </c>
      <c r="N1741" s="6">
        <v>0.53155431215365578</v>
      </c>
      <c r="O1741" s="6">
        <v>41.207636129373164</v>
      </c>
      <c r="P1741" s="8">
        <v>6.2188512119665442E-3</v>
      </c>
      <c r="Q1741" s="8">
        <v>1.8437594412576027E-2</v>
      </c>
      <c r="R1741" s="9">
        <v>7.0649999999999995</v>
      </c>
    </row>
    <row r="1742" spans="1:18" s="6" customFormat="1" ht="15" customHeight="1" x14ac:dyDescent="0.25">
      <c r="A1742" t="s">
        <v>474</v>
      </c>
      <c r="B1742" t="s">
        <v>5303</v>
      </c>
      <c r="C1742" t="s">
        <v>15</v>
      </c>
      <c r="D1742" t="s">
        <v>5513</v>
      </c>
      <c r="E1742" s="14">
        <v>1</v>
      </c>
      <c r="F1742" s="5">
        <v>43775</v>
      </c>
      <c r="G1742" s="6">
        <v>44.843940065715138</v>
      </c>
      <c r="H1742" s="7">
        <v>8536.736392300485</v>
      </c>
      <c r="I1742" s="6">
        <v>5.8714191996501199</v>
      </c>
      <c r="J1742" s="7">
        <v>18634.375683358841</v>
      </c>
      <c r="K1742" s="7">
        <v>17463.672821412882</v>
      </c>
      <c r="L1742" s="6">
        <v>47.6884682001673</v>
      </c>
      <c r="M1742" s="6">
        <v>5.3621369181701963</v>
      </c>
      <c r="N1742" s="6">
        <v>0.63197026022304825</v>
      </c>
      <c r="O1742" s="6">
        <v>40.43978962758333</v>
      </c>
      <c r="P1742" s="8">
        <v>5.1910938997508913E-4</v>
      </c>
      <c r="Q1742" s="8">
        <v>5.6966848160287112E-3</v>
      </c>
      <c r="R1742" s="9">
        <v>8.5399999999999991</v>
      </c>
    </row>
    <row r="1743" spans="1:18" s="6" customFormat="1" ht="15" customHeight="1" x14ac:dyDescent="0.25">
      <c r="A1743" t="s">
        <v>5412</v>
      </c>
      <c r="B1743" t="s">
        <v>5511</v>
      </c>
      <c r="C1743" t="s">
        <v>665</v>
      </c>
      <c r="D1743" t="s">
        <v>5513</v>
      </c>
      <c r="E1743" s="14">
        <v>1</v>
      </c>
      <c r="F1743" s="5">
        <v>43783</v>
      </c>
      <c r="G1743" s="6">
        <v>43.829165829818564</v>
      </c>
      <c r="H1743" s="7">
        <v>8568.3506121374612</v>
      </c>
      <c r="I1743" s="6">
        <v>11.851387364790719</v>
      </c>
      <c r="J1743" s="7">
        <v>18202.435073417986</v>
      </c>
      <c r="K1743" s="7">
        <v>17160.323993331207</v>
      </c>
      <c r="L1743" s="6">
        <v>41.383783043464682</v>
      </c>
      <c r="M1743" s="6">
        <v>4.7528837028464945</v>
      </c>
      <c r="N1743" s="6">
        <v>0.64406551699405357</v>
      </c>
      <c r="O1743" s="6">
        <v>41.292382411446624</v>
      </c>
      <c r="P1743" s="8">
        <v>3.2281202023749372E-2</v>
      </c>
      <c r="Q1743" s="8">
        <v>4.321675843367568E-2</v>
      </c>
      <c r="R1743" s="9">
        <v>4.3149999999999995</v>
      </c>
    </row>
    <row r="1744" spans="1:18" s="6" customFormat="1" ht="15" customHeight="1" x14ac:dyDescent="0.25">
      <c r="A1744" t="s">
        <v>3803</v>
      </c>
      <c r="B1744" t="s">
        <v>5305</v>
      </c>
      <c r="C1744" t="s">
        <v>3782</v>
      </c>
      <c r="D1744" t="s">
        <v>5514</v>
      </c>
      <c r="E1744" s="14">
        <v>5</v>
      </c>
      <c r="F1744" s="5">
        <v>43781</v>
      </c>
      <c r="G1744" s="6">
        <v>31.150335086041956</v>
      </c>
      <c r="H1744" s="7">
        <v>11604.428841159517</v>
      </c>
      <c r="I1744" s="6">
        <v>7.3053104619937521</v>
      </c>
      <c r="J1744" s="7">
        <v>19080.396777552476</v>
      </c>
      <c r="K1744" s="7">
        <v>17960.046055074778</v>
      </c>
      <c r="L1744" s="6" t="s">
        <v>17</v>
      </c>
      <c r="M1744" s="6" t="s">
        <v>17</v>
      </c>
      <c r="N1744" s="6" t="s">
        <v>17</v>
      </c>
      <c r="O1744" s="6" t="s">
        <v>17</v>
      </c>
      <c r="P1744" s="8" t="s">
        <v>17</v>
      </c>
      <c r="Q1744" s="8" t="s">
        <v>17</v>
      </c>
      <c r="R1744" s="9">
        <v>8.7650000000000006</v>
      </c>
    </row>
    <row r="1745" spans="1:18" s="6" customFormat="1" ht="15" customHeight="1" x14ac:dyDescent="0.25">
      <c r="A1745" t="s">
        <v>3804</v>
      </c>
      <c r="B1745" t="s">
        <v>5305</v>
      </c>
      <c r="C1745" t="s">
        <v>3782</v>
      </c>
      <c r="D1745" t="s">
        <v>5514</v>
      </c>
      <c r="E1745" s="14">
        <v>5</v>
      </c>
      <c r="F1745" s="5">
        <v>43781</v>
      </c>
      <c r="G1745" s="6">
        <v>31.028924166498832</v>
      </c>
      <c r="H1745" s="7">
        <v>11956.956086086993</v>
      </c>
      <c r="I1745" s="6">
        <v>5.9224261070212059</v>
      </c>
      <c r="J1745" s="7">
        <v>19602.241511921766</v>
      </c>
      <c r="K1745" s="7">
        <v>18435.253546238775</v>
      </c>
      <c r="L1745" s="6" t="s">
        <v>17</v>
      </c>
      <c r="M1745" s="6" t="s">
        <v>17</v>
      </c>
      <c r="N1745" s="6" t="s">
        <v>17</v>
      </c>
      <c r="O1745" s="6" t="s">
        <v>17</v>
      </c>
      <c r="P1745" s="8" t="s">
        <v>17</v>
      </c>
      <c r="Q1745" s="8" t="s">
        <v>17</v>
      </c>
      <c r="R1745" s="9">
        <v>8.99</v>
      </c>
    </row>
    <row r="1746" spans="1:18" s="6" customFormat="1" ht="15" customHeight="1" x14ac:dyDescent="0.25">
      <c r="A1746" t="s">
        <v>3805</v>
      </c>
      <c r="B1746" t="s">
        <v>5305</v>
      </c>
      <c r="C1746" t="s">
        <v>3782</v>
      </c>
      <c r="D1746" t="s">
        <v>5514</v>
      </c>
      <c r="E1746" s="14">
        <v>5</v>
      </c>
      <c r="F1746" s="5">
        <v>43781</v>
      </c>
      <c r="G1746" s="6">
        <v>31.717590065426833</v>
      </c>
      <c r="H1746" s="7">
        <v>11770.048553060646</v>
      </c>
      <c r="I1746" s="6">
        <v>7.5301866081229427</v>
      </c>
      <c r="J1746" s="7">
        <v>19491.767288693743</v>
      </c>
      <c r="K1746" s="7">
        <v>18372.095083315457</v>
      </c>
      <c r="L1746" s="6" t="s">
        <v>17</v>
      </c>
      <c r="M1746" s="6" t="s">
        <v>17</v>
      </c>
      <c r="N1746" s="6" t="s">
        <v>17</v>
      </c>
      <c r="O1746" s="6" t="s">
        <v>17</v>
      </c>
      <c r="P1746" s="8" t="s">
        <v>17</v>
      </c>
      <c r="Q1746" s="8" t="s">
        <v>17</v>
      </c>
      <c r="R1746" s="9">
        <v>8.9</v>
      </c>
    </row>
    <row r="1747" spans="1:18" s="6" customFormat="1" ht="15" customHeight="1" x14ac:dyDescent="0.25">
      <c r="A1747" t="s">
        <v>3806</v>
      </c>
      <c r="B1747" t="s">
        <v>5305</v>
      </c>
      <c r="C1747" t="s">
        <v>3782</v>
      </c>
      <c r="D1747" t="s">
        <v>5514</v>
      </c>
      <c r="E1747" s="14">
        <v>5</v>
      </c>
      <c r="F1747" s="5">
        <v>43781</v>
      </c>
      <c r="G1747" s="6">
        <v>31.680196020162128</v>
      </c>
      <c r="H1747" s="7">
        <v>11852.144686531086</v>
      </c>
      <c r="I1747" s="6">
        <v>6.0239639441574155</v>
      </c>
      <c r="J1747" s="7">
        <v>19608.66219632846</v>
      </c>
      <c r="K1747" s="7">
        <v>18480.866659145839</v>
      </c>
      <c r="L1747" s="6" t="s">
        <v>17</v>
      </c>
      <c r="M1747" s="6" t="s">
        <v>17</v>
      </c>
      <c r="N1747" s="6" t="s">
        <v>17</v>
      </c>
      <c r="O1747" s="6" t="s">
        <v>17</v>
      </c>
      <c r="P1747" s="8" t="s">
        <v>17</v>
      </c>
      <c r="Q1747" s="8" t="s">
        <v>17</v>
      </c>
      <c r="R1747" s="9">
        <v>9.0299999999999994</v>
      </c>
    </row>
    <row r="1748" spans="1:18" s="6" customFormat="1" ht="15" customHeight="1" x14ac:dyDescent="0.25">
      <c r="A1748" t="s">
        <v>3807</v>
      </c>
      <c r="B1748" t="s">
        <v>5305</v>
      </c>
      <c r="C1748" t="s">
        <v>3782</v>
      </c>
      <c r="D1748" t="s">
        <v>5514</v>
      </c>
      <c r="E1748" s="14">
        <v>5</v>
      </c>
      <c r="F1748" s="5">
        <v>43781</v>
      </c>
      <c r="G1748" s="6">
        <v>31.615673746009683</v>
      </c>
      <c r="H1748" s="7">
        <v>11428.810948376717</v>
      </c>
      <c r="I1748" s="6">
        <v>8.749591903362715</v>
      </c>
      <c r="J1748" s="7">
        <v>18980.30253564044</v>
      </c>
      <c r="K1748" s="7">
        <v>17842.073653946074</v>
      </c>
      <c r="L1748" s="6" t="s">
        <v>17</v>
      </c>
      <c r="M1748" s="6" t="s">
        <v>17</v>
      </c>
      <c r="N1748" s="6" t="s">
        <v>17</v>
      </c>
      <c r="O1748" s="6" t="s">
        <v>17</v>
      </c>
      <c r="P1748" s="8" t="s">
        <v>17</v>
      </c>
      <c r="Q1748" s="8" t="s">
        <v>17</v>
      </c>
      <c r="R1748" s="9">
        <v>8.11</v>
      </c>
    </row>
    <row r="1749" spans="1:18" s="6" customFormat="1" ht="15" customHeight="1" x14ac:dyDescent="0.25">
      <c r="A1749" t="s">
        <v>3808</v>
      </c>
      <c r="B1749" t="s">
        <v>5305</v>
      </c>
      <c r="C1749" t="s">
        <v>3782</v>
      </c>
      <c r="D1749" t="s">
        <v>5514</v>
      </c>
      <c r="E1749" s="14">
        <v>5</v>
      </c>
      <c r="F1749" s="5">
        <v>43781</v>
      </c>
      <c r="G1749" s="6">
        <v>38.916591513915989</v>
      </c>
      <c r="H1749" s="7">
        <v>9779.0191228818367</v>
      </c>
      <c r="I1749" s="6">
        <v>9.3896713615023462</v>
      </c>
      <c r="J1749" s="7">
        <v>18685.446009389671</v>
      </c>
      <c r="K1749" s="7">
        <v>17565.737930310897</v>
      </c>
      <c r="L1749" s="6" t="s">
        <v>17</v>
      </c>
      <c r="M1749" s="6" t="s">
        <v>17</v>
      </c>
      <c r="N1749" s="6" t="s">
        <v>17</v>
      </c>
      <c r="O1749" s="6" t="s">
        <v>17</v>
      </c>
      <c r="P1749" s="8" t="s">
        <v>17</v>
      </c>
      <c r="Q1749" s="8" t="s">
        <v>17</v>
      </c>
      <c r="R1749" s="9">
        <v>8.41</v>
      </c>
    </row>
    <row r="1750" spans="1:18" s="6" customFormat="1" ht="15" customHeight="1" x14ac:dyDescent="0.25">
      <c r="A1750" t="s">
        <v>3809</v>
      </c>
      <c r="B1750" t="s">
        <v>5305</v>
      </c>
      <c r="C1750" t="s">
        <v>3782</v>
      </c>
      <c r="D1750" t="s">
        <v>5514</v>
      </c>
      <c r="E1750" s="14">
        <v>5</v>
      </c>
      <c r="F1750" s="5">
        <v>43781</v>
      </c>
      <c r="G1750" s="6">
        <v>38.454403240283881</v>
      </c>
      <c r="H1750" s="7">
        <v>10264.66657754778</v>
      </c>
      <c r="I1750" s="6">
        <v>7.6174863387978133</v>
      </c>
      <c r="J1750" s="7">
        <v>19301.639344262298</v>
      </c>
      <c r="K1750" s="7">
        <v>18204.564158262285</v>
      </c>
      <c r="L1750" s="6" t="s">
        <v>17</v>
      </c>
      <c r="M1750" s="6" t="s">
        <v>17</v>
      </c>
      <c r="N1750" s="6" t="s">
        <v>17</v>
      </c>
      <c r="O1750" s="6" t="s">
        <v>17</v>
      </c>
      <c r="P1750" s="8" t="s">
        <v>17</v>
      </c>
      <c r="Q1750" s="8" t="s">
        <v>17</v>
      </c>
      <c r="R1750" s="9">
        <v>8.5</v>
      </c>
    </row>
    <row r="1751" spans="1:18" s="6" customFormat="1" ht="15" customHeight="1" x14ac:dyDescent="0.25">
      <c r="A1751" t="s">
        <v>5128</v>
      </c>
      <c r="B1751" t="s">
        <v>5308</v>
      </c>
      <c r="C1751" t="s">
        <v>15</v>
      </c>
      <c r="D1751" t="s">
        <v>5513</v>
      </c>
      <c r="E1751" s="14">
        <v>1</v>
      </c>
      <c r="F1751" s="5">
        <v>43782</v>
      </c>
      <c r="G1751" s="6">
        <v>28.93813619343943</v>
      </c>
      <c r="H1751" s="7">
        <v>11710.961555219621</v>
      </c>
      <c r="I1751" s="6">
        <v>6.5845768548471248</v>
      </c>
      <c r="J1751" s="7">
        <v>18669.51893978921</v>
      </c>
      <c r="K1751" s="7">
        <v>17474.802316230413</v>
      </c>
      <c r="L1751" s="6">
        <v>45.75597886408697</v>
      </c>
      <c r="M1751" s="6">
        <v>5.4713275563279655</v>
      </c>
      <c r="N1751" s="6">
        <v>0.4714788498572281</v>
      </c>
      <c r="O1751" s="6">
        <v>41.65466628264312</v>
      </c>
      <c r="P1751" s="8">
        <v>2.2959152589221637E-2</v>
      </c>
      <c r="Q1751" s="8">
        <v>3.9012439648369708E-2</v>
      </c>
      <c r="R1751" s="9">
        <v>4.17</v>
      </c>
    </row>
    <row r="1752" spans="1:18" s="6" customFormat="1" ht="15" customHeight="1" x14ac:dyDescent="0.25">
      <c r="A1752" t="s">
        <v>4115</v>
      </c>
      <c r="B1752" t="s">
        <v>5306</v>
      </c>
      <c r="C1752" t="s">
        <v>665</v>
      </c>
      <c r="D1752" t="s">
        <v>5513</v>
      </c>
      <c r="E1752" s="14">
        <v>1</v>
      </c>
      <c r="F1752" s="5">
        <v>43784</v>
      </c>
      <c r="G1752" s="6">
        <v>49.01956223713843</v>
      </c>
      <c r="H1752" s="7">
        <v>8205.1637461058181</v>
      </c>
      <c r="I1752" s="6">
        <v>6.2108886107634547</v>
      </c>
      <c r="J1752" s="7">
        <v>19566.645807259072</v>
      </c>
      <c r="K1752" s="7">
        <v>18443.764047881192</v>
      </c>
      <c r="L1752" s="6" t="s">
        <v>17</v>
      </c>
      <c r="M1752" s="6" t="s">
        <v>17</v>
      </c>
      <c r="N1752" s="6">
        <v>0.57884856070087609</v>
      </c>
      <c r="O1752" s="6" t="s">
        <v>17</v>
      </c>
      <c r="P1752" s="8">
        <v>9.3119230413856256E-3</v>
      </c>
      <c r="Q1752" s="8">
        <v>7.5164740321374865E-2</v>
      </c>
      <c r="R1752" s="9">
        <v>36.08</v>
      </c>
    </row>
    <row r="1753" spans="1:18" s="6" customFormat="1" ht="15" customHeight="1" x14ac:dyDescent="0.25">
      <c r="A1753" t="s">
        <v>4116</v>
      </c>
      <c r="B1753" t="s">
        <v>5306</v>
      </c>
      <c r="C1753" t="s">
        <v>665</v>
      </c>
      <c r="D1753" t="s">
        <v>5513</v>
      </c>
      <c r="E1753" s="14">
        <v>1</v>
      </c>
      <c r="F1753" s="5">
        <v>43784</v>
      </c>
      <c r="G1753" s="6">
        <v>53.109220735299644</v>
      </c>
      <c r="H1753" s="7">
        <v>7447.4181800568549</v>
      </c>
      <c r="I1753" s="6">
        <v>4.0221216691804935</v>
      </c>
      <c r="J1753" s="7">
        <v>19857.549857549857</v>
      </c>
      <c r="K1753" s="7">
        <v>18649.458549739687</v>
      </c>
      <c r="L1753" s="6" t="s">
        <v>17</v>
      </c>
      <c r="M1753" s="6" t="s">
        <v>17</v>
      </c>
      <c r="N1753" s="6">
        <v>0.33685268979386629</v>
      </c>
      <c r="O1753" s="6" t="s">
        <v>17</v>
      </c>
      <c r="P1753" s="8">
        <v>2.7797170215856765E-3</v>
      </c>
      <c r="Q1753" s="8">
        <v>4.4656491445010521E-2</v>
      </c>
      <c r="R1753" s="9">
        <v>40.33</v>
      </c>
    </row>
    <row r="1754" spans="1:18" s="6" customFormat="1" ht="15" customHeight="1" x14ac:dyDescent="0.25">
      <c r="A1754" t="s">
        <v>475</v>
      </c>
      <c r="B1754" t="s">
        <v>5303</v>
      </c>
      <c r="C1754" t="s">
        <v>325</v>
      </c>
      <c r="D1754" t="s">
        <v>237</v>
      </c>
      <c r="E1754" s="14">
        <v>2</v>
      </c>
      <c r="F1754" s="5">
        <v>43784</v>
      </c>
      <c r="G1754" s="6">
        <v>29.024390243902438</v>
      </c>
      <c r="H1754" s="7">
        <v>11020.859696970192</v>
      </c>
      <c r="I1754" s="6">
        <v>15.004280821917808</v>
      </c>
      <c r="J1754" s="7">
        <v>17502.140410958906</v>
      </c>
      <c r="K1754" s="7">
        <v>16526.699229408176</v>
      </c>
      <c r="L1754" s="6" t="s">
        <v>17</v>
      </c>
      <c r="M1754" s="6" t="s">
        <v>17</v>
      </c>
      <c r="N1754" s="6" t="s">
        <v>17</v>
      </c>
      <c r="O1754" s="6" t="s">
        <v>17</v>
      </c>
      <c r="P1754" s="8" t="s">
        <v>17</v>
      </c>
      <c r="Q1754" s="8" t="s">
        <v>17</v>
      </c>
      <c r="R1754" s="9">
        <v>6.56</v>
      </c>
    </row>
    <row r="1755" spans="1:18" s="6" customFormat="1" ht="15" customHeight="1" x14ac:dyDescent="0.25">
      <c r="A1755" t="s">
        <v>476</v>
      </c>
      <c r="B1755" t="s">
        <v>5303</v>
      </c>
      <c r="C1755" t="s">
        <v>325</v>
      </c>
      <c r="D1755" t="s">
        <v>237</v>
      </c>
      <c r="E1755" s="14">
        <v>2</v>
      </c>
      <c r="F1755" s="5">
        <v>43784</v>
      </c>
      <c r="G1755" s="6">
        <v>36.481303930968359</v>
      </c>
      <c r="H1755" s="7">
        <v>8953.8973916079849</v>
      </c>
      <c r="I1755" s="6">
        <v>18.676047329708986</v>
      </c>
      <c r="J1755" s="7">
        <v>16414.028355186016</v>
      </c>
      <c r="K1755" s="7">
        <v>15499.587138788118</v>
      </c>
      <c r="L1755" s="6" t="s">
        <v>17</v>
      </c>
      <c r="M1755" s="6" t="s">
        <v>17</v>
      </c>
      <c r="N1755" s="6" t="s">
        <v>17</v>
      </c>
      <c r="O1755" s="6" t="s">
        <v>17</v>
      </c>
      <c r="P1755" s="8" t="s">
        <v>17</v>
      </c>
      <c r="Q1755" s="8" t="s">
        <v>17</v>
      </c>
      <c r="R1755" s="9">
        <v>6.19</v>
      </c>
    </row>
    <row r="1756" spans="1:18" s="6" customFormat="1" ht="15" customHeight="1" x14ac:dyDescent="0.25">
      <c r="A1756" t="s">
        <v>477</v>
      </c>
      <c r="B1756" t="s">
        <v>5303</v>
      </c>
      <c r="C1756" t="s">
        <v>325</v>
      </c>
      <c r="D1756" t="s">
        <v>237</v>
      </c>
      <c r="E1756" s="14">
        <v>2</v>
      </c>
      <c r="F1756" s="5">
        <v>43784</v>
      </c>
      <c r="G1756" s="6">
        <v>28.798635100729989</v>
      </c>
      <c r="H1756" s="7">
        <v>10741.127406463147</v>
      </c>
      <c r="I1756" s="6">
        <v>15.012209364051387</v>
      </c>
      <c r="J1756" s="7">
        <v>17100.541458753585</v>
      </c>
      <c r="K1756" s="7">
        <v>16073.677910760554</v>
      </c>
      <c r="L1756" s="6" t="s">
        <v>17</v>
      </c>
      <c r="M1756" s="6" t="s">
        <v>17</v>
      </c>
      <c r="N1756" s="6" t="s">
        <v>17</v>
      </c>
      <c r="O1756" s="6" t="s">
        <v>17</v>
      </c>
      <c r="P1756" s="8" t="s">
        <v>17</v>
      </c>
      <c r="Q1756" s="8" t="s">
        <v>17</v>
      </c>
      <c r="R1756" s="9">
        <v>5.81</v>
      </c>
    </row>
    <row r="1757" spans="1:18" s="6" customFormat="1" ht="15" customHeight="1" x14ac:dyDescent="0.25">
      <c r="A1757" t="s">
        <v>478</v>
      </c>
      <c r="B1757" t="s">
        <v>5303</v>
      </c>
      <c r="C1757" t="s">
        <v>325</v>
      </c>
      <c r="D1757" t="s">
        <v>237</v>
      </c>
      <c r="E1757" s="14">
        <v>2</v>
      </c>
      <c r="F1757" s="5">
        <v>43784</v>
      </c>
      <c r="G1757" s="6">
        <v>40.868454661558104</v>
      </c>
      <c r="H1757" s="7">
        <v>8001.4559233340406</v>
      </c>
      <c r="I1757" s="6">
        <v>22.282666666666668</v>
      </c>
      <c r="J1757" s="7">
        <v>16038.4</v>
      </c>
      <c r="K1757" s="7">
        <v>15220.086367107026</v>
      </c>
      <c r="L1757" s="6" t="s">
        <v>17</v>
      </c>
      <c r="M1757" s="6" t="s">
        <v>17</v>
      </c>
      <c r="N1757" s="6" t="s">
        <v>17</v>
      </c>
      <c r="O1757" s="6" t="s">
        <v>17</v>
      </c>
      <c r="P1757" s="8" t="s">
        <v>17</v>
      </c>
      <c r="Q1757" s="8" t="s">
        <v>17</v>
      </c>
      <c r="R1757" s="9">
        <v>6.25</v>
      </c>
    </row>
    <row r="1758" spans="1:18" s="6" customFormat="1" ht="15" customHeight="1" x14ac:dyDescent="0.25">
      <c r="A1758" t="s">
        <v>479</v>
      </c>
      <c r="B1758" t="s">
        <v>5303</v>
      </c>
      <c r="C1758" t="s">
        <v>325</v>
      </c>
      <c r="D1758" t="s">
        <v>237</v>
      </c>
      <c r="E1758" s="14">
        <v>2</v>
      </c>
      <c r="F1758" s="5">
        <v>43784</v>
      </c>
      <c r="G1758" s="6">
        <v>32.132280355380054</v>
      </c>
      <c r="H1758" s="7">
        <v>9486.2047858218011</v>
      </c>
      <c r="I1758" s="6">
        <v>19.870967741935484</v>
      </c>
      <c r="J1758" s="7">
        <v>16041.935483870966</v>
      </c>
      <c r="K1758" s="7">
        <v>15134.14101532725</v>
      </c>
      <c r="L1758" s="6" t="s">
        <v>17</v>
      </c>
      <c r="M1758" s="6" t="s">
        <v>17</v>
      </c>
      <c r="N1758" s="6" t="s">
        <v>17</v>
      </c>
      <c r="O1758" s="6" t="s">
        <v>17</v>
      </c>
      <c r="P1758" s="8" t="s">
        <v>17</v>
      </c>
      <c r="Q1758" s="8" t="s">
        <v>17</v>
      </c>
      <c r="R1758" s="9">
        <v>7</v>
      </c>
    </row>
    <row r="1759" spans="1:18" s="6" customFormat="1" ht="15" customHeight="1" x14ac:dyDescent="0.25">
      <c r="A1759" t="s">
        <v>480</v>
      </c>
      <c r="B1759" t="s">
        <v>5303</v>
      </c>
      <c r="C1759" t="s">
        <v>325</v>
      </c>
      <c r="D1759" t="s">
        <v>237</v>
      </c>
      <c r="E1759" s="14">
        <v>2</v>
      </c>
      <c r="F1759" s="5">
        <v>43784</v>
      </c>
      <c r="G1759" s="6">
        <v>28.160270880361178</v>
      </c>
      <c r="H1759" s="7">
        <v>10968.586513290129</v>
      </c>
      <c r="I1759" s="6">
        <v>12.247094274644857</v>
      </c>
      <c r="J1759" s="7">
        <v>17311.665949203616</v>
      </c>
      <c r="K1759" s="7">
        <v>16225.759859819411</v>
      </c>
      <c r="L1759" s="6" t="s">
        <v>17</v>
      </c>
      <c r="M1759" s="6" t="s">
        <v>17</v>
      </c>
      <c r="N1759" s="6" t="s">
        <v>17</v>
      </c>
      <c r="O1759" s="6" t="s">
        <v>17</v>
      </c>
      <c r="P1759" s="8" t="s">
        <v>17</v>
      </c>
      <c r="Q1759" s="8" t="s">
        <v>17</v>
      </c>
      <c r="R1759" s="9">
        <v>7.08</v>
      </c>
    </row>
    <row r="1760" spans="1:18" s="6" customFormat="1" ht="15" customHeight="1" x14ac:dyDescent="0.25">
      <c r="A1760" t="s">
        <v>481</v>
      </c>
      <c r="B1760" t="s">
        <v>5303</v>
      </c>
      <c r="C1760" t="s">
        <v>325</v>
      </c>
      <c r="D1760" t="s">
        <v>237</v>
      </c>
      <c r="E1760" s="14">
        <v>2</v>
      </c>
      <c r="F1760" s="5">
        <v>43784</v>
      </c>
      <c r="G1760" s="6">
        <v>42.113627334127941</v>
      </c>
      <c r="H1760" s="7">
        <v>7669.1705062310002</v>
      </c>
      <c r="I1760" s="6">
        <v>18.941833011375827</v>
      </c>
      <c r="J1760" s="7">
        <v>15910.066537883664</v>
      </c>
      <c r="K1760" s="7">
        <v>15026.000112685952</v>
      </c>
      <c r="L1760" s="6" t="s">
        <v>17</v>
      </c>
      <c r="M1760" s="6" t="s">
        <v>17</v>
      </c>
      <c r="N1760" s="6" t="s">
        <v>17</v>
      </c>
      <c r="O1760" s="6" t="s">
        <v>17</v>
      </c>
      <c r="P1760" s="8" t="s">
        <v>17</v>
      </c>
      <c r="Q1760" s="8" t="s">
        <v>17</v>
      </c>
      <c r="R1760" s="9">
        <v>6.82</v>
      </c>
    </row>
    <row r="1761" spans="1:18" s="6" customFormat="1" ht="15" customHeight="1" x14ac:dyDescent="0.25">
      <c r="A1761" t="s">
        <v>482</v>
      </c>
      <c r="B1761" t="s">
        <v>5303</v>
      </c>
      <c r="C1761" t="s">
        <v>325</v>
      </c>
      <c r="D1761" t="s">
        <v>237</v>
      </c>
      <c r="E1761" s="14">
        <v>2</v>
      </c>
      <c r="F1761" s="5">
        <v>43784</v>
      </c>
      <c r="G1761" s="6">
        <v>27.816091954022987</v>
      </c>
      <c r="H1761" s="7">
        <v>11282.701720150711</v>
      </c>
      <c r="I1761" s="6">
        <v>10.503352133659678</v>
      </c>
      <c r="J1761" s="7">
        <v>17634.351388741088</v>
      </c>
      <c r="K1761" s="7">
        <v>16571.905249253374</v>
      </c>
      <c r="L1761" s="6" t="s">
        <v>17</v>
      </c>
      <c r="M1761" s="6" t="s">
        <v>17</v>
      </c>
      <c r="N1761" s="6" t="s">
        <v>17</v>
      </c>
      <c r="O1761" s="6" t="s">
        <v>17</v>
      </c>
      <c r="P1761" s="8" t="s">
        <v>17</v>
      </c>
      <c r="Q1761" s="8" t="s">
        <v>17</v>
      </c>
      <c r="R1761" s="9">
        <v>6.03</v>
      </c>
    </row>
    <row r="1762" spans="1:18" s="6" customFormat="1" ht="15" customHeight="1" x14ac:dyDescent="0.25">
      <c r="A1762" t="s">
        <v>483</v>
      </c>
      <c r="B1762" t="s">
        <v>5303</v>
      </c>
      <c r="C1762" t="s">
        <v>325</v>
      </c>
      <c r="D1762" t="s">
        <v>237</v>
      </c>
      <c r="E1762" s="14">
        <v>2</v>
      </c>
      <c r="F1762" s="5">
        <v>43784</v>
      </c>
      <c r="G1762" s="6">
        <v>39.170086639306881</v>
      </c>
      <c r="H1762" s="7">
        <v>7083.2623175104209</v>
      </c>
      <c r="I1762" s="6">
        <v>27.186332087560061</v>
      </c>
      <c r="J1762" s="7">
        <v>13911.372130272288</v>
      </c>
      <c r="K1762" s="7">
        <v>13217.489701874327</v>
      </c>
      <c r="L1762" s="6" t="s">
        <v>17</v>
      </c>
      <c r="M1762" s="6" t="s">
        <v>17</v>
      </c>
      <c r="N1762" s="6" t="s">
        <v>17</v>
      </c>
      <c r="O1762" s="6" t="s">
        <v>17</v>
      </c>
      <c r="P1762" s="8" t="s">
        <v>17</v>
      </c>
      <c r="Q1762" s="8" t="s">
        <v>17</v>
      </c>
      <c r="R1762" s="9">
        <v>6.35</v>
      </c>
    </row>
    <row r="1763" spans="1:18" s="6" customFormat="1" ht="15" customHeight="1" x14ac:dyDescent="0.25">
      <c r="A1763" t="s">
        <v>484</v>
      </c>
      <c r="B1763" t="s">
        <v>5303</v>
      </c>
      <c r="C1763" t="s">
        <v>325</v>
      </c>
      <c r="D1763" t="s">
        <v>237</v>
      </c>
      <c r="E1763" s="14">
        <v>2</v>
      </c>
      <c r="F1763" s="5">
        <v>43784</v>
      </c>
      <c r="G1763" s="6">
        <v>39.671610169491515</v>
      </c>
      <c r="H1763" s="7">
        <v>8016.7591655265642</v>
      </c>
      <c r="I1763" s="6">
        <v>20.620652755484215</v>
      </c>
      <c r="J1763" s="7">
        <v>15743.17817014446</v>
      </c>
      <c r="K1763" s="7">
        <v>14895.038019766593</v>
      </c>
      <c r="L1763" s="6" t="s">
        <v>17</v>
      </c>
      <c r="M1763" s="6" t="s">
        <v>17</v>
      </c>
      <c r="N1763" s="6" t="s">
        <v>17</v>
      </c>
      <c r="O1763" s="6" t="s">
        <v>17</v>
      </c>
      <c r="P1763" s="8" t="s">
        <v>17</v>
      </c>
      <c r="Q1763" s="8" t="s">
        <v>17</v>
      </c>
      <c r="R1763" s="9">
        <v>6.55</v>
      </c>
    </row>
    <row r="1764" spans="1:18" s="6" customFormat="1" ht="15" customHeight="1" x14ac:dyDescent="0.25">
      <c r="A1764" t="s">
        <v>485</v>
      </c>
      <c r="B1764" t="s">
        <v>5303</v>
      </c>
      <c r="C1764" t="s">
        <v>325</v>
      </c>
      <c r="D1764" t="s">
        <v>237</v>
      </c>
      <c r="E1764" s="14">
        <v>2</v>
      </c>
      <c r="F1764" s="5">
        <v>43784</v>
      </c>
      <c r="G1764" s="6">
        <v>32.542885973763873</v>
      </c>
      <c r="H1764" s="7">
        <v>10531.025509407946</v>
      </c>
      <c r="I1764" s="6">
        <v>9.6502452548517823</v>
      </c>
      <c r="J1764" s="7">
        <v>17902.537854553208</v>
      </c>
      <c r="K1764" s="7">
        <v>16789.998174754335</v>
      </c>
      <c r="L1764" s="6" t="s">
        <v>17</v>
      </c>
      <c r="M1764" s="6" t="s">
        <v>17</v>
      </c>
      <c r="N1764" s="6" t="s">
        <v>17</v>
      </c>
      <c r="O1764" s="6" t="s">
        <v>17</v>
      </c>
      <c r="P1764" s="8" t="s">
        <v>17</v>
      </c>
      <c r="Q1764" s="8" t="s">
        <v>17</v>
      </c>
      <c r="R1764" s="9">
        <v>6.22</v>
      </c>
    </row>
    <row r="1765" spans="1:18" s="6" customFormat="1" ht="15" customHeight="1" x14ac:dyDescent="0.25">
      <c r="A1765" t="s">
        <v>486</v>
      </c>
      <c r="B1765" t="s">
        <v>5303</v>
      </c>
      <c r="C1765" t="s">
        <v>325</v>
      </c>
      <c r="D1765" t="s">
        <v>237</v>
      </c>
      <c r="E1765" s="14">
        <v>2</v>
      </c>
      <c r="F1765" s="5">
        <v>43784</v>
      </c>
      <c r="G1765" s="6">
        <v>27.065527065527061</v>
      </c>
      <c r="H1765" s="7">
        <v>9062.7625024911522</v>
      </c>
      <c r="I1765" s="6">
        <v>23.582693947144072</v>
      </c>
      <c r="J1765" s="7">
        <v>14151.747655583973</v>
      </c>
      <c r="K1765" s="7">
        <v>13332.479056149979</v>
      </c>
      <c r="L1765" s="6" t="s">
        <v>17</v>
      </c>
      <c r="M1765" s="6" t="s">
        <v>17</v>
      </c>
      <c r="N1765" s="6" t="s">
        <v>17</v>
      </c>
      <c r="O1765" s="6" t="s">
        <v>17</v>
      </c>
      <c r="P1765" s="8" t="s">
        <v>17</v>
      </c>
      <c r="Q1765" s="8" t="s">
        <v>17</v>
      </c>
      <c r="R1765" s="9">
        <v>6.16</v>
      </c>
    </row>
    <row r="1766" spans="1:18" s="6" customFormat="1" ht="15" customHeight="1" x14ac:dyDescent="0.25">
      <c r="A1766" t="s">
        <v>487</v>
      </c>
      <c r="B1766" t="s">
        <v>5303</v>
      </c>
      <c r="C1766" t="s">
        <v>325</v>
      </c>
      <c r="D1766" t="s">
        <v>237</v>
      </c>
      <c r="E1766" s="14">
        <v>2</v>
      </c>
      <c r="F1766" s="5">
        <v>43784</v>
      </c>
      <c r="G1766" s="6">
        <v>35.658307210031346</v>
      </c>
      <c r="H1766" s="7">
        <v>9446.4723480809007</v>
      </c>
      <c r="I1766" s="6">
        <v>14.981794816877276</v>
      </c>
      <c r="J1766" s="7">
        <v>17005.782822874276</v>
      </c>
      <c r="K1766" s="7">
        <v>16035.643990439987</v>
      </c>
      <c r="L1766" s="6" t="s">
        <v>17</v>
      </c>
      <c r="M1766" s="6" t="s">
        <v>17</v>
      </c>
      <c r="N1766" s="6" t="s">
        <v>17</v>
      </c>
      <c r="O1766" s="6" t="s">
        <v>17</v>
      </c>
      <c r="P1766" s="8" t="s">
        <v>17</v>
      </c>
      <c r="Q1766" s="8" t="s">
        <v>17</v>
      </c>
      <c r="R1766" s="9">
        <v>6.62</v>
      </c>
    </row>
    <row r="1767" spans="1:18" s="6" customFormat="1" ht="15" customHeight="1" x14ac:dyDescent="0.25">
      <c r="A1767" t="s">
        <v>488</v>
      </c>
      <c r="B1767" t="s">
        <v>5303</v>
      </c>
      <c r="C1767" t="s">
        <v>325</v>
      </c>
      <c r="D1767" t="s">
        <v>237</v>
      </c>
      <c r="E1767" s="14">
        <v>2</v>
      </c>
      <c r="F1767" s="5">
        <v>43784</v>
      </c>
      <c r="G1767" s="6">
        <v>35.92485255236933</v>
      </c>
      <c r="H1767" s="7">
        <v>10156.456050532859</v>
      </c>
      <c r="I1767" s="6">
        <v>9.1831286705819526</v>
      </c>
      <c r="J1767" s="7">
        <v>18326.748531767214</v>
      </c>
      <c r="K1767" s="7">
        <v>17220.561540502942</v>
      </c>
      <c r="L1767" s="6" t="s">
        <v>17</v>
      </c>
      <c r="M1767" s="6" t="s">
        <v>17</v>
      </c>
      <c r="N1767" s="6" t="s">
        <v>17</v>
      </c>
      <c r="O1767" s="6" t="s">
        <v>17</v>
      </c>
      <c r="P1767" s="8" t="s">
        <v>17</v>
      </c>
      <c r="Q1767" s="8" t="s">
        <v>17</v>
      </c>
      <c r="R1767" s="9">
        <v>6.35</v>
      </c>
    </row>
    <row r="1768" spans="1:18" s="6" customFormat="1" ht="15" customHeight="1" x14ac:dyDescent="0.25">
      <c r="A1768" t="s">
        <v>489</v>
      </c>
      <c r="B1768" t="s">
        <v>5303</v>
      </c>
      <c r="C1768" t="s">
        <v>325</v>
      </c>
      <c r="D1768" t="s">
        <v>237</v>
      </c>
      <c r="E1768" s="14">
        <v>2</v>
      </c>
      <c r="F1768" s="5">
        <v>43784</v>
      </c>
      <c r="G1768" s="6">
        <v>62.628089210367698</v>
      </c>
      <c r="H1768" s="7">
        <v>4991.5556288515991</v>
      </c>
      <c r="I1768" s="6">
        <v>10.290609412274994</v>
      </c>
      <c r="J1768" s="7">
        <v>18533.94057688137</v>
      </c>
      <c r="K1768" s="7">
        <v>17450.431916556136</v>
      </c>
      <c r="L1768" s="6" t="s">
        <v>17</v>
      </c>
      <c r="M1768" s="6" t="s">
        <v>17</v>
      </c>
      <c r="N1768" s="6" t="s">
        <v>17</v>
      </c>
      <c r="O1768" s="6" t="s">
        <v>17</v>
      </c>
      <c r="P1768" s="8" t="s">
        <v>17</v>
      </c>
      <c r="Q1768" s="8" t="s">
        <v>17</v>
      </c>
      <c r="R1768" s="9">
        <v>7.78</v>
      </c>
    </row>
    <row r="1769" spans="1:18" s="6" customFormat="1" ht="15" customHeight="1" x14ac:dyDescent="0.25">
      <c r="A1769" t="s">
        <v>490</v>
      </c>
      <c r="B1769" t="s">
        <v>5303</v>
      </c>
      <c r="C1769" t="s">
        <v>325</v>
      </c>
      <c r="D1769" t="s">
        <v>237</v>
      </c>
      <c r="E1769" s="14">
        <v>2</v>
      </c>
      <c r="F1769" s="5">
        <v>43784</v>
      </c>
      <c r="G1769" s="6">
        <v>24.053030303030297</v>
      </c>
      <c r="H1769" s="7">
        <v>11725.356268322481</v>
      </c>
      <c r="I1769" s="6">
        <v>12.04560120456012</v>
      </c>
      <c r="J1769" s="7">
        <v>17311.249731124975</v>
      </c>
      <c r="K1769" s="7">
        <v>16212.591295945811</v>
      </c>
      <c r="L1769" s="6" t="s">
        <v>17</v>
      </c>
      <c r="M1769" s="6" t="s">
        <v>17</v>
      </c>
      <c r="N1769" s="6" t="s">
        <v>17</v>
      </c>
      <c r="O1769" s="6" t="s">
        <v>17</v>
      </c>
      <c r="P1769" s="8" t="s">
        <v>17</v>
      </c>
      <c r="Q1769" s="8" t="s">
        <v>17</v>
      </c>
      <c r="R1769" s="9">
        <v>7.02</v>
      </c>
    </row>
    <row r="1770" spans="1:18" s="6" customFormat="1" ht="15" customHeight="1" x14ac:dyDescent="0.25">
      <c r="A1770" t="s">
        <v>491</v>
      </c>
      <c r="B1770" t="s">
        <v>5303</v>
      </c>
      <c r="C1770" t="s">
        <v>325</v>
      </c>
      <c r="D1770" t="s">
        <v>237</v>
      </c>
      <c r="E1770" s="14">
        <v>2</v>
      </c>
      <c r="F1770" s="5">
        <v>43784</v>
      </c>
      <c r="G1770" s="6">
        <v>38.5</v>
      </c>
      <c r="H1770" s="7">
        <v>9558.8656348184613</v>
      </c>
      <c r="I1770" s="6">
        <v>8.4303579128934878</v>
      </c>
      <c r="J1770" s="7">
        <v>18253.557567917207</v>
      </c>
      <c r="K1770" s="7">
        <v>17072.228674501563</v>
      </c>
      <c r="L1770" s="6" t="s">
        <v>17</v>
      </c>
      <c r="M1770" s="6" t="s">
        <v>17</v>
      </c>
      <c r="N1770" s="6" t="s">
        <v>17</v>
      </c>
      <c r="O1770" s="6" t="s">
        <v>17</v>
      </c>
      <c r="P1770" s="8" t="s">
        <v>17</v>
      </c>
      <c r="Q1770" s="8" t="s">
        <v>17</v>
      </c>
      <c r="R1770" s="9">
        <v>7.24</v>
      </c>
    </row>
    <row r="1771" spans="1:18" s="6" customFormat="1" ht="15" customHeight="1" x14ac:dyDescent="0.25">
      <c r="A1771" t="s">
        <v>492</v>
      </c>
      <c r="B1771" t="s">
        <v>5303</v>
      </c>
      <c r="C1771" t="s">
        <v>325</v>
      </c>
      <c r="D1771" t="s">
        <v>237</v>
      </c>
      <c r="E1771" s="14">
        <v>2</v>
      </c>
      <c r="F1771" s="5">
        <v>43784</v>
      </c>
      <c r="G1771" s="6">
        <v>26.083262531860672</v>
      </c>
      <c r="H1771" s="7">
        <v>11592.309392908815</v>
      </c>
      <c r="I1771" s="6">
        <v>11.205613438230916</v>
      </c>
      <c r="J1771" s="7">
        <v>17598.341484159049</v>
      </c>
      <c r="K1771" s="7">
        <v>16544.999029257098</v>
      </c>
      <c r="L1771" s="6" t="s">
        <v>17</v>
      </c>
      <c r="M1771" s="6" t="s">
        <v>17</v>
      </c>
      <c r="N1771" s="6" t="s">
        <v>17</v>
      </c>
      <c r="O1771" s="6" t="s">
        <v>17</v>
      </c>
      <c r="P1771" s="8" t="s">
        <v>17</v>
      </c>
      <c r="Q1771" s="8" t="s">
        <v>17</v>
      </c>
      <c r="R1771" s="9">
        <v>5.94</v>
      </c>
    </row>
    <row r="1772" spans="1:18" s="6" customFormat="1" ht="15" customHeight="1" x14ac:dyDescent="0.25">
      <c r="A1772" t="s">
        <v>493</v>
      </c>
      <c r="B1772" t="s">
        <v>5303</v>
      </c>
      <c r="C1772" t="s">
        <v>325</v>
      </c>
      <c r="D1772" t="s">
        <v>237</v>
      </c>
      <c r="E1772" s="14">
        <v>2</v>
      </c>
      <c r="F1772" s="5">
        <v>43784</v>
      </c>
      <c r="G1772" s="6">
        <v>24.693971633111122</v>
      </c>
      <c r="H1772" s="7">
        <v>11245.570812753627</v>
      </c>
      <c r="I1772" s="6">
        <v>15.660216882840741</v>
      </c>
      <c r="J1772" s="7">
        <v>16675.526259834151</v>
      </c>
      <c r="K1772" s="7">
        <v>15734.257663972516</v>
      </c>
      <c r="L1772" s="6" t="s">
        <v>17</v>
      </c>
      <c r="M1772" s="6" t="s">
        <v>17</v>
      </c>
      <c r="N1772" s="6" t="s">
        <v>17</v>
      </c>
      <c r="O1772" s="6" t="s">
        <v>17</v>
      </c>
      <c r="P1772" s="8" t="s">
        <v>17</v>
      </c>
      <c r="Q1772" s="8" t="s">
        <v>17</v>
      </c>
      <c r="R1772" s="9">
        <v>5.94</v>
      </c>
    </row>
    <row r="1773" spans="1:18" s="6" customFormat="1" ht="15" customHeight="1" x14ac:dyDescent="0.25">
      <c r="A1773" t="s">
        <v>494</v>
      </c>
      <c r="B1773" t="s">
        <v>5303</v>
      </c>
      <c r="C1773" t="s">
        <v>325</v>
      </c>
      <c r="D1773" t="s">
        <v>237</v>
      </c>
      <c r="E1773" s="14">
        <v>2</v>
      </c>
      <c r="F1773" s="5">
        <v>43784</v>
      </c>
      <c r="G1773" s="6">
        <v>23.819197562214313</v>
      </c>
      <c r="H1773" s="7">
        <v>10764.766078172743</v>
      </c>
      <c r="I1773" s="6">
        <v>20.352681851579721</v>
      </c>
      <c r="J1773" s="7">
        <v>15746.824813687414</v>
      </c>
      <c r="K1773" s="7">
        <v>14894.394271948086</v>
      </c>
      <c r="L1773" s="6" t="s">
        <v>17</v>
      </c>
      <c r="M1773" s="6" t="s">
        <v>17</v>
      </c>
      <c r="N1773" s="6" t="s">
        <v>17</v>
      </c>
      <c r="O1773" s="6" t="s">
        <v>17</v>
      </c>
      <c r="P1773" s="8" t="s">
        <v>17</v>
      </c>
      <c r="Q1773" s="8" t="s">
        <v>17</v>
      </c>
      <c r="R1773" s="9">
        <v>4.7300000000000004</v>
      </c>
    </row>
    <row r="1774" spans="1:18" s="6" customFormat="1" ht="15" customHeight="1" x14ac:dyDescent="0.25">
      <c r="A1774" t="s">
        <v>495</v>
      </c>
      <c r="B1774" t="s">
        <v>5303</v>
      </c>
      <c r="C1774" t="s">
        <v>336</v>
      </c>
      <c r="D1774" t="s">
        <v>1293</v>
      </c>
      <c r="E1774" s="14">
        <v>2</v>
      </c>
      <c r="F1774" s="5">
        <v>43784</v>
      </c>
      <c r="G1774" s="6">
        <v>24.983299933199739</v>
      </c>
      <c r="H1774" s="7">
        <v>11212.775330775437</v>
      </c>
      <c r="I1774" s="6">
        <v>32.475309939062825</v>
      </c>
      <c r="J1774" s="7">
        <v>16708.34208867409</v>
      </c>
      <c r="K1774" s="7">
        <v>15760.647079404122</v>
      </c>
      <c r="L1774" s="6" t="s">
        <v>17</v>
      </c>
      <c r="M1774" s="6" t="s">
        <v>17</v>
      </c>
      <c r="N1774" s="6" t="s">
        <v>17</v>
      </c>
      <c r="O1774" s="6" t="s">
        <v>17</v>
      </c>
      <c r="P1774" s="8" t="s">
        <v>17</v>
      </c>
      <c r="Q1774" s="8" t="s">
        <v>17</v>
      </c>
      <c r="R1774" s="9">
        <v>4.82</v>
      </c>
    </row>
    <row r="1775" spans="1:18" s="6" customFormat="1" ht="15" customHeight="1" x14ac:dyDescent="0.25">
      <c r="A1775" t="s">
        <v>496</v>
      </c>
      <c r="B1775" t="s">
        <v>5303</v>
      </c>
      <c r="C1775" t="s">
        <v>325</v>
      </c>
      <c r="D1775" t="s">
        <v>237</v>
      </c>
      <c r="E1775" s="14">
        <v>2</v>
      </c>
      <c r="F1775" s="5">
        <v>43784</v>
      </c>
      <c r="G1775" s="6">
        <v>33.26781326781326</v>
      </c>
      <c r="H1775" s="7">
        <v>10204.022007341156</v>
      </c>
      <c r="I1775" s="6">
        <v>13.842020419129501</v>
      </c>
      <c r="J1775" s="7">
        <v>17493.820526598603</v>
      </c>
      <c r="K1775" s="7">
        <v>16508.907058129051</v>
      </c>
      <c r="L1775" s="6" t="s">
        <v>17</v>
      </c>
      <c r="M1775" s="6" t="s">
        <v>17</v>
      </c>
      <c r="N1775" s="6" t="s">
        <v>17</v>
      </c>
      <c r="O1775" s="6" t="s">
        <v>17</v>
      </c>
      <c r="P1775" s="8" t="s">
        <v>17</v>
      </c>
      <c r="Q1775" s="8" t="s">
        <v>17</v>
      </c>
      <c r="R1775" s="9">
        <v>6.95</v>
      </c>
    </row>
    <row r="1776" spans="1:18" s="6" customFormat="1" ht="15" customHeight="1" x14ac:dyDescent="0.25">
      <c r="A1776" t="s">
        <v>497</v>
      </c>
      <c r="B1776" t="s">
        <v>5303</v>
      </c>
      <c r="C1776" t="s">
        <v>339</v>
      </c>
      <c r="D1776" t="s">
        <v>77</v>
      </c>
      <c r="E1776" s="14">
        <v>2</v>
      </c>
      <c r="F1776" s="5">
        <v>43784</v>
      </c>
      <c r="G1776" s="6">
        <v>18.498367791077257</v>
      </c>
      <c r="H1776" s="7">
        <v>12549.392389176723</v>
      </c>
      <c r="I1776" s="6">
        <v>11.481560891938251</v>
      </c>
      <c r="J1776" s="7">
        <v>17031.518010291595</v>
      </c>
      <c r="K1776" s="7">
        <v>15952.205080979182</v>
      </c>
      <c r="L1776" s="6" t="s">
        <v>17</v>
      </c>
      <c r="M1776" s="6" t="s">
        <v>17</v>
      </c>
      <c r="N1776" s="6" t="s">
        <v>17</v>
      </c>
      <c r="O1776" s="6" t="s">
        <v>17</v>
      </c>
      <c r="P1776" s="8" t="s">
        <v>17</v>
      </c>
      <c r="Q1776" s="8" t="s">
        <v>17</v>
      </c>
      <c r="R1776" s="9">
        <v>6.72</v>
      </c>
    </row>
    <row r="1777" spans="1:18" s="6" customFormat="1" ht="15" customHeight="1" x14ac:dyDescent="0.25">
      <c r="A1777" t="s">
        <v>498</v>
      </c>
      <c r="B1777" t="s">
        <v>5303</v>
      </c>
      <c r="C1777" t="s">
        <v>336</v>
      </c>
      <c r="D1777" t="s">
        <v>1293</v>
      </c>
      <c r="E1777" s="14">
        <v>2</v>
      </c>
      <c r="F1777" s="5">
        <v>43784</v>
      </c>
      <c r="G1777" s="6">
        <v>19.94981179422836</v>
      </c>
      <c r="H1777" s="7">
        <v>11379.061655638972</v>
      </c>
      <c r="I1777" s="6">
        <v>21.424757022321906</v>
      </c>
      <c r="J1777" s="7">
        <v>15856.029050517996</v>
      </c>
      <c r="K1777" s="7">
        <v>14823.744732827996</v>
      </c>
      <c r="L1777" s="6" t="s">
        <v>17</v>
      </c>
      <c r="M1777" s="6" t="s">
        <v>17</v>
      </c>
      <c r="N1777" s="6" t="s">
        <v>17</v>
      </c>
      <c r="O1777" s="6" t="s">
        <v>17</v>
      </c>
      <c r="P1777" s="8" t="s">
        <v>17</v>
      </c>
      <c r="Q1777" s="8" t="s">
        <v>17</v>
      </c>
      <c r="R1777" s="9">
        <v>6.37</v>
      </c>
    </row>
    <row r="1778" spans="1:18" s="6" customFormat="1" ht="15" customHeight="1" x14ac:dyDescent="0.25">
      <c r="A1778" t="s">
        <v>499</v>
      </c>
      <c r="B1778" t="s">
        <v>5303</v>
      </c>
      <c r="C1778" t="s">
        <v>339</v>
      </c>
      <c r="D1778" t="s">
        <v>77</v>
      </c>
      <c r="E1778" s="14">
        <v>2</v>
      </c>
      <c r="F1778" s="5">
        <v>43784</v>
      </c>
      <c r="G1778" s="6">
        <v>17.490196078431381</v>
      </c>
      <c r="H1778" s="7">
        <v>12603.687672308099</v>
      </c>
      <c r="I1778" s="6">
        <v>15.379766782225024</v>
      </c>
      <c r="J1778" s="7">
        <v>16847.357915747452</v>
      </c>
      <c r="K1778" s="7">
        <v>15793.242188396223</v>
      </c>
      <c r="L1778" s="6" t="s">
        <v>17</v>
      </c>
      <c r="M1778" s="6" t="s">
        <v>17</v>
      </c>
      <c r="N1778" s="6" t="s">
        <v>17</v>
      </c>
      <c r="O1778" s="6" t="s">
        <v>17</v>
      </c>
      <c r="P1778" s="8" t="s">
        <v>17</v>
      </c>
      <c r="Q1778" s="8" t="s">
        <v>17</v>
      </c>
      <c r="R1778" s="9">
        <v>4.8099999999999996</v>
      </c>
    </row>
    <row r="1779" spans="1:18" s="6" customFormat="1" ht="15" customHeight="1" x14ac:dyDescent="0.25">
      <c r="A1779" t="s">
        <v>500</v>
      </c>
      <c r="B1779" t="s">
        <v>5303</v>
      </c>
      <c r="C1779" t="s">
        <v>336</v>
      </c>
      <c r="D1779" t="s">
        <v>1293</v>
      </c>
      <c r="E1779" s="14">
        <v>2</v>
      </c>
      <c r="F1779" s="5">
        <v>43784</v>
      </c>
      <c r="G1779" s="6">
        <v>26.33015006821282</v>
      </c>
      <c r="H1779" s="7">
        <v>10346.956946607377</v>
      </c>
      <c r="I1779" s="6">
        <v>20.025523769009887</v>
      </c>
      <c r="J1779" s="7">
        <v>15973.62543868978</v>
      </c>
      <c r="K1779" s="7">
        <v>14918.182299746677</v>
      </c>
      <c r="L1779" s="6" t="s">
        <v>17</v>
      </c>
      <c r="M1779" s="6" t="s">
        <v>17</v>
      </c>
      <c r="N1779" s="6" t="s">
        <v>17</v>
      </c>
      <c r="O1779" s="6" t="s">
        <v>17</v>
      </c>
      <c r="P1779" s="8" t="s">
        <v>17</v>
      </c>
      <c r="Q1779" s="8" t="s">
        <v>17</v>
      </c>
      <c r="R1779" s="9">
        <v>5.97</v>
      </c>
    </row>
    <row r="1780" spans="1:18" s="6" customFormat="1" ht="15" customHeight="1" x14ac:dyDescent="0.25">
      <c r="A1780" t="s">
        <v>501</v>
      </c>
      <c r="B1780" t="s">
        <v>5303</v>
      </c>
      <c r="C1780" t="s">
        <v>339</v>
      </c>
      <c r="D1780" t="s">
        <v>77</v>
      </c>
      <c r="E1780" s="14">
        <v>2</v>
      </c>
      <c r="F1780" s="5">
        <v>43784</v>
      </c>
      <c r="G1780" s="6">
        <v>18.939929328621915</v>
      </c>
      <c r="H1780" s="7">
        <v>12804.231558376447</v>
      </c>
      <c r="I1780" s="6">
        <v>11.792301951167502</v>
      </c>
      <c r="J1780" s="7">
        <v>17459.217400575752</v>
      </c>
      <c r="K1780" s="7">
        <v>16366.793073324039</v>
      </c>
      <c r="L1780" s="6" t="s">
        <v>17</v>
      </c>
      <c r="M1780" s="6" t="s">
        <v>17</v>
      </c>
      <c r="N1780" s="6" t="s">
        <v>17</v>
      </c>
      <c r="O1780" s="6" t="s">
        <v>17</v>
      </c>
      <c r="P1780" s="8" t="s">
        <v>17</v>
      </c>
      <c r="Q1780" s="8" t="s">
        <v>17</v>
      </c>
      <c r="R1780" s="9">
        <v>6.21</v>
      </c>
    </row>
    <row r="1781" spans="1:18" s="6" customFormat="1" ht="15" customHeight="1" x14ac:dyDescent="0.25">
      <c r="A1781" t="s">
        <v>502</v>
      </c>
      <c r="B1781" t="s">
        <v>5303</v>
      </c>
      <c r="C1781" t="s">
        <v>325</v>
      </c>
      <c r="D1781" t="s">
        <v>237</v>
      </c>
      <c r="E1781" s="14">
        <v>2</v>
      </c>
      <c r="F1781" s="5">
        <v>43784</v>
      </c>
      <c r="G1781" s="6">
        <v>44.312881234302111</v>
      </c>
      <c r="H1781" s="7">
        <v>8240.9256459848984</v>
      </c>
      <c r="I1781" s="6">
        <v>11.61594513501929</v>
      </c>
      <c r="J1781" s="7">
        <v>17785.040720102872</v>
      </c>
      <c r="K1781" s="7">
        <v>16742.631942886539</v>
      </c>
      <c r="L1781" s="6" t="s">
        <v>17</v>
      </c>
      <c r="M1781" s="6" t="s">
        <v>17</v>
      </c>
      <c r="N1781" s="6" t="s">
        <v>17</v>
      </c>
      <c r="O1781" s="6" t="s">
        <v>17</v>
      </c>
      <c r="P1781" s="8" t="s">
        <v>17</v>
      </c>
      <c r="Q1781" s="8" t="s">
        <v>17</v>
      </c>
      <c r="R1781" s="9">
        <v>6.68</v>
      </c>
    </row>
    <row r="1782" spans="1:18" s="6" customFormat="1" ht="15" customHeight="1" x14ac:dyDescent="0.25">
      <c r="A1782" t="s">
        <v>503</v>
      </c>
      <c r="B1782" t="s">
        <v>5303</v>
      </c>
      <c r="C1782" t="s">
        <v>325</v>
      </c>
      <c r="D1782" t="s">
        <v>237</v>
      </c>
      <c r="E1782" s="14">
        <v>2</v>
      </c>
      <c r="F1782" s="5">
        <v>43784</v>
      </c>
      <c r="G1782" s="6">
        <v>50.174337517433756</v>
      </c>
      <c r="H1782" s="7">
        <v>6732.8700233374202</v>
      </c>
      <c r="I1782" s="6">
        <v>16.749602964531498</v>
      </c>
      <c r="J1782" s="7">
        <v>16922.181048173636</v>
      </c>
      <c r="K1782" s="7">
        <v>15972.95187329022</v>
      </c>
      <c r="L1782" s="6" t="s">
        <v>17</v>
      </c>
      <c r="M1782" s="6" t="s">
        <v>17</v>
      </c>
      <c r="N1782" s="6" t="s">
        <v>17</v>
      </c>
      <c r="O1782" s="6" t="s">
        <v>17</v>
      </c>
      <c r="P1782" s="8" t="s">
        <v>17</v>
      </c>
      <c r="Q1782" s="8" t="s">
        <v>17</v>
      </c>
      <c r="R1782" s="9">
        <v>5.55</v>
      </c>
    </row>
    <row r="1783" spans="1:18" s="6" customFormat="1" ht="15" customHeight="1" x14ac:dyDescent="0.25">
      <c r="A1783" t="s">
        <v>504</v>
      </c>
      <c r="B1783" t="s">
        <v>5303</v>
      </c>
      <c r="C1783" t="s">
        <v>325</v>
      </c>
      <c r="D1783" t="s">
        <v>237</v>
      </c>
      <c r="E1783" s="14">
        <v>2</v>
      </c>
      <c r="F1783" s="5">
        <v>43784</v>
      </c>
      <c r="G1783" s="6">
        <v>28.092485549132963</v>
      </c>
      <c r="H1783" s="7">
        <v>11409.048814502017</v>
      </c>
      <c r="I1783" s="6">
        <v>10.74466967755488</v>
      </c>
      <c r="J1783" s="7">
        <v>17938.241781325491</v>
      </c>
      <c r="K1783" s="7">
        <v>16820.701325633836</v>
      </c>
      <c r="L1783" s="6" t="s">
        <v>17</v>
      </c>
      <c r="M1783" s="6" t="s">
        <v>17</v>
      </c>
      <c r="N1783" s="6" t="s">
        <v>17</v>
      </c>
      <c r="O1783" s="6" t="s">
        <v>17</v>
      </c>
      <c r="P1783" s="8" t="s">
        <v>17</v>
      </c>
      <c r="Q1783" s="8" t="s">
        <v>17</v>
      </c>
      <c r="R1783" s="9">
        <v>4.79</v>
      </c>
    </row>
    <row r="1784" spans="1:18" s="6" customFormat="1" ht="15" customHeight="1" x14ac:dyDescent="0.25">
      <c r="A1784" t="s">
        <v>505</v>
      </c>
      <c r="B1784" t="s">
        <v>5303</v>
      </c>
      <c r="C1784" t="s">
        <v>325</v>
      </c>
      <c r="D1784" t="s">
        <v>237</v>
      </c>
      <c r="E1784" s="14">
        <v>2</v>
      </c>
      <c r="F1784" s="5">
        <v>43784</v>
      </c>
      <c r="G1784" s="6">
        <v>38.951184500179366</v>
      </c>
      <c r="H1784" s="7">
        <v>7991.6737759270964</v>
      </c>
      <c r="I1784" s="6">
        <v>22.461246440999684</v>
      </c>
      <c r="J1784" s="7">
        <v>15508.805230412316</v>
      </c>
      <c r="K1784" s="7">
        <v>14649.344364908689</v>
      </c>
      <c r="L1784" s="6" t="s">
        <v>17</v>
      </c>
      <c r="M1784" s="6" t="s">
        <v>17</v>
      </c>
      <c r="N1784" s="6" t="s">
        <v>17</v>
      </c>
      <c r="O1784" s="6" t="s">
        <v>17</v>
      </c>
      <c r="P1784" s="8" t="s">
        <v>17</v>
      </c>
      <c r="Q1784" s="8" t="s">
        <v>17</v>
      </c>
      <c r="R1784" s="9">
        <v>5.17</v>
      </c>
    </row>
    <row r="1785" spans="1:18" s="6" customFormat="1" ht="15" customHeight="1" x14ac:dyDescent="0.25">
      <c r="A1785" t="s">
        <v>506</v>
      </c>
      <c r="B1785" t="s">
        <v>5303</v>
      </c>
      <c r="C1785" t="s">
        <v>325</v>
      </c>
      <c r="D1785" t="s">
        <v>237</v>
      </c>
      <c r="E1785" s="14">
        <v>2</v>
      </c>
      <c r="F1785" s="5">
        <v>43784</v>
      </c>
      <c r="G1785" s="6">
        <v>24.927028604786919</v>
      </c>
      <c r="H1785" s="7">
        <v>11104.42212074885</v>
      </c>
      <c r="I1785" s="6">
        <v>17.679038159958182</v>
      </c>
      <c r="J1785" s="7">
        <v>16577.104025091478</v>
      </c>
      <c r="K1785" s="7">
        <v>15602.671922894853</v>
      </c>
      <c r="L1785" s="6" t="s">
        <v>17</v>
      </c>
      <c r="M1785" s="6" t="s">
        <v>17</v>
      </c>
      <c r="N1785" s="6" t="s">
        <v>17</v>
      </c>
      <c r="O1785" s="6" t="s">
        <v>17</v>
      </c>
      <c r="P1785" s="8" t="s">
        <v>17</v>
      </c>
      <c r="Q1785" s="8" t="s">
        <v>17</v>
      </c>
      <c r="R1785" s="9">
        <v>4.3499999999999996</v>
      </c>
    </row>
    <row r="1786" spans="1:18" s="6" customFormat="1" ht="15" customHeight="1" x14ac:dyDescent="0.25">
      <c r="A1786" t="s">
        <v>507</v>
      </c>
      <c r="B1786" t="s">
        <v>5303</v>
      </c>
      <c r="C1786" t="s">
        <v>325</v>
      </c>
      <c r="D1786" t="s">
        <v>237</v>
      </c>
      <c r="E1786" s="14">
        <v>2</v>
      </c>
      <c r="F1786" s="5">
        <v>43784</v>
      </c>
      <c r="G1786" s="6">
        <v>60.449129239230061</v>
      </c>
      <c r="H1786" s="7">
        <v>4605.9157662170801</v>
      </c>
      <c r="I1786" s="6">
        <v>20.038618322248443</v>
      </c>
      <c r="J1786" s="7">
        <v>16247.586354859473</v>
      </c>
      <c r="K1786" s="7">
        <v>15379.403478430668</v>
      </c>
      <c r="L1786" s="6" t="s">
        <v>17</v>
      </c>
      <c r="M1786" s="6" t="s">
        <v>17</v>
      </c>
      <c r="N1786" s="6" t="s">
        <v>17</v>
      </c>
      <c r="O1786" s="6" t="s">
        <v>17</v>
      </c>
      <c r="P1786" s="8" t="s">
        <v>17</v>
      </c>
      <c r="Q1786" s="8" t="s">
        <v>17</v>
      </c>
      <c r="R1786" s="9">
        <v>6.78</v>
      </c>
    </row>
    <row r="1787" spans="1:18" s="6" customFormat="1" ht="15" customHeight="1" x14ac:dyDescent="0.25">
      <c r="A1787" t="s">
        <v>5129</v>
      </c>
      <c r="B1787" t="s">
        <v>5308</v>
      </c>
      <c r="C1787" t="s">
        <v>15</v>
      </c>
      <c r="D1787" t="s">
        <v>5513</v>
      </c>
      <c r="E1787" s="14">
        <v>1</v>
      </c>
      <c r="F1787" s="5">
        <v>43787</v>
      </c>
      <c r="G1787" s="6">
        <v>36.2107557450841</v>
      </c>
      <c r="H1787" s="7">
        <v>10630.477187371242</v>
      </c>
      <c r="I1787" s="6">
        <v>4.5195970982725324</v>
      </c>
      <c r="J1787" s="7">
        <v>19286.049788633161</v>
      </c>
      <c r="K1787" s="7">
        <v>18051.798676602502</v>
      </c>
      <c r="L1787" s="6">
        <v>47.162215629414632</v>
      </c>
      <c r="M1787" s="6">
        <v>5.6559024045694075</v>
      </c>
      <c r="N1787" s="6">
        <v>0.37707171990351368</v>
      </c>
      <c r="O1787" s="6">
        <v>42.208705506388483</v>
      </c>
      <c r="P1787" s="8">
        <v>4.7916159490999297E-2</v>
      </c>
      <c r="Q1787" s="8">
        <v>2.8591481960431181E-2</v>
      </c>
      <c r="R1787" s="9">
        <v>4.1950000000000003</v>
      </c>
    </row>
    <row r="1788" spans="1:18" s="6" customFormat="1" ht="15" customHeight="1" x14ac:dyDescent="0.25">
      <c r="A1788" t="s">
        <v>5413</v>
      </c>
      <c r="B1788" t="s">
        <v>5511</v>
      </c>
      <c r="C1788" t="s">
        <v>15</v>
      </c>
      <c r="D1788" t="s">
        <v>5513</v>
      </c>
      <c r="E1788" s="14">
        <v>1</v>
      </c>
      <c r="F1788" s="5">
        <v>43787</v>
      </c>
      <c r="G1788" s="6">
        <v>43.52491676218547</v>
      </c>
      <c r="H1788" s="7">
        <v>9502.2028183823404</v>
      </c>
      <c r="I1788" s="6">
        <v>11.051635577183024</v>
      </c>
      <c r="J1788" s="7">
        <v>19748.040010813733</v>
      </c>
      <c r="K1788" s="7">
        <v>18708.279703442888</v>
      </c>
      <c r="L1788" s="6" t="s">
        <v>17</v>
      </c>
      <c r="M1788" s="6" t="s">
        <v>17</v>
      </c>
      <c r="N1788" s="6" t="s">
        <v>17</v>
      </c>
      <c r="O1788" s="6" t="s">
        <v>17</v>
      </c>
      <c r="P1788" s="8">
        <v>4.0885128318831003E-2</v>
      </c>
      <c r="Q1788" s="8">
        <v>6.4268006644032843E-2</v>
      </c>
      <c r="R1788" s="9">
        <v>7.5250000000000004</v>
      </c>
    </row>
    <row r="1789" spans="1:18" s="6" customFormat="1" ht="15" customHeight="1" x14ac:dyDescent="0.25">
      <c r="A1789" t="s">
        <v>5414</v>
      </c>
      <c r="B1789" t="s">
        <v>5511</v>
      </c>
      <c r="C1789" t="s">
        <v>15</v>
      </c>
      <c r="D1789" t="s">
        <v>5513</v>
      </c>
      <c r="E1789" s="14">
        <v>1</v>
      </c>
      <c r="F1789" s="5">
        <v>43787</v>
      </c>
      <c r="G1789" s="6">
        <v>40.977107994996139</v>
      </c>
      <c r="H1789" s="7">
        <v>9468.4484286283587</v>
      </c>
      <c r="I1789" s="6">
        <v>13.137624562348504</v>
      </c>
      <c r="J1789" s="7">
        <v>18779.423646646916</v>
      </c>
      <c r="K1789" s="7">
        <v>17738.065386661376</v>
      </c>
      <c r="L1789" s="6" t="s">
        <v>17</v>
      </c>
      <c r="M1789" s="6" t="s">
        <v>17</v>
      </c>
      <c r="N1789" s="6" t="s">
        <v>17</v>
      </c>
      <c r="O1789" s="6" t="s">
        <v>17</v>
      </c>
      <c r="P1789" s="8">
        <v>7.826170762007284E-2</v>
      </c>
      <c r="Q1789" s="8">
        <v>5.7588842343469067E-2</v>
      </c>
      <c r="R1789" s="9">
        <v>7.1749999999999998</v>
      </c>
    </row>
    <row r="1790" spans="1:18" s="6" customFormat="1" ht="15" customHeight="1" x14ac:dyDescent="0.25">
      <c r="A1790" t="s">
        <v>5415</v>
      </c>
      <c r="B1790" t="s">
        <v>5511</v>
      </c>
      <c r="C1790" t="s">
        <v>15</v>
      </c>
      <c r="D1790" t="s">
        <v>5513</v>
      </c>
      <c r="E1790" s="14">
        <v>1</v>
      </c>
      <c r="F1790" s="5">
        <v>43787</v>
      </c>
      <c r="G1790" s="6">
        <v>53.593472205367476</v>
      </c>
      <c r="H1790" s="7">
        <v>6376.1411359002132</v>
      </c>
      <c r="I1790" s="6">
        <v>24.075582342401045</v>
      </c>
      <c r="J1790" s="7">
        <v>17345.930390400175</v>
      </c>
      <c r="K1790" s="7">
        <v>16561.096093826382</v>
      </c>
      <c r="L1790" s="6" t="s">
        <v>17</v>
      </c>
      <c r="M1790" s="6" t="s">
        <v>17</v>
      </c>
      <c r="N1790" s="6" t="s">
        <v>17</v>
      </c>
      <c r="O1790" s="6" t="s">
        <v>17</v>
      </c>
      <c r="P1790" s="8">
        <v>0.15557463134675512</v>
      </c>
      <c r="Q1790" s="8">
        <v>0.10411417333240258</v>
      </c>
      <c r="R1790" s="9">
        <v>7.915</v>
      </c>
    </row>
    <row r="1791" spans="1:18" s="6" customFormat="1" ht="15" customHeight="1" x14ac:dyDescent="0.25">
      <c r="A1791" t="s">
        <v>5416</v>
      </c>
      <c r="B1791" t="s">
        <v>5511</v>
      </c>
      <c r="C1791" t="s">
        <v>15</v>
      </c>
      <c r="D1791" t="s">
        <v>5513</v>
      </c>
      <c r="E1791" s="14">
        <v>1</v>
      </c>
      <c r="F1791" s="5">
        <v>43787</v>
      </c>
      <c r="G1791" s="6">
        <v>49.990375850626748</v>
      </c>
      <c r="H1791" s="7">
        <v>8375.5852944945964</v>
      </c>
      <c r="I1791" s="6">
        <v>13.179517875605375</v>
      </c>
      <c r="J1791" s="7">
        <v>20225.281602002502</v>
      </c>
      <c r="K1791" s="7">
        <v>19190.006603250349</v>
      </c>
      <c r="L1791" s="6" t="s">
        <v>17</v>
      </c>
      <c r="M1791" s="6" t="s">
        <v>17</v>
      </c>
      <c r="N1791" s="6" t="s">
        <v>17</v>
      </c>
      <c r="O1791" s="6" t="s">
        <v>17</v>
      </c>
      <c r="P1791" s="8">
        <v>7.5140339322182906E-2</v>
      </c>
      <c r="Q1791" s="8">
        <v>0.10664062982663287</v>
      </c>
      <c r="R1791" s="9">
        <v>8.1150000000000002</v>
      </c>
    </row>
    <row r="1792" spans="1:18" s="6" customFormat="1" ht="15" customHeight="1" x14ac:dyDescent="0.25">
      <c r="A1792" t="s">
        <v>5417</v>
      </c>
      <c r="B1792" t="s">
        <v>5511</v>
      </c>
      <c r="C1792" t="s">
        <v>5418</v>
      </c>
      <c r="D1792" t="s">
        <v>5513</v>
      </c>
      <c r="E1792" s="14">
        <v>1</v>
      </c>
      <c r="F1792" s="5">
        <v>43788</v>
      </c>
      <c r="G1792" s="6">
        <v>42.990929115656641</v>
      </c>
      <c r="H1792" s="7">
        <v>8782.0095560483278</v>
      </c>
      <c r="I1792" s="6">
        <v>9.4531875166711128</v>
      </c>
      <c r="J1792" s="7">
        <v>18319.551880501469</v>
      </c>
      <c r="K1792" s="7">
        <v>17246.865808935854</v>
      </c>
      <c r="L1792" s="6">
        <v>43.216642283059997</v>
      </c>
      <c r="M1792" s="6">
        <v>4.8954567702366711</v>
      </c>
      <c r="N1792" s="6">
        <v>0.59679214120398427</v>
      </c>
      <c r="O1792" s="6">
        <v>41.740889010540847</v>
      </c>
      <c r="P1792" s="8">
        <v>4.3974061633007974E-2</v>
      </c>
      <c r="Q1792" s="8">
        <v>5.3058216654384677E-2</v>
      </c>
      <c r="R1792" s="9">
        <v>6.2750000000000004</v>
      </c>
    </row>
    <row r="1793" spans="1:18" s="6" customFormat="1" ht="15" customHeight="1" x14ac:dyDescent="0.25">
      <c r="A1793" t="s">
        <v>5130</v>
      </c>
      <c r="B1793" t="s">
        <v>5308</v>
      </c>
      <c r="C1793" t="s">
        <v>53</v>
      </c>
      <c r="D1793" t="s">
        <v>5513</v>
      </c>
      <c r="E1793" s="14">
        <v>1</v>
      </c>
      <c r="F1793" s="5">
        <v>43789</v>
      </c>
      <c r="G1793" s="6">
        <v>35.958721846418747</v>
      </c>
      <c r="H1793" s="7">
        <v>9723.0774557917466</v>
      </c>
      <c r="I1793" s="6">
        <v>12.722210323409723</v>
      </c>
      <c r="J1793" s="7">
        <v>17607.624759049049</v>
      </c>
      <c r="K1793" s="7">
        <v>16554.243350789377</v>
      </c>
      <c r="L1793" s="6">
        <v>43.110651592845478</v>
      </c>
      <c r="M1793" s="6">
        <v>4.8162088789757025</v>
      </c>
      <c r="N1793" s="6">
        <v>0.52272070242905466</v>
      </c>
      <c r="O1793" s="6">
        <v>38.704634473858349</v>
      </c>
      <c r="P1793" s="8">
        <v>2.5240405336760533E-2</v>
      </c>
      <c r="Q1793" s="8">
        <v>9.8333623144928689E-2</v>
      </c>
      <c r="R1793" s="9">
        <v>6.6199999999999992</v>
      </c>
    </row>
    <row r="1794" spans="1:18" s="6" customFormat="1" ht="15" customHeight="1" x14ac:dyDescent="0.25">
      <c r="A1794" t="s">
        <v>508</v>
      </c>
      <c r="B1794" t="s">
        <v>5303</v>
      </c>
      <c r="C1794" t="s">
        <v>325</v>
      </c>
      <c r="D1794" t="s">
        <v>237</v>
      </c>
      <c r="E1794" s="14">
        <v>2</v>
      </c>
      <c r="F1794" s="5">
        <v>43789</v>
      </c>
      <c r="G1794" s="6">
        <v>22.077922077922079</v>
      </c>
      <c r="H1794" s="7">
        <v>11193.940122003482</v>
      </c>
      <c r="I1794" s="6">
        <v>21.803897561473317</v>
      </c>
      <c r="J1794" s="7">
        <v>15868.788899091929</v>
      </c>
      <c r="K1794" s="7">
        <v>15057.739823237804</v>
      </c>
      <c r="L1794" s="6" t="s">
        <v>17</v>
      </c>
      <c r="M1794" s="6" t="s">
        <v>17</v>
      </c>
      <c r="N1794" s="6" t="s">
        <v>17</v>
      </c>
      <c r="O1794" s="6" t="s">
        <v>17</v>
      </c>
      <c r="P1794" s="8" t="s">
        <v>17</v>
      </c>
      <c r="Q1794" s="8" t="s">
        <v>17</v>
      </c>
      <c r="R1794" s="9">
        <v>1.99</v>
      </c>
    </row>
    <row r="1795" spans="1:18" s="6" customFormat="1" ht="15" customHeight="1" x14ac:dyDescent="0.25">
      <c r="A1795" t="s">
        <v>509</v>
      </c>
      <c r="B1795" t="s">
        <v>5303</v>
      </c>
      <c r="C1795" t="s">
        <v>325</v>
      </c>
      <c r="D1795" t="s">
        <v>237</v>
      </c>
      <c r="E1795" s="14">
        <v>2</v>
      </c>
      <c r="F1795" s="5">
        <v>43789</v>
      </c>
      <c r="G1795" s="6">
        <v>39.788359788359799</v>
      </c>
      <c r="H1795" s="7">
        <v>9219.9676569368112</v>
      </c>
      <c r="I1795" s="6">
        <v>8.2691319979455589</v>
      </c>
      <c r="J1795" s="7">
        <v>18066.769388803288</v>
      </c>
      <c r="K1795" s="7">
        <v>16926.955071714037</v>
      </c>
      <c r="L1795" s="6" t="s">
        <v>17</v>
      </c>
      <c r="M1795" s="6" t="s">
        <v>17</v>
      </c>
      <c r="N1795" s="6" t="s">
        <v>17</v>
      </c>
      <c r="O1795" s="6" t="s">
        <v>17</v>
      </c>
      <c r="P1795" s="8" t="s">
        <v>17</v>
      </c>
      <c r="Q1795" s="8" t="s">
        <v>17</v>
      </c>
      <c r="R1795" s="9">
        <v>2.65</v>
      </c>
    </row>
    <row r="1796" spans="1:18" s="6" customFormat="1" ht="15" customHeight="1" x14ac:dyDescent="0.25">
      <c r="A1796" t="s">
        <v>510</v>
      </c>
      <c r="B1796" t="s">
        <v>5303</v>
      </c>
      <c r="C1796" t="s">
        <v>325</v>
      </c>
      <c r="D1796" t="s">
        <v>237</v>
      </c>
      <c r="E1796" s="14">
        <v>2</v>
      </c>
      <c r="F1796" s="5">
        <v>43789</v>
      </c>
      <c r="G1796" s="6">
        <v>27.508914926133471</v>
      </c>
      <c r="H1796" s="7">
        <v>11129.032386683259</v>
      </c>
      <c r="I1796" s="6">
        <v>11.728857051213515</v>
      </c>
      <c r="J1796" s="7">
        <v>17336.683417085427</v>
      </c>
      <c r="K1796" s="7">
        <v>16279.346855277046</v>
      </c>
      <c r="L1796" s="6" t="s">
        <v>17</v>
      </c>
      <c r="M1796" s="6" t="s">
        <v>17</v>
      </c>
      <c r="N1796" s="6" t="s">
        <v>17</v>
      </c>
      <c r="O1796" s="6" t="s">
        <v>17</v>
      </c>
      <c r="P1796" s="8" t="s">
        <v>17</v>
      </c>
      <c r="Q1796" s="8" t="s">
        <v>17</v>
      </c>
      <c r="R1796" s="9">
        <v>6.47</v>
      </c>
    </row>
    <row r="1797" spans="1:18" s="6" customFormat="1" ht="15" customHeight="1" x14ac:dyDescent="0.25">
      <c r="A1797" t="s">
        <v>511</v>
      </c>
      <c r="B1797" t="s">
        <v>5303</v>
      </c>
      <c r="C1797" t="s">
        <v>325</v>
      </c>
      <c r="D1797" t="s">
        <v>237</v>
      </c>
      <c r="E1797" s="14">
        <v>2</v>
      </c>
      <c r="F1797" s="5">
        <v>43789</v>
      </c>
      <c r="G1797" s="6">
        <v>41.870503597122294</v>
      </c>
      <c r="H1797" s="7">
        <v>8120.3905066510542</v>
      </c>
      <c r="I1797" s="6">
        <v>18.430540827147404</v>
      </c>
      <c r="J1797" s="7">
        <v>16637.327677624602</v>
      </c>
      <c r="K1797" s="7">
        <v>15729.16931218436</v>
      </c>
      <c r="L1797" s="6" t="s">
        <v>17</v>
      </c>
      <c r="M1797" s="6" t="s">
        <v>17</v>
      </c>
      <c r="N1797" s="6" t="s">
        <v>17</v>
      </c>
      <c r="O1797" s="6" t="s">
        <v>17</v>
      </c>
      <c r="P1797" s="8" t="s">
        <v>17</v>
      </c>
      <c r="Q1797" s="8" t="s">
        <v>17</v>
      </c>
      <c r="R1797" s="9">
        <v>5.7</v>
      </c>
    </row>
    <row r="1798" spans="1:18" s="6" customFormat="1" ht="15" customHeight="1" x14ac:dyDescent="0.25">
      <c r="A1798" t="s">
        <v>512</v>
      </c>
      <c r="B1798" t="s">
        <v>5303</v>
      </c>
      <c r="C1798" t="s">
        <v>325</v>
      </c>
      <c r="D1798" t="s">
        <v>237</v>
      </c>
      <c r="E1798" s="14">
        <v>2</v>
      </c>
      <c r="F1798" s="5">
        <v>43789</v>
      </c>
      <c r="G1798" s="6">
        <v>24.694119870984519</v>
      </c>
      <c r="H1798" s="7">
        <v>11857.459230330534</v>
      </c>
      <c r="I1798" s="6">
        <v>10.781202006757448</v>
      </c>
      <c r="J1798" s="7">
        <v>17654.346268045461</v>
      </c>
      <c r="K1798" s="7">
        <v>16546.830815111265</v>
      </c>
      <c r="L1798" s="6" t="s">
        <v>17</v>
      </c>
      <c r="M1798" s="6" t="s">
        <v>17</v>
      </c>
      <c r="N1798" s="6" t="s">
        <v>17</v>
      </c>
      <c r="O1798" s="6" t="s">
        <v>17</v>
      </c>
      <c r="P1798" s="8" t="s">
        <v>17</v>
      </c>
      <c r="Q1798" s="8" t="s">
        <v>17</v>
      </c>
      <c r="R1798" s="9">
        <v>2.33</v>
      </c>
    </row>
    <row r="1799" spans="1:18" s="6" customFormat="1" ht="15" customHeight="1" x14ac:dyDescent="0.25">
      <c r="A1799" t="s">
        <v>513</v>
      </c>
      <c r="B1799" t="s">
        <v>5303</v>
      </c>
      <c r="C1799" t="s">
        <v>325</v>
      </c>
      <c r="D1799" t="s">
        <v>237</v>
      </c>
      <c r="E1799" s="14">
        <v>2</v>
      </c>
      <c r="F1799" s="5">
        <v>43789</v>
      </c>
      <c r="G1799" s="6">
        <v>35.347826086956523</v>
      </c>
      <c r="H1799" s="7">
        <v>9713.5124306571979</v>
      </c>
      <c r="I1799" s="6">
        <v>14.082809764136369</v>
      </c>
      <c r="J1799" s="7">
        <v>17395.200329591102</v>
      </c>
      <c r="K1799" s="7">
        <v>16359.944580034671</v>
      </c>
      <c r="L1799" s="6" t="s">
        <v>17</v>
      </c>
      <c r="M1799" s="6" t="s">
        <v>17</v>
      </c>
      <c r="N1799" s="6" t="s">
        <v>17</v>
      </c>
      <c r="O1799" s="6" t="s">
        <v>17</v>
      </c>
      <c r="P1799" s="8" t="s">
        <v>17</v>
      </c>
      <c r="Q1799" s="8" t="s">
        <v>17</v>
      </c>
      <c r="R1799" s="9">
        <v>2.91</v>
      </c>
    </row>
    <row r="1800" spans="1:18" s="6" customFormat="1" ht="15" customHeight="1" x14ac:dyDescent="0.25">
      <c r="A1800" t="s">
        <v>514</v>
      </c>
      <c r="B1800" t="s">
        <v>5303</v>
      </c>
      <c r="C1800" t="s">
        <v>325</v>
      </c>
      <c r="D1800" t="s">
        <v>237</v>
      </c>
      <c r="E1800" s="14">
        <v>2</v>
      </c>
      <c r="F1800" s="5">
        <v>43789</v>
      </c>
      <c r="G1800" s="6">
        <v>37.587524525261017</v>
      </c>
      <c r="H1800" s="7">
        <v>9574.7530322406092</v>
      </c>
      <c r="I1800" s="6">
        <v>10.328927144174608</v>
      </c>
      <c r="J1800" s="7">
        <v>17951.63438876934</v>
      </c>
      <c r="K1800" s="7">
        <v>16812.369925368064</v>
      </c>
      <c r="L1800" s="6" t="s">
        <v>17</v>
      </c>
      <c r="M1800" s="6" t="s">
        <v>17</v>
      </c>
      <c r="N1800" s="6" t="s">
        <v>17</v>
      </c>
      <c r="O1800" s="6" t="s">
        <v>17</v>
      </c>
      <c r="P1800" s="8" t="s">
        <v>17</v>
      </c>
      <c r="Q1800" s="8" t="s">
        <v>17</v>
      </c>
      <c r="R1800" s="9">
        <v>2.41</v>
      </c>
    </row>
    <row r="1801" spans="1:18" s="6" customFormat="1" ht="15" customHeight="1" x14ac:dyDescent="0.25">
      <c r="A1801" t="s">
        <v>515</v>
      </c>
      <c r="B1801" t="s">
        <v>5303</v>
      </c>
      <c r="C1801" t="s">
        <v>325</v>
      </c>
      <c r="D1801" t="s">
        <v>237</v>
      </c>
      <c r="E1801" s="14">
        <v>2</v>
      </c>
      <c r="F1801" s="5">
        <v>43789</v>
      </c>
      <c r="G1801" s="6">
        <v>41.528545119705349</v>
      </c>
      <c r="H1801" s="7">
        <v>8432.7041784111043</v>
      </c>
      <c r="I1801" s="6">
        <v>13.614775725593669</v>
      </c>
      <c r="J1801" s="7">
        <v>17214.775725593667</v>
      </c>
      <c r="K1801" s="7">
        <v>16157.023209062145</v>
      </c>
      <c r="L1801" s="6" t="s">
        <v>17</v>
      </c>
      <c r="M1801" s="6" t="s">
        <v>17</v>
      </c>
      <c r="N1801" s="6" t="s">
        <v>17</v>
      </c>
      <c r="O1801" s="6" t="s">
        <v>17</v>
      </c>
      <c r="P1801" s="8" t="s">
        <v>17</v>
      </c>
      <c r="Q1801" s="8" t="s">
        <v>17</v>
      </c>
      <c r="R1801" s="9">
        <v>5.25</v>
      </c>
    </row>
    <row r="1802" spans="1:18" s="6" customFormat="1" ht="15" customHeight="1" x14ac:dyDescent="0.25">
      <c r="A1802" t="s">
        <v>516</v>
      </c>
      <c r="B1802" t="s">
        <v>5303</v>
      </c>
      <c r="C1802" t="s">
        <v>325</v>
      </c>
      <c r="D1802" t="s">
        <v>237</v>
      </c>
      <c r="E1802" s="14">
        <v>2</v>
      </c>
      <c r="F1802" s="5">
        <v>43789</v>
      </c>
      <c r="G1802" s="6">
        <v>35.318181818181813</v>
      </c>
      <c r="H1802" s="7">
        <v>9797.3434377701742</v>
      </c>
      <c r="I1802" s="6">
        <v>13.504417332772402</v>
      </c>
      <c r="J1802" s="7">
        <v>17503.155237694573</v>
      </c>
      <c r="K1802" s="7">
        <v>16480.93222986253</v>
      </c>
      <c r="L1802" s="6" t="s">
        <v>17</v>
      </c>
      <c r="M1802" s="6" t="s">
        <v>17</v>
      </c>
      <c r="N1802" s="6" t="s">
        <v>17</v>
      </c>
      <c r="O1802" s="6" t="s">
        <v>17</v>
      </c>
      <c r="P1802" s="8" t="s">
        <v>17</v>
      </c>
      <c r="Q1802" s="8" t="s">
        <v>17</v>
      </c>
      <c r="R1802" s="9">
        <v>4.92</v>
      </c>
    </row>
    <row r="1803" spans="1:18" s="6" customFormat="1" ht="15" customHeight="1" x14ac:dyDescent="0.25">
      <c r="A1803" t="s">
        <v>517</v>
      </c>
      <c r="B1803" t="s">
        <v>5303</v>
      </c>
      <c r="C1803" t="s">
        <v>325</v>
      </c>
      <c r="D1803" t="s">
        <v>237</v>
      </c>
      <c r="E1803" s="14">
        <v>2</v>
      </c>
      <c r="F1803" s="5">
        <v>43789</v>
      </c>
      <c r="G1803" s="6">
        <v>35.532994923857871</v>
      </c>
      <c r="H1803" s="7">
        <v>9564.2237162707024</v>
      </c>
      <c r="I1803" s="6">
        <v>14.90394546581285</v>
      </c>
      <c r="J1803" s="7">
        <v>17149.349307994216</v>
      </c>
      <c r="K1803" s="7">
        <v>16182.378520514396</v>
      </c>
      <c r="L1803" s="6" t="s">
        <v>17</v>
      </c>
      <c r="M1803" s="6" t="s">
        <v>17</v>
      </c>
      <c r="N1803" s="6" t="s">
        <v>17</v>
      </c>
      <c r="O1803" s="6" t="s">
        <v>17</v>
      </c>
      <c r="P1803" s="8" t="s">
        <v>17</v>
      </c>
      <c r="Q1803" s="8" t="s">
        <v>17</v>
      </c>
      <c r="R1803" s="9">
        <v>3.18</v>
      </c>
    </row>
    <row r="1804" spans="1:18" s="6" customFormat="1" ht="15" customHeight="1" x14ac:dyDescent="0.25">
      <c r="A1804" t="s">
        <v>518</v>
      </c>
      <c r="B1804" t="s">
        <v>5303</v>
      </c>
      <c r="C1804" t="s">
        <v>325</v>
      </c>
      <c r="D1804" t="s">
        <v>237</v>
      </c>
      <c r="E1804" s="14">
        <v>2</v>
      </c>
      <c r="F1804" s="5">
        <v>43789</v>
      </c>
      <c r="G1804" s="6">
        <v>33.699788583509516</v>
      </c>
      <c r="H1804" s="7">
        <v>7443.322978255319</v>
      </c>
      <c r="I1804" s="6">
        <v>30.587121212121211</v>
      </c>
      <c r="J1804" s="7">
        <v>13067.12962962963</v>
      </c>
      <c r="K1804" s="7">
        <v>12468.450155340452</v>
      </c>
      <c r="L1804" s="6" t="s">
        <v>17</v>
      </c>
      <c r="M1804" s="6" t="s">
        <v>17</v>
      </c>
      <c r="N1804" s="6" t="s">
        <v>17</v>
      </c>
      <c r="O1804" s="6" t="s">
        <v>17</v>
      </c>
      <c r="P1804" s="8" t="s">
        <v>17</v>
      </c>
      <c r="Q1804" s="8" t="s">
        <v>17</v>
      </c>
      <c r="R1804" s="9">
        <v>4.96</v>
      </c>
    </row>
    <row r="1805" spans="1:18" s="6" customFormat="1" ht="15" customHeight="1" x14ac:dyDescent="0.25">
      <c r="A1805" t="s">
        <v>519</v>
      </c>
      <c r="B1805" t="s">
        <v>5303</v>
      </c>
      <c r="C1805" t="s">
        <v>325</v>
      </c>
      <c r="D1805" t="s">
        <v>237</v>
      </c>
      <c r="E1805" s="14">
        <v>2</v>
      </c>
      <c r="F1805" s="5">
        <v>43789</v>
      </c>
      <c r="G1805" s="6">
        <v>24.899367452558931</v>
      </c>
      <c r="H1805" s="7">
        <v>11108.827030191878</v>
      </c>
      <c r="I1805" s="6">
        <v>14.336993243243242</v>
      </c>
      <c r="J1805" s="7">
        <v>16634.29054054054</v>
      </c>
      <c r="K1805" s="7">
        <v>15601.890662713378</v>
      </c>
      <c r="L1805" s="6" t="s">
        <v>17</v>
      </c>
      <c r="M1805" s="6" t="s">
        <v>17</v>
      </c>
      <c r="N1805" s="6" t="s">
        <v>17</v>
      </c>
      <c r="O1805" s="6" t="s">
        <v>17</v>
      </c>
      <c r="P1805" s="8" t="s">
        <v>17</v>
      </c>
      <c r="Q1805" s="8" t="s">
        <v>17</v>
      </c>
      <c r="R1805" s="9">
        <v>5.28</v>
      </c>
    </row>
    <row r="1806" spans="1:18" s="6" customFormat="1" ht="15" customHeight="1" x14ac:dyDescent="0.25">
      <c r="A1806" t="s">
        <v>520</v>
      </c>
      <c r="B1806" t="s">
        <v>5303</v>
      </c>
      <c r="C1806" t="s">
        <v>325</v>
      </c>
      <c r="D1806" t="s">
        <v>237</v>
      </c>
      <c r="E1806" s="14">
        <v>2</v>
      </c>
      <c r="F1806" s="5">
        <v>43789</v>
      </c>
      <c r="G1806" s="6">
        <v>40.055467511885901</v>
      </c>
      <c r="H1806" s="7">
        <v>7777.8561005697675</v>
      </c>
      <c r="I1806" s="6">
        <v>21.579762519359836</v>
      </c>
      <c r="J1806" s="7">
        <v>15434.176561693341</v>
      </c>
      <c r="K1806" s="7">
        <v>14607.522668762786</v>
      </c>
      <c r="L1806" s="6" t="s">
        <v>17</v>
      </c>
      <c r="M1806" s="6" t="s">
        <v>17</v>
      </c>
      <c r="N1806" s="6" t="s">
        <v>17</v>
      </c>
      <c r="O1806" s="6" t="s">
        <v>17</v>
      </c>
      <c r="P1806" s="8" t="s">
        <v>17</v>
      </c>
      <c r="Q1806" s="8" t="s">
        <v>17</v>
      </c>
      <c r="R1806" s="9">
        <v>3.15</v>
      </c>
    </row>
    <row r="1807" spans="1:18" s="6" customFormat="1" ht="15" customHeight="1" x14ac:dyDescent="0.25">
      <c r="A1807" t="s">
        <v>521</v>
      </c>
      <c r="B1807" t="s">
        <v>5303</v>
      </c>
      <c r="C1807" t="s">
        <v>336</v>
      </c>
      <c r="D1807" t="s">
        <v>1293</v>
      </c>
      <c r="E1807" s="14">
        <v>2</v>
      </c>
      <c r="F1807" s="5">
        <v>43789</v>
      </c>
      <c r="G1807" s="6">
        <v>28.497072218607688</v>
      </c>
      <c r="H1807" s="7">
        <v>9397.2643798539593</v>
      </c>
      <c r="I1807" s="6">
        <v>23.706804035200683</v>
      </c>
      <c r="J1807" s="7">
        <v>15144.880875724402</v>
      </c>
      <c r="K1807" s="7">
        <v>14116.132258267095</v>
      </c>
      <c r="L1807" s="6" t="s">
        <v>17</v>
      </c>
      <c r="M1807" s="6" t="s">
        <v>17</v>
      </c>
      <c r="N1807" s="6" t="s">
        <v>17</v>
      </c>
      <c r="O1807" s="6" t="s">
        <v>17</v>
      </c>
      <c r="P1807" s="8" t="s">
        <v>17</v>
      </c>
      <c r="Q1807" s="8" t="s">
        <v>17</v>
      </c>
      <c r="R1807" s="9">
        <v>6.82</v>
      </c>
    </row>
    <row r="1808" spans="1:18" s="6" customFormat="1" ht="15" customHeight="1" x14ac:dyDescent="0.25">
      <c r="A1808" t="s">
        <v>522</v>
      </c>
      <c r="B1808" t="s">
        <v>5303</v>
      </c>
      <c r="C1808" t="s">
        <v>339</v>
      </c>
      <c r="D1808" t="s">
        <v>77</v>
      </c>
      <c r="E1808" s="14">
        <v>2</v>
      </c>
      <c r="F1808" s="5">
        <v>43789</v>
      </c>
      <c r="G1808" s="6">
        <v>30.602240896358541</v>
      </c>
      <c r="H1808" s="7">
        <v>10451.605494982945</v>
      </c>
      <c r="I1808" s="6">
        <v>13.870636550308006</v>
      </c>
      <c r="J1808" s="7">
        <v>17187.885010266938</v>
      </c>
      <c r="K1808" s="7">
        <v>16137.723155232738</v>
      </c>
      <c r="L1808" s="6" t="s">
        <v>17</v>
      </c>
      <c r="M1808" s="6" t="s">
        <v>17</v>
      </c>
      <c r="N1808" s="6" t="s">
        <v>17</v>
      </c>
      <c r="O1808" s="6" t="s">
        <v>17</v>
      </c>
      <c r="P1808" s="8" t="s">
        <v>17</v>
      </c>
      <c r="Q1808" s="8" t="s">
        <v>17</v>
      </c>
      <c r="R1808" s="9">
        <v>2.6</v>
      </c>
    </row>
    <row r="1809" spans="1:18" s="6" customFormat="1" ht="15" customHeight="1" x14ac:dyDescent="0.25">
      <c r="A1809" t="s">
        <v>523</v>
      </c>
      <c r="B1809" t="s">
        <v>5303</v>
      </c>
      <c r="C1809" t="s">
        <v>339</v>
      </c>
      <c r="D1809" t="s">
        <v>77</v>
      </c>
      <c r="E1809" s="14">
        <v>2</v>
      </c>
      <c r="F1809" s="5">
        <v>43789</v>
      </c>
      <c r="G1809" s="6">
        <v>28.805496828752648</v>
      </c>
      <c r="H1809" s="7">
        <v>10787.665692909548</v>
      </c>
      <c r="I1809" s="6">
        <v>11.966164637920363</v>
      </c>
      <c r="J1809" s="7">
        <v>17181.761914586343</v>
      </c>
      <c r="K1809" s="7">
        <v>16140.830357078597</v>
      </c>
      <c r="L1809" s="6" t="s">
        <v>17</v>
      </c>
      <c r="M1809" s="6" t="s">
        <v>17</v>
      </c>
      <c r="N1809" s="6" t="s">
        <v>17</v>
      </c>
      <c r="O1809" s="6" t="s">
        <v>17</v>
      </c>
      <c r="P1809" s="8" t="s">
        <v>17</v>
      </c>
      <c r="Q1809" s="8" t="s">
        <v>17</v>
      </c>
      <c r="R1809" s="9">
        <v>3.06</v>
      </c>
    </row>
    <row r="1810" spans="1:18" s="6" customFormat="1" ht="15" customHeight="1" x14ac:dyDescent="0.25">
      <c r="A1810" t="s">
        <v>524</v>
      </c>
      <c r="B1810" t="s">
        <v>5303</v>
      </c>
      <c r="C1810" t="s">
        <v>339</v>
      </c>
      <c r="D1810" t="s">
        <v>77</v>
      </c>
      <c r="E1810" s="14">
        <v>2</v>
      </c>
      <c r="F1810" s="5">
        <v>43789</v>
      </c>
      <c r="G1810" s="6">
        <v>27.364438839848681</v>
      </c>
      <c r="H1810" s="7">
        <v>10636.463317049462</v>
      </c>
      <c r="I1810" s="6">
        <v>16.593977154724818</v>
      </c>
      <c r="J1810" s="7">
        <v>16542.056074766355</v>
      </c>
      <c r="K1810" s="7">
        <v>15563.969462535109</v>
      </c>
      <c r="L1810" s="6" t="s">
        <v>17</v>
      </c>
      <c r="M1810" s="6" t="s">
        <v>17</v>
      </c>
      <c r="N1810" s="6" t="s">
        <v>17</v>
      </c>
      <c r="O1810" s="6" t="s">
        <v>17</v>
      </c>
      <c r="P1810" s="8" t="s">
        <v>17</v>
      </c>
      <c r="Q1810" s="8" t="s">
        <v>17</v>
      </c>
      <c r="R1810" s="9">
        <v>3.7</v>
      </c>
    </row>
    <row r="1811" spans="1:18" s="6" customFormat="1" ht="15" customHeight="1" x14ac:dyDescent="0.25">
      <c r="A1811" t="s">
        <v>525</v>
      </c>
      <c r="B1811" t="s">
        <v>5303</v>
      </c>
      <c r="C1811" t="s">
        <v>339</v>
      </c>
      <c r="D1811" t="s">
        <v>77</v>
      </c>
      <c r="E1811" s="14">
        <v>2</v>
      </c>
      <c r="F1811" s="5">
        <v>43789</v>
      </c>
      <c r="G1811" s="6">
        <v>16.960859554873366</v>
      </c>
      <c r="H1811" s="7">
        <v>13135.683273887173</v>
      </c>
      <c r="I1811" s="6">
        <v>9.1020784273574282</v>
      </c>
      <c r="J1811" s="7">
        <v>17476.195351694481</v>
      </c>
      <c r="K1811" s="7">
        <v>16317.650929644164</v>
      </c>
      <c r="L1811" s="6" t="s">
        <v>17</v>
      </c>
      <c r="M1811" s="6" t="s">
        <v>17</v>
      </c>
      <c r="N1811" s="6" t="s">
        <v>17</v>
      </c>
      <c r="O1811" s="6" t="s">
        <v>17</v>
      </c>
      <c r="P1811" s="8" t="s">
        <v>17</v>
      </c>
      <c r="Q1811" s="8" t="s">
        <v>17</v>
      </c>
      <c r="R1811" s="9">
        <v>2.33</v>
      </c>
    </row>
    <row r="1812" spans="1:18" s="6" customFormat="1" ht="15" customHeight="1" x14ac:dyDescent="0.25">
      <c r="A1812" t="s">
        <v>526</v>
      </c>
      <c r="B1812" t="s">
        <v>5303</v>
      </c>
      <c r="C1812" t="s">
        <v>336</v>
      </c>
      <c r="D1812" t="s">
        <v>1293</v>
      </c>
      <c r="E1812" s="14">
        <v>2</v>
      </c>
      <c r="F1812" s="5">
        <v>43789</v>
      </c>
      <c r="G1812" s="6">
        <v>35.840001711778307</v>
      </c>
      <c r="H1812" s="7">
        <v>8018.8427540468956</v>
      </c>
      <c r="I1812" s="6">
        <v>19.0178388353496</v>
      </c>
      <c r="J1812" s="7">
        <v>14934.385892966986</v>
      </c>
      <c r="K1812" s="7">
        <v>13862.865076632104</v>
      </c>
      <c r="L1812" s="6" t="s">
        <v>17</v>
      </c>
      <c r="M1812" s="6" t="s">
        <v>17</v>
      </c>
      <c r="N1812" s="6" t="s">
        <v>17</v>
      </c>
      <c r="O1812" s="6" t="s">
        <v>17</v>
      </c>
      <c r="P1812" s="8" t="s">
        <v>17</v>
      </c>
      <c r="Q1812" s="8" t="s">
        <v>17</v>
      </c>
      <c r="R1812" s="9">
        <v>2.46</v>
      </c>
    </row>
    <row r="1813" spans="1:18" s="6" customFormat="1" ht="15" customHeight="1" x14ac:dyDescent="0.25">
      <c r="A1813" t="s">
        <v>527</v>
      </c>
      <c r="B1813" t="s">
        <v>5303</v>
      </c>
      <c r="C1813" t="s">
        <v>336</v>
      </c>
      <c r="D1813" t="s">
        <v>1293</v>
      </c>
      <c r="E1813" s="14">
        <v>2</v>
      </c>
      <c r="F1813" s="5">
        <v>43789</v>
      </c>
      <c r="G1813" s="6">
        <v>30.428467683369643</v>
      </c>
      <c r="H1813" s="7">
        <v>10373.071747572591</v>
      </c>
      <c r="I1813" s="6">
        <v>13.103813559322033</v>
      </c>
      <c r="J1813" s="7">
        <v>17072.033898305082</v>
      </c>
      <c r="K1813" s="7">
        <v>15978.430893953504</v>
      </c>
      <c r="L1813" s="6" t="s">
        <v>17</v>
      </c>
      <c r="M1813" s="6" t="s">
        <v>17</v>
      </c>
      <c r="N1813" s="6" t="s">
        <v>17</v>
      </c>
      <c r="O1813" s="6" t="s">
        <v>17</v>
      </c>
      <c r="P1813" s="8" t="s">
        <v>17</v>
      </c>
      <c r="Q1813" s="8" t="s">
        <v>17</v>
      </c>
      <c r="R1813" s="9">
        <v>5.6</v>
      </c>
    </row>
    <row r="1814" spans="1:18" s="6" customFormat="1" ht="15" customHeight="1" x14ac:dyDescent="0.25">
      <c r="A1814" t="s">
        <v>528</v>
      </c>
      <c r="B1814" t="s">
        <v>5303</v>
      </c>
      <c r="C1814" t="s">
        <v>339</v>
      </c>
      <c r="D1814" t="s">
        <v>77</v>
      </c>
      <c r="E1814" s="14">
        <v>2</v>
      </c>
      <c r="F1814" s="5">
        <v>43789</v>
      </c>
      <c r="G1814" s="6">
        <v>25.751421608448418</v>
      </c>
      <c r="H1814" s="7">
        <v>11271.50529430503</v>
      </c>
      <c r="I1814" s="6">
        <v>13.422385004847571</v>
      </c>
      <c r="J1814" s="7">
        <v>17064.526553915759</v>
      </c>
      <c r="K1814" s="7">
        <v>16028.067852614326</v>
      </c>
      <c r="L1814" s="6" t="s">
        <v>17</v>
      </c>
      <c r="M1814" s="6" t="s">
        <v>17</v>
      </c>
      <c r="N1814" s="6" t="s">
        <v>17</v>
      </c>
      <c r="O1814" s="6" t="s">
        <v>17</v>
      </c>
      <c r="P1814" s="8" t="s">
        <v>17</v>
      </c>
      <c r="Q1814" s="8" t="s">
        <v>17</v>
      </c>
      <c r="R1814" s="9">
        <v>7.17</v>
      </c>
    </row>
    <row r="1815" spans="1:18" s="6" customFormat="1" ht="15" customHeight="1" x14ac:dyDescent="0.25">
      <c r="A1815" t="s">
        <v>529</v>
      </c>
      <c r="B1815" t="s">
        <v>5303</v>
      </c>
      <c r="C1815" t="s">
        <v>339</v>
      </c>
      <c r="D1815" t="s">
        <v>77</v>
      </c>
      <c r="E1815" s="14">
        <v>2</v>
      </c>
      <c r="F1815" s="5">
        <v>43789</v>
      </c>
      <c r="G1815" s="6">
        <v>19.744058500914079</v>
      </c>
      <c r="H1815" s="7">
        <v>12326.265276256643</v>
      </c>
      <c r="I1815" s="6">
        <v>12.587412587412588</v>
      </c>
      <c r="J1815" s="7">
        <v>16997.24517906336</v>
      </c>
      <c r="K1815" s="7">
        <v>15959.706392055545</v>
      </c>
      <c r="L1815" s="6" t="s">
        <v>17</v>
      </c>
      <c r="M1815" s="6" t="s">
        <v>17</v>
      </c>
      <c r="N1815" s="6" t="s">
        <v>17</v>
      </c>
      <c r="O1815" s="6" t="s">
        <v>17</v>
      </c>
      <c r="P1815" s="8" t="s">
        <v>17</v>
      </c>
      <c r="Q1815" s="8" t="s">
        <v>17</v>
      </c>
      <c r="R1815" s="9">
        <v>5.62</v>
      </c>
    </row>
    <row r="1816" spans="1:18" s="6" customFormat="1" ht="15" customHeight="1" x14ac:dyDescent="0.25">
      <c r="A1816" t="s">
        <v>530</v>
      </c>
      <c r="B1816" t="s">
        <v>5303</v>
      </c>
      <c r="C1816" t="s">
        <v>339</v>
      </c>
      <c r="D1816" t="s">
        <v>77</v>
      </c>
      <c r="E1816" s="14">
        <v>2</v>
      </c>
      <c r="F1816" s="5">
        <v>43789</v>
      </c>
      <c r="G1816" s="6">
        <v>21.821305841924396</v>
      </c>
      <c r="H1816" s="7">
        <v>11870.415417082137</v>
      </c>
      <c r="I1816" s="6">
        <v>13.432062966031484</v>
      </c>
      <c r="J1816" s="7">
        <v>16944.90472245236</v>
      </c>
      <c r="K1816" s="7">
        <v>15865.588511520449</v>
      </c>
      <c r="L1816" s="6" t="s">
        <v>17</v>
      </c>
      <c r="M1816" s="6" t="s">
        <v>17</v>
      </c>
      <c r="N1816" s="6" t="s">
        <v>17</v>
      </c>
      <c r="O1816" s="6" t="s">
        <v>17</v>
      </c>
      <c r="P1816" s="8" t="s">
        <v>17</v>
      </c>
      <c r="Q1816" s="8" t="s">
        <v>17</v>
      </c>
      <c r="R1816" s="9">
        <v>3.44</v>
      </c>
    </row>
    <row r="1817" spans="1:18" s="6" customFormat="1" ht="15" customHeight="1" x14ac:dyDescent="0.25">
      <c r="A1817" t="s">
        <v>531</v>
      </c>
      <c r="B1817" t="s">
        <v>5303</v>
      </c>
      <c r="C1817" t="s">
        <v>336</v>
      </c>
      <c r="D1817" t="s">
        <v>1293</v>
      </c>
      <c r="E1817" s="14">
        <v>2</v>
      </c>
      <c r="F1817" s="5">
        <v>43789</v>
      </c>
      <c r="G1817" s="6">
        <v>39.392928619079392</v>
      </c>
      <c r="H1817" s="7">
        <v>8029.6132171933987</v>
      </c>
      <c r="I1817" s="6">
        <v>20.315218503735547</v>
      </c>
      <c r="J1817" s="7">
        <v>15871.456350424729</v>
      </c>
      <c r="K1817" s="7">
        <v>14836.523624185917</v>
      </c>
      <c r="L1817" s="6" t="s">
        <v>17</v>
      </c>
      <c r="M1817" s="6" t="s">
        <v>17</v>
      </c>
      <c r="N1817" s="6" t="s">
        <v>17</v>
      </c>
      <c r="O1817" s="6" t="s">
        <v>17</v>
      </c>
      <c r="P1817" s="8" t="s">
        <v>17</v>
      </c>
      <c r="Q1817" s="8" t="s">
        <v>17</v>
      </c>
      <c r="R1817" s="9">
        <v>2.29</v>
      </c>
    </row>
    <row r="1818" spans="1:18" s="6" customFormat="1" ht="15" customHeight="1" x14ac:dyDescent="0.25">
      <c r="A1818" t="s">
        <v>532</v>
      </c>
      <c r="B1818" t="s">
        <v>5303</v>
      </c>
      <c r="C1818" t="s">
        <v>336</v>
      </c>
      <c r="D1818" t="s">
        <v>1293</v>
      </c>
      <c r="E1818" s="14">
        <v>2</v>
      </c>
      <c r="F1818" s="5">
        <v>43789</v>
      </c>
      <c r="G1818" s="6">
        <v>24.886535552193642</v>
      </c>
      <c r="H1818" s="7">
        <v>9062.2154290252911</v>
      </c>
      <c r="I1818" s="6">
        <v>23.935946059839864</v>
      </c>
      <c r="J1818" s="7">
        <v>13899.072903497681</v>
      </c>
      <c r="K1818" s="7">
        <v>12874.114599367002</v>
      </c>
      <c r="L1818" s="6" t="s">
        <v>17</v>
      </c>
      <c r="M1818" s="6" t="s">
        <v>17</v>
      </c>
      <c r="N1818" s="6" t="s">
        <v>17</v>
      </c>
      <c r="O1818" s="6" t="s">
        <v>17</v>
      </c>
      <c r="P1818" s="8" t="s">
        <v>17</v>
      </c>
      <c r="Q1818" s="8" t="s">
        <v>17</v>
      </c>
      <c r="R1818" s="9">
        <v>5.08</v>
      </c>
    </row>
    <row r="1819" spans="1:18" s="6" customFormat="1" ht="15" customHeight="1" x14ac:dyDescent="0.25">
      <c r="A1819" t="s">
        <v>533</v>
      </c>
      <c r="B1819" t="s">
        <v>5303</v>
      </c>
      <c r="C1819" t="s">
        <v>336</v>
      </c>
      <c r="D1819" t="s">
        <v>1293</v>
      </c>
      <c r="E1819" s="14">
        <v>2</v>
      </c>
      <c r="F1819" s="5">
        <v>43789</v>
      </c>
      <c r="G1819" s="6">
        <v>25.076080340839933</v>
      </c>
      <c r="H1819" s="7">
        <v>9710.1877494785313</v>
      </c>
      <c r="I1819" s="6">
        <v>28.140500050612406</v>
      </c>
      <c r="J1819" s="7">
        <v>14756.554307116103</v>
      </c>
      <c r="K1819" s="7">
        <v>13777.704689190276</v>
      </c>
      <c r="L1819" s="6" t="s">
        <v>17</v>
      </c>
      <c r="M1819" s="6" t="s">
        <v>17</v>
      </c>
      <c r="N1819" s="6" t="s">
        <v>17</v>
      </c>
      <c r="O1819" s="6" t="s">
        <v>17</v>
      </c>
      <c r="P1819" s="8" t="s">
        <v>17</v>
      </c>
      <c r="Q1819" s="8" t="s">
        <v>17</v>
      </c>
      <c r="R1819" s="9">
        <v>1.21</v>
      </c>
    </row>
    <row r="1820" spans="1:18" s="6" customFormat="1" ht="15" customHeight="1" x14ac:dyDescent="0.25">
      <c r="A1820" t="s">
        <v>534</v>
      </c>
      <c r="B1820" t="s">
        <v>5303</v>
      </c>
      <c r="C1820" t="s">
        <v>339</v>
      </c>
      <c r="D1820" t="s">
        <v>77</v>
      </c>
      <c r="E1820" s="14">
        <v>2</v>
      </c>
      <c r="F1820" s="5">
        <v>43789</v>
      </c>
      <c r="G1820" s="6">
        <v>20.512820512820511</v>
      </c>
      <c r="H1820" s="7">
        <v>13009.72743963312</v>
      </c>
      <c r="I1820" s="6">
        <v>6.7595247849242108</v>
      </c>
      <c r="J1820" s="7">
        <v>18153.420729209342</v>
      </c>
      <c r="K1820" s="7">
        <v>16997.528069215859</v>
      </c>
      <c r="L1820" s="6" t="s">
        <v>17</v>
      </c>
      <c r="M1820" s="6" t="s">
        <v>17</v>
      </c>
      <c r="N1820" s="6" t="s">
        <v>17</v>
      </c>
      <c r="O1820" s="6" t="s">
        <v>17</v>
      </c>
      <c r="P1820" s="8" t="s">
        <v>17</v>
      </c>
      <c r="Q1820" s="8" t="s">
        <v>17</v>
      </c>
      <c r="R1820" s="9">
        <v>2.36</v>
      </c>
    </row>
    <row r="1821" spans="1:18" s="6" customFormat="1" ht="15" customHeight="1" x14ac:dyDescent="0.25">
      <c r="A1821" t="s">
        <v>535</v>
      </c>
      <c r="B1821" t="s">
        <v>5303</v>
      </c>
      <c r="C1821" t="s">
        <v>339</v>
      </c>
      <c r="D1821" t="s">
        <v>77</v>
      </c>
      <c r="E1821" s="14">
        <v>2</v>
      </c>
      <c r="F1821" s="5">
        <v>43789</v>
      </c>
      <c r="G1821" s="6">
        <v>19.936908517350172</v>
      </c>
      <c r="H1821" s="7">
        <v>12726.603877478192</v>
      </c>
      <c r="I1821" s="6">
        <v>10.222991548722126</v>
      </c>
      <c r="J1821" s="7">
        <v>17651.970267793502</v>
      </c>
      <c r="K1821" s="7">
        <v>16504.062368639039</v>
      </c>
      <c r="L1821" s="6" t="s">
        <v>17</v>
      </c>
      <c r="M1821" s="6" t="s">
        <v>17</v>
      </c>
      <c r="N1821" s="6" t="s">
        <v>17</v>
      </c>
      <c r="O1821" s="6" t="s">
        <v>17</v>
      </c>
      <c r="P1821" s="8" t="s">
        <v>17</v>
      </c>
      <c r="Q1821" s="8" t="s">
        <v>17</v>
      </c>
      <c r="R1821" s="9">
        <v>1.79</v>
      </c>
    </row>
    <row r="1822" spans="1:18" s="6" customFormat="1" ht="15" customHeight="1" x14ac:dyDescent="0.25">
      <c r="A1822" t="s">
        <v>536</v>
      </c>
      <c r="B1822" t="s">
        <v>5303</v>
      </c>
      <c r="C1822" t="s">
        <v>325</v>
      </c>
      <c r="D1822" t="s">
        <v>237</v>
      </c>
      <c r="E1822" s="14">
        <v>2</v>
      </c>
      <c r="F1822" s="5">
        <v>43789</v>
      </c>
      <c r="G1822" s="6">
        <v>44.314459522695365</v>
      </c>
      <c r="H1822" s="7">
        <v>7568.3681624263481</v>
      </c>
      <c r="I1822" s="6">
        <v>19.15236051502146</v>
      </c>
      <c r="J1822" s="7">
        <v>16469.957081545064</v>
      </c>
      <c r="K1822" s="7">
        <v>15535.398120256392</v>
      </c>
      <c r="L1822" s="6" t="s">
        <v>17</v>
      </c>
      <c r="M1822" s="6" t="s">
        <v>17</v>
      </c>
      <c r="N1822" s="6" t="s">
        <v>17</v>
      </c>
      <c r="O1822" s="6" t="s">
        <v>17</v>
      </c>
      <c r="P1822" s="8" t="s">
        <v>17</v>
      </c>
      <c r="Q1822" s="8" t="s">
        <v>17</v>
      </c>
      <c r="R1822" s="9">
        <v>6.8</v>
      </c>
    </row>
    <row r="1823" spans="1:18" s="6" customFormat="1" ht="15" customHeight="1" x14ac:dyDescent="0.25">
      <c r="A1823" t="s">
        <v>537</v>
      </c>
      <c r="B1823" t="s">
        <v>5303</v>
      </c>
      <c r="C1823" t="s">
        <v>325</v>
      </c>
      <c r="D1823" t="s">
        <v>237</v>
      </c>
      <c r="E1823" s="14">
        <v>2</v>
      </c>
      <c r="F1823" s="5">
        <v>43789</v>
      </c>
      <c r="G1823" s="6">
        <v>72.093759898637941</v>
      </c>
      <c r="H1823" s="7">
        <v>2668.7279783173854</v>
      </c>
      <c r="I1823" s="6">
        <v>19.631901840490798</v>
      </c>
      <c r="J1823" s="7">
        <v>16757.668711656443</v>
      </c>
      <c r="K1823" s="7">
        <v>15874.508771337096</v>
      </c>
      <c r="L1823" s="6" t="s">
        <v>17</v>
      </c>
      <c r="M1823" s="6" t="s">
        <v>17</v>
      </c>
      <c r="N1823" s="6" t="s">
        <v>17</v>
      </c>
      <c r="O1823" s="6" t="s">
        <v>17</v>
      </c>
      <c r="P1823" s="8" t="s">
        <v>17</v>
      </c>
      <c r="Q1823" s="8" t="s">
        <v>17</v>
      </c>
      <c r="R1823" s="9">
        <v>2.2000000000000002</v>
      </c>
    </row>
    <row r="1824" spans="1:18" s="6" customFormat="1" ht="15" customHeight="1" x14ac:dyDescent="0.25">
      <c r="A1824" t="s">
        <v>538</v>
      </c>
      <c r="B1824" t="s">
        <v>5303</v>
      </c>
      <c r="C1824" t="s">
        <v>325</v>
      </c>
      <c r="D1824" t="s">
        <v>237</v>
      </c>
      <c r="E1824" s="14">
        <v>2</v>
      </c>
      <c r="F1824" s="5">
        <v>43789</v>
      </c>
      <c r="G1824" s="6">
        <v>43.173164827288616</v>
      </c>
      <c r="H1824" s="7">
        <v>7633.5778352451125</v>
      </c>
      <c r="I1824" s="6">
        <v>18.366188461141501</v>
      </c>
      <c r="J1824" s="7">
        <v>16227.680875219321</v>
      </c>
      <c r="K1824" s="7">
        <v>15289.07641182163</v>
      </c>
      <c r="L1824" s="6" t="s">
        <v>17</v>
      </c>
      <c r="M1824" s="6" t="s">
        <v>17</v>
      </c>
      <c r="N1824" s="6" t="s">
        <v>17</v>
      </c>
      <c r="O1824" s="6" t="s">
        <v>17</v>
      </c>
      <c r="P1824" s="8" t="s">
        <v>17</v>
      </c>
      <c r="Q1824" s="8" t="s">
        <v>17</v>
      </c>
      <c r="R1824" s="9">
        <v>3.11</v>
      </c>
    </row>
    <row r="1825" spans="1:18" s="6" customFormat="1" ht="15" customHeight="1" x14ac:dyDescent="0.25">
      <c r="A1825" t="s">
        <v>539</v>
      </c>
      <c r="B1825" t="s">
        <v>5303</v>
      </c>
      <c r="C1825" t="s">
        <v>325</v>
      </c>
      <c r="D1825" t="s">
        <v>237</v>
      </c>
      <c r="E1825" s="14">
        <v>2</v>
      </c>
      <c r="F1825" s="5">
        <v>43789</v>
      </c>
      <c r="G1825" s="6">
        <v>51.587947882736152</v>
      </c>
      <c r="H1825" s="7">
        <v>6513.3161412309764</v>
      </c>
      <c r="I1825" s="6">
        <v>17.66320927394753</v>
      </c>
      <c r="J1825" s="7">
        <v>16972.747610331502</v>
      </c>
      <c r="K1825" s="7">
        <v>16057.178673560367</v>
      </c>
      <c r="L1825" s="6" t="s">
        <v>17</v>
      </c>
      <c r="M1825" s="6" t="s">
        <v>17</v>
      </c>
      <c r="N1825" s="6" t="s">
        <v>17</v>
      </c>
      <c r="O1825" s="6" t="s">
        <v>17</v>
      </c>
      <c r="P1825" s="8" t="s">
        <v>17</v>
      </c>
      <c r="Q1825" s="8" t="s">
        <v>17</v>
      </c>
      <c r="R1825" s="9">
        <v>1.66</v>
      </c>
    </row>
    <row r="1826" spans="1:18" s="6" customFormat="1" ht="15" customHeight="1" x14ac:dyDescent="0.25">
      <c r="A1826" t="s">
        <v>5374</v>
      </c>
      <c r="B1826" t="s">
        <v>5398</v>
      </c>
      <c r="C1826" t="s">
        <v>53</v>
      </c>
      <c r="D1826" t="s">
        <v>5513</v>
      </c>
      <c r="E1826" s="14">
        <v>1</v>
      </c>
      <c r="F1826" s="5">
        <v>43790</v>
      </c>
      <c r="G1826" s="6">
        <v>31.942294219595169</v>
      </c>
      <c r="H1826" s="7">
        <v>11859.304204772012</v>
      </c>
      <c r="I1826" s="6">
        <v>2.2537517053206</v>
      </c>
      <c r="J1826" s="7">
        <v>19789.358799454298</v>
      </c>
      <c r="K1826" s="7">
        <v>18571.966697408028</v>
      </c>
      <c r="L1826" s="6">
        <v>49.847514117464208</v>
      </c>
      <c r="M1826" s="6">
        <v>5.5774657477032941</v>
      </c>
      <c r="N1826" s="6">
        <v>0.27423282159324436</v>
      </c>
      <c r="O1826" s="6">
        <v>42.043105157945902</v>
      </c>
      <c r="P1826" s="8">
        <v>3.9304499727535183E-3</v>
      </c>
      <c r="Q1826" s="8">
        <v>0</v>
      </c>
      <c r="R1826" s="9">
        <v>8.375</v>
      </c>
    </row>
    <row r="1827" spans="1:18" s="6" customFormat="1" ht="15" customHeight="1" x14ac:dyDescent="0.25">
      <c r="A1827" t="s">
        <v>5375</v>
      </c>
      <c r="B1827" t="s">
        <v>5398</v>
      </c>
      <c r="C1827" t="s">
        <v>53</v>
      </c>
      <c r="D1827" t="s">
        <v>5513</v>
      </c>
      <c r="E1827" s="14">
        <v>1</v>
      </c>
      <c r="F1827" s="5">
        <v>43790</v>
      </c>
      <c r="G1827" s="6">
        <v>43.531511627156846</v>
      </c>
      <c r="H1827" s="7">
        <v>9522.4453750600806</v>
      </c>
      <c r="I1827" s="6">
        <v>2.1654606328977208</v>
      </c>
      <c r="J1827" s="7">
        <v>19948.158548439354</v>
      </c>
      <c r="K1827" s="7">
        <v>18746.59745487805</v>
      </c>
      <c r="L1827" s="6">
        <v>49.361882132699712</v>
      </c>
      <c r="M1827" s="6">
        <v>5.500435734254939</v>
      </c>
      <c r="N1827" s="6">
        <v>0.22825639117895299</v>
      </c>
      <c r="O1827" s="6">
        <v>42.732532049328341</v>
      </c>
      <c r="P1827" s="8">
        <v>5.2539554990272226E-3</v>
      </c>
      <c r="Q1827" s="8">
        <v>6.1791041413011456E-3</v>
      </c>
      <c r="R1827" s="9">
        <v>7.41</v>
      </c>
    </row>
    <row r="1828" spans="1:18" s="6" customFormat="1" ht="15" customHeight="1" x14ac:dyDescent="0.25">
      <c r="A1828" t="s">
        <v>5376</v>
      </c>
      <c r="B1828" t="s">
        <v>5398</v>
      </c>
      <c r="C1828" t="s">
        <v>53</v>
      </c>
      <c r="D1828" t="s">
        <v>5513</v>
      </c>
      <c r="E1828" s="14">
        <v>1</v>
      </c>
      <c r="F1828" s="5">
        <v>43790</v>
      </c>
      <c r="G1828" s="6">
        <v>47.148354764131966</v>
      </c>
      <c r="H1828" s="7">
        <v>7846.6460123660399</v>
      </c>
      <c r="I1828" s="6">
        <v>14.523137084510104</v>
      </c>
      <c r="J1828" s="7">
        <v>18127.308277210512</v>
      </c>
      <c r="K1828" s="7">
        <v>17025.922805420862</v>
      </c>
      <c r="L1828" s="6">
        <v>45.696602957774097</v>
      </c>
      <c r="M1828" s="6">
        <v>5.0609598785658489</v>
      </c>
      <c r="N1828" s="6">
        <v>1.150826873248094</v>
      </c>
      <c r="O1828" s="6">
        <v>33.161405074221847</v>
      </c>
      <c r="P1828" s="8">
        <v>0.26297605825975029</v>
      </c>
      <c r="Q1828" s="8">
        <v>0.14409207342026689</v>
      </c>
      <c r="R1828" s="9">
        <v>7.9399999999999995</v>
      </c>
    </row>
    <row r="1829" spans="1:18" s="6" customFormat="1" ht="15" customHeight="1" x14ac:dyDescent="0.25">
      <c r="A1829" t="s">
        <v>5377</v>
      </c>
      <c r="B1829" t="s">
        <v>5398</v>
      </c>
      <c r="C1829" t="s">
        <v>53</v>
      </c>
      <c r="D1829" t="s">
        <v>5513</v>
      </c>
      <c r="E1829" s="14">
        <v>1</v>
      </c>
      <c r="F1829" s="5">
        <v>43790</v>
      </c>
      <c r="G1829" s="6">
        <v>37.321710076846685</v>
      </c>
      <c r="H1829" s="7">
        <v>10734.655796522353</v>
      </c>
      <c r="I1829" s="6">
        <v>2.4733452400281433</v>
      </c>
      <c r="J1829" s="7">
        <v>19791.091627428694</v>
      </c>
      <c r="K1829" s="7">
        <v>18581.274613552494</v>
      </c>
      <c r="L1829" s="6">
        <v>50.072102775918928</v>
      </c>
      <c r="M1829" s="6">
        <v>5.5431673978743472</v>
      </c>
      <c r="N1829" s="6">
        <v>0.2913447837903046</v>
      </c>
      <c r="O1829" s="6">
        <v>41.654770275292769</v>
      </c>
      <c r="P1829" s="8">
        <v>3.1356512192572291E-4</v>
      </c>
      <c r="Q1829" s="8">
        <v>0</v>
      </c>
      <c r="R1829" s="9">
        <v>7.6150000000000002</v>
      </c>
    </row>
    <row r="1830" spans="1:18" s="6" customFormat="1" ht="15" customHeight="1" x14ac:dyDescent="0.25">
      <c r="A1830" t="s">
        <v>3288</v>
      </c>
      <c r="B1830" t="s">
        <v>5304</v>
      </c>
      <c r="C1830" t="s">
        <v>3289</v>
      </c>
      <c r="D1830" t="s">
        <v>5516</v>
      </c>
      <c r="E1830" s="14">
        <v>3</v>
      </c>
      <c r="F1830" s="5">
        <v>43791</v>
      </c>
      <c r="G1830" s="6">
        <v>14.752618273745037</v>
      </c>
      <c r="H1830" s="7">
        <v>12150.109900298115</v>
      </c>
      <c r="I1830" s="6">
        <v>13.726888681626157</v>
      </c>
      <c r="J1830" s="7">
        <v>15751.357875678936</v>
      </c>
      <c r="K1830" s="7">
        <v>14675.543238265403</v>
      </c>
      <c r="L1830" s="6">
        <v>41.058269452281401</v>
      </c>
      <c r="M1830" s="6">
        <v>4.9211218245605082</v>
      </c>
      <c r="N1830" s="6">
        <v>1.3856837579064898</v>
      </c>
      <c r="O1830" s="6">
        <v>38.055049044334488</v>
      </c>
      <c r="P1830" s="8">
        <v>0.63487517669139482</v>
      </c>
      <c r="Q1830" s="8">
        <v>0.21811206259956373</v>
      </c>
      <c r="R1830" s="9">
        <v>8.8649999999999984</v>
      </c>
    </row>
    <row r="1831" spans="1:18" s="6" customFormat="1" ht="15" customHeight="1" x14ac:dyDescent="0.25">
      <c r="A1831" t="s">
        <v>5131</v>
      </c>
      <c r="B1831" t="s">
        <v>5308</v>
      </c>
      <c r="C1831" t="s">
        <v>15</v>
      </c>
      <c r="D1831" t="s">
        <v>5513</v>
      </c>
      <c r="E1831" s="14">
        <v>1</v>
      </c>
      <c r="F1831" s="5">
        <v>43794</v>
      </c>
      <c r="G1831" s="6">
        <v>36.069847752059466</v>
      </c>
      <c r="H1831" s="7">
        <v>10156.235262884666</v>
      </c>
      <c r="I1831" s="6">
        <v>6.2903920723825939</v>
      </c>
      <c r="J1831" s="7">
        <v>18427.40198190435</v>
      </c>
      <c r="K1831" s="7">
        <v>17264.813637015923</v>
      </c>
      <c r="L1831" s="6">
        <v>46.625942215074588</v>
      </c>
      <c r="M1831" s="6">
        <v>5.3214352186019234</v>
      </c>
      <c r="N1831" s="6">
        <v>0.36856766245344919</v>
      </c>
      <c r="O1831" s="6">
        <v>41.356171713920467</v>
      </c>
      <c r="P1831" s="8">
        <v>2.3600301542042658E-2</v>
      </c>
      <c r="Q1831" s="8">
        <v>1.3890816024950138E-2</v>
      </c>
      <c r="R1831" s="9">
        <v>7.16</v>
      </c>
    </row>
    <row r="1832" spans="1:18" s="6" customFormat="1" ht="15" customHeight="1" x14ac:dyDescent="0.25">
      <c r="A1832" t="s">
        <v>4117</v>
      </c>
      <c r="B1832" t="s">
        <v>5306</v>
      </c>
      <c r="C1832" t="s">
        <v>665</v>
      </c>
      <c r="D1832" t="s">
        <v>5513</v>
      </c>
      <c r="E1832" s="14">
        <v>1</v>
      </c>
      <c r="F1832" s="5">
        <v>43796</v>
      </c>
      <c r="G1832" s="6">
        <v>53.570536210109267</v>
      </c>
      <c r="H1832" s="7">
        <v>7520.7062074552996</v>
      </c>
      <c r="I1832" s="7">
        <v>2.124561876516581</v>
      </c>
      <c r="J1832" s="7">
        <v>20251.280668643842</v>
      </c>
      <c r="K1832" s="7">
        <v>19016.877832198305</v>
      </c>
      <c r="L1832" s="6" t="s">
        <v>17</v>
      </c>
      <c r="M1832" s="6" t="s">
        <v>17</v>
      </c>
      <c r="N1832" s="6">
        <v>0.35804799137233762</v>
      </c>
      <c r="O1832" s="6" t="s">
        <v>17</v>
      </c>
      <c r="P1832" s="8">
        <v>1.6624620398293731E-2</v>
      </c>
      <c r="Q1832" s="8">
        <v>0</v>
      </c>
      <c r="R1832" s="9">
        <v>7.2750000000000004</v>
      </c>
    </row>
    <row r="1833" spans="1:18" s="6" customFormat="1" ht="15" customHeight="1" x14ac:dyDescent="0.25">
      <c r="A1833" t="s">
        <v>5132</v>
      </c>
      <c r="B1833" t="s">
        <v>5308</v>
      </c>
      <c r="C1833" t="s">
        <v>53</v>
      </c>
      <c r="D1833" t="s">
        <v>5513</v>
      </c>
      <c r="E1833" s="14">
        <v>1</v>
      </c>
      <c r="F1833" s="5">
        <v>43796</v>
      </c>
      <c r="G1833" s="6">
        <v>35.083012134577075</v>
      </c>
      <c r="H1833" s="7">
        <v>10331.094751523184</v>
      </c>
      <c r="I1833" s="6">
        <v>4.9729729729729719</v>
      </c>
      <c r="J1833" s="7">
        <v>18364.324324324327</v>
      </c>
      <c r="K1833" s="7">
        <v>17234.583898385274</v>
      </c>
      <c r="L1833" s="6">
        <v>45.459962287869267</v>
      </c>
      <c r="M1833" s="6">
        <v>5.1566075455065832</v>
      </c>
      <c r="N1833" s="6">
        <v>0.34443746071653053</v>
      </c>
      <c r="O1833" s="6">
        <v>44.040943517478695</v>
      </c>
      <c r="P1833" s="8">
        <v>2.0168016117383204E-2</v>
      </c>
      <c r="Q1833" s="8">
        <v>4.9081993385790912E-3</v>
      </c>
      <c r="R1833" s="9">
        <v>7.5</v>
      </c>
    </row>
    <row r="1834" spans="1:18" s="6" customFormat="1" ht="15" customHeight="1" x14ac:dyDescent="0.25">
      <c r="A1834" t="s">
        <v>5133</v>
      </c>
      <c r="B1834" t="s">
        <v>5308</v>
      </c>
      <c r="C1834" t="s">
        <v>5134</v>
      </c>
      <c r="D1834" t="s">
        <v>5513</v>
      </c>
      <c r="E1834" s="14">
        <v>1</v>
      </c>
      <c r="F1834" s="5">
        <v>43796</v>
      </c>
      <c r="G1834" s="6">
        <v>37.256437236992994</v>
      </c>
      <c r="H1834" s="7">
        <v>9735.1658973142858</v>
      </c>
      <c r="I1834" s="6">
        <v>9.1329616890048619</v>
      </c>
      <c r="J1834" s="7">
        <v>17916.02419641798</v>
      </c>
      <c r="K1834" s="7">
        <v>16966.426817717169</v>
      </c>
      <c r="L1834" s="6">
        <v>42.765370502867668</v>
      </c>
      <c r="M1834" s="6">
        <v>4.309838239413323</v>
      </c>
      <c r="N1834" s="6">
        <v>0.44076966341573526</v>
      </c>
      <c r="O1834" s="6">
        <v>43.371360708211967</v>
      </c>
      <c r="P1834" s="8">
        <v>0</v>
      </c>
      <c r="Q1834" s="8">
        <v>0</v>
      </c>
      <c r="R1834" s="9">
        <v>15.690000000000001</v>
      </c>
    </row>
    <row r="1835" spans="1:18" s="6" customFormat="1" ht="15" customHeight="1" x14ac:dyDescent="0.25">
      <c r="A1835" t="s">
        <v>5135</v>
      </c>
      <c r="B1835" t="s">
        <v>5308</v>
      </c>
      <c r="C1835" t="s">
        <v>5134</v>
      </c>
      <c r="D1835" t="s">
        <v>5513</v>
      </c>
      <c r="E1835" s="14">
        <v>1</v>
      </c>
      <c r="F1835" s="5">
        <v>43796</v>
      </c>
      <c r="G1835" s="6">
        <v>38.248343350285097</v>
      </c>
      <c r="H1835" s="7">
        <v>9824.7509191606387</v>
      </c>
      <c r="I1835" s="6">
        <v>4.7662993322838068</v>
      </c>
      <c r="J1835" s="7">
        <v>18671.081917376905</v>
      </c>
      <c r="K1835" s="7">
        <v>17423.270128993012</v>
      </c>
      <c r="L1835" s="6">
        <v>48.37015549549789</v>
      </c>
      <c r="M1835" s="6">
        <v>5.7252619629408814</v>
      </c>
      <c r="N1835" s="6">
        <v>0.61068316992147476</v>
      </c>
      <c r="O1835" s="6">
        <v>40.528316639873402</v>
      </c>
      <c r="P1835" s="8">
        <v>0</v>
      </c>
      <c r="Q1835" s="8">
        <v>3.0556927725361943E-3</v>
      </c>
      <c r="R1835" s="9">
        <v>7.8949999999999996</v>
      </c>
    </row>
    <row r="1836" spans="1:18" s="6" customFormat="1" ht="15" customHeight="1" x14ac:dyDescent="0.25">
      <c r="A1836" t="s">
        <v>5419</v>
      </c>
      <c r="B1836" t="s">
        <v>5511</v>
      </c>
      <c r="C1836" t="s">
        <v>665</v>
      </c>
      <c r="D1836" t="s">
        <v>5513</v>
      </c>
      <c r="E1836" s="14">
        <v>1</v>
      </c>
      <c r="F1836" s="5">
        <v>43797</v>
      </c>
      <c r="G1836" s="6">
        <v>46.075486564820096</v>
      </c>
      <c r="H1836" s="7">
        <v>7811.977229427428</v>
      </c>
      <c r="I1836" s="6">
        <v>13.538346146634163</v>
      </c>
      <c r="J1836" s="7">
        <v>17632.352022001374</v>
      </c>
      <c r="K1836" s="7">
        <v>16574.282820278851</v>
      </c>
      <c r="L1836" s="6" t="s">
        <v>17</v>
      </c>
      <c r="M1836" s="6" t="s">
        <v>17</v>
      </c>
      <c r="N1836" s="6" t="s">
        <v>17</v>
      </c>
      <c r="O1836" s="6" t="s">
        <v>17</v>
      </c>
      <c r="P1836" s="8">
        <v>3.4841892667267664E-2</v>
      </c>
      <c r="Q1836" s="8">
        <v>2.5075773231671452E-2</v>
      </c>
      <c r="R1836" s="9">
        <v>20.005000000000003</v>
      </c>
    </row>
    <row r="1837" spans="1:18" s="6" customFormat="1" ht="15" customHeight="1" x14ac:dyDescent="0.25">
      <c r="A1837" t="s">
        <v>3810</v>
      </c>
      <c r="B1837" t="s">
        <v>5305</v>
      </c>
      <c r="C1837" t="s">
        <v>3811</v>
      </c>
      <c r="D1837" t="s">
        <v>5517</v>
      </c>
      <c r="E1837" s="14">
        <v>5</v>
      </c>
      <c r="F1837" s="5">
        <v>43797</v>
      </c>
      <c r="G1837" s="6" t="s">
        <v>17</v>
      </c>
      <c r="H1837" s="7"/>
      <c r="I1837" s="6">
        <v>6.9658441978235102</v>
      </c>
      <c r="J1837" s="7">
        <v>18422.583773300292</v>
      </c>
      <c r="K1837" s="7">
        <v>17185.473609158911</v>
      </c>
      <c r="L1837" s="6" t="s">
        <v>17</v>
      </c>
      <c r="M1837" s="6" t="s">
        <v>17</v>
      </c>
      <c r="N1837" s="6" t="s">
        <v>17</v>
      </c>
      <c r="O1837" s="6" t="s">
        <v>17</v>
      </c>
      <c r="P1837" s="8">
        <v>0.21381607010361717</v>
      </c>
      <c r="Q1837" s="8">
        <v>0.23137903174474941</v>
      </c>
      <c r="R1837" s="9">
        <v>7.1899999999999995</v>
      </c>
    </row>
    <row r="1838" spans="1:18" s="6" customFormat="1" ht="15" customHeight="1" x14ac:dyDescent="0.25">
      <c r="A1838" t="s">
        <v>3812</v>
      </c>
      <c r="B1838" t="s">
        <v>5305</v>
      </c>
      <c r="C1838" t="s">
        <v>3813</v>
      </c>
      <c r="D1838" t="s">
        <v>5513</v>
      </c>
      <c r="E1838" s="14">
        <v>1</v>
      </c>
      <c r="F1838" s="5">
        <v>43797</v>
      </c>
      <c r="G1838" s="6" t="s">
        <v>17</v>
      </c>
      <c r="H1838" s="7"/>
      <c r="I1838" s="6">
        <v>9.000962669804256</v>
      </c>
      <c r="J1838" s="7">
        <v>18447.962348914323</v>
      </c>
      <c r="K1838" s="7">
        <v>17351.643171609085</v>
      </c>
      <c r="L1838" s="6" t="s">
        <v>17</v>
      </c>
      <c r="M1838" s="6" t="s">
        <v>17</v>
      </c>
      <c r="N1838" s="6" t="s">
        <v>17</v>
      </c>
      <c r="O1838" s="6" t="s">
        <v>17</v>
      </c>
      <c r="P1838" s="8">
        <v>1.0660711642312175E-2</v>
      </c>
      <c r="Q1838" s="8">
        <v>1.1775392969692296E-2</v>
      </c>
      <c r="R1838" s="9">
        <v>6.51</v>
      </c>
    </row>
    <row r="1839" spans="1:18" s="6" customFormat="1" ht="15" customHeight="1" x14ac:dyDescent="0.25">
      <c r="A1839" t="s">
        <v>3814</v>
      </c>
      <c r="B1839" t="s">
        <v>5305</v>
      </c>
      <c r="C1839" t="s">
        <v>53</v>
      </c>
      <c r="D1839" t="s">
        <v>5513</v>
      </c>
      <c r="E1839" s="14">
        <v>1</v>
      </c>
      <c r="F1839" s="5">
        <v>43797</v>
      </c>
      <c r="G1839" s="6" t="s">
        <v>17</v>
      </c>
      <c r="H1839" s="7"/>
      <c r="I1839" s="6">
        <v>5.8503546477521189</v>
      </c>
      <c r="J1839" s="7">
        <v>18814.996533518213</v>
      </c>
      <c r="K1839" s="7">
        <v>17625.419150738748</v>
      </c>
      <c r="L1839" s="6" t="s">
        <v>17</v>
      </c>
      <c r="M1839" s="6" t="s">
        <v>17</v>
      </c>
      <c r="N1839" s="6" t="s">
        <v>17</v>
      </c>
      <c r="O1839" s="6" t="s">
        <v>17</v>
      </c>
      <c r="P1839" s="8">
        <v>5.9259896184795605E-3</v>
      </c>
      <c r="Q1839" s="8">
        <v>6.969474141841207E-3</v>
      </c>
      <c r="R1839" s="9">
        <v>6.2450000000000001</v>
      </c>
    </row>
    <row r="1840" spans="1:18" s="6" customFormat="1" ht="15" customHeight="1" x14ac:dyDescent="0.25">
      <c r="A1840" t="s">
        <v>3815</v>
      </c>
      <c r="B1840" t="s">
        <v>5305</v>
      </c>
      <c r="C1840" t="s">
        <v>3813</v>
      </c>
      <c r="D1840" t="s">
        <v>5513</v>
      </c>
      <c r="E1840" s="14">
        <v>1</v>
      </c>
      <c r="F1840" s="5">
        <v>43797</v>
      </c>
      <c r="G1840" s="6" t="s">
        <v>17</v>
      </c>
      <c r="H1840" s="7"/>
      <c r="I1840" s="6">
        <v>8.6266945292825383</v>
      </c>
      <c r="J1840" s="7">
        <v>18719.391309007129</v>
      </c>
      <c r="K1840" s="7">
        <v>17637.445115656399</v>
      </c>
      <c r="L1840" s="6" t="s">
        <v>17</v>
      </c>
      <c r="M1840" s="6" t="s">
        <v>17</v>
      </c>
      <c r="N1840" s="6" t="s">
        <v>17</v>
      </c>
      <c r="O1840" s="6" t="s">
        <v>17</v>
      </c>
      <c r="P1840" s="8">
        <v>5.3005496063532553E-2</v>
      </c>
      <c r="Q1840" s="8">
        <v>2.1673599208191188E-2</v>
      </c>
      <c r="R1840" s="9">
        <v>6.6850000000000005</v>
      </c>
    </row>
    <row r="1841" spans="1:18" s="6" customFormat="1" ht="15" customHeight="1" x14ac:dyDescent="0.25">
      <c r="A1841" t="s">
        <v>3816</v>
      </c>
      <c r="B1841" t="s">
        <v>5305</v>
      </c>
      <c r="C1841" t="s">
        <v>53</v>
      </c>
      <c r="D1841" t="s">
        <v>5513</v>
      </c>
      <c r="E1841" s="14">
        <v>1</v>
      </c>
      <c r="F1841" s="5">
        <v>43797</v>
      </c>
      <c r="G1841" s="6" t="s">
        <v>17</v>
      </c>
      <c r="H1841" s="7"/>
      <c r="I1841" s="6">
        <v>5.9865182965974757</v>
      </c>
      <c r="J1841" s="7">
        <v>19014.551679863045</v>
      </c>
      <c r="K1841" s="7">
        <v>17898.101881838978</v>
      </c>
      <c r="L1841" s="6" t="s">
        <v>17</v>
      </c>
      <c r="M1841" s="6" t="s">
        <v>17</v>
      </c>
      <c r="N1841" s="6" t="s">
        <v>17</v>
      </c>
      <c r="O1841" s="6" t="s">
        <v>17</v>
      </c>
      <c r="P1841" s="8">
        <v>1.9876109530074258E-2</v>
      </c>
      <c r="Q1841" s="8">
        <v>1.5182273841676398E-3</v>
      </c>
      <c r="R1841" s="9">
        <v>6.54</v>
      </c>
    </row>
    <row r="1842" spans="1:18" s="6" customFormat="1" ht="15" customHeight="1" x14ac:dyDescent="0.25">
      <c r="A1842" t="s">
        <v>3817</v>
      </c>
      <c r="B1842" t="s">
        <v>5305</v>
      </c>
      <c r="C1842" t="s">
        <v>3813</v>
      </c>
      <c r="D1842" t="s">
        <v>5513</v>
      </c>
      <c r="E1842" s="14">
        <v>1</v>
      </c>
      <c r="F1842" s="5">
        <v>43797</v>
      </c>
      <c r="G1842" s="6" t="s">
        <v>17</v>
      </c>
      <c r="H1842" s="7"/>
      <c r="I1842" s="6">
        <v>8.474032913015602</v>
      </c>
      <c r="J1842" s="7">
        <v>18345.800384697584</v>
      </c>
      <c r="K1842" s="7">
        <v>17270.958270692761</v>
      </c>
      <c r="L1842" s="6" t="s">
        <v>17</v>
      </c>
      <c r="M1842" s="6" t="s">
        <v>17</v>
      </c>
      <c r="N1842" s="6" t="s">
        <v>17</v>
      </c>
      <c r="O1842" s="6" t="s">
        <v>17</v>
      </c>
      <c r="P1842" s="8">
        <v>6.093755058292772E-2</v>
      </c>
      <c r="Q1842" s="8">
        <v>2.2054705807128851E-2</v>
      </c>
      <c r="R1842" s="9">
        <v>6.42</v>
      </c>
    </row>
    <row r="1843" spans="1:18" s="6" customFormat="1" ht="15" customHeight="1" x14ac:dyDescent="0.25">
      <c r="A1843" t="s">
        <v>540</v>
      </c>
      <c r="B1843" t="s">
        <v>5303</v>
      </c>
      <c r="C1843" t="s">
        <v>325</v>
      </c>
      <c r="D1843" t="s">
        <v>237</v>
      </c>
      <c r="E1843" s="14">
        <v>2</v>
      </c>
      <c r="F1843" s="5">
        <v>43798</v>
      </c>
      <c r="G1843" s="6">
        <v>57.478480589307331</v>
      </c>
      <c r="H1843" s="7">
        <v>5728.9615797886272</v>
      </c>
      <c r="I1843" s="6">
        <v>11.200260219017673</v>
      </c>
      <c r="J1843" s="7">
        <v>17870.541038707579</v>
      </c>
      <c r="K1843" s="7">
        <v>16775.413859721262</v>
      </c>
      <c r="L1843" s="6" t="s">
        <v>17</v>
      </c>
      <c r="M1843" s="6" t="s">
        <v>17</v>
      </c>
      <c r="N1843" s="6" t="s">
        <v>17</v>
      </c>
      <c r="O1843" s="6" t="s">
        <v>17</v>
      </c>
      <c r="P1843" s="8" t="s">
        <v>17</v>
      </c>
      <c r="Q1843" s="8" t="s">
        <v>17</v>
      </c>
      <c r="R1843" s="9">
        <v>7.77</v>
      </c>
    </row>
    <row r="1844" spans="1:18" s="6" customFormat="1" ht="15" customHeight="1" x14ac:dyDescent="0.25">
      <c r="A1844" t="s">
        <v>541</v>
      </c>
      <c r="B1844" t="s">
        <v>5303</v>
      </c>
      <c r="C1844" t="s">
        <v>325</v>
      </c>
      <c r="D1844" t="s">
        <v>237</v>
      </c>
      <c r="E1844" s="14">
        <v>2</v>
      </c>
      <c r="F1844" s="5">
        <v>43798</v>
      </c>
      <c r="G1844" s="6">
        <v>33.91655450874832</v>
      </c>
      <c r="H1844" s="7">
        <v>9821.6735505315683</v>
      </c>
      <c r="I1844" s="6">
        <v>13.649176062445793</v>
      </c>
      <c r="J1844" s="7">
        <v>17140.069384215094</v>
      </c>
      <c r="K1844" s="7">
        <v>16116.37362127282</v>
      </c>
      <c r="L1844" s="6" t="s">
        <v>17</v>
      </c>
      <c r="M1844" s="6" t="s">
        <v>17</v>
      </c>
      <c r="N1844" s="6" t="s">
        <v>17</v>
      </c>
      <c r="O1844" s="6" t="s">
        <v>17</v>
      </c>
      <c r="P1844" s="8" t="s">
        <v>17</v>
      </c>
      <c r="Q1844" s="8" t="s">
        <v>17</v>
      </c>
      <c r="R1844" s="9">
        <v>7.76</v>
      </c>
    </row>
    <row r="1845" spans="1:18" s="6" customFormat="1" ht="15" customHeight="1" x14ac:dyDescent="0.25">
      <c r="A1845" t="s">
        <v>542</v>
      </c>
      <c r="B1845" t="s">
        <v>5303</v>
      </c>
      <c r="C1845" t="s">
        <v>325</v>
      </c>
      <c r="D1845" t="s">
        <v>237</v>
      </c>
      <c r="E1845" s="14">
        <v>2</v>
      </c>
      <c r="F1845" s="5">
        <v>43798</v>
      </c>
      <c r="G1845" s="6">
        <v>33.847323959473499</v>
      </c>
      <c r="H1845" s="7">
        <v>10176.15307926716</v>
      </c>
      <c r="I1845" s="6">
        <v>10.686857760951867</v>
      </c>
      <c r="J1845" s="7">
        <v>17722.011898323417</v>
      </c>
      <c r="K1845" s="7">
        <v>16632.801365218249</v>
      </c>
      <c r="L1845" s="6" t="s">
        <v>17</v>
      </c>
      <c r="M1845" s="6" t="s">
        <v>17</v>
      </c>
      <c r="N1845" s="6" t="s">
        <v>17</v>
      </c>
      <c r="O1845" s="6" t="s">
        <v>17</v>
      </c>
      <c r="P1845" s="8" t="s">
        <v>17</v>
      </c>
      <c r="Q1845" s="8" t="s">
        <v>17</v>
      </c>
      <c r="R1845" s="9">
        <v>7.55</v>
      </c>
    </row>
    <row r="1846" spans="1:18" s="6" customFormat="1" ht="15" customHeight="1" x14ac:dyDescent="0.25">
      <c r="A1846" t="s">
        <v>543</v>
      </c>
      <c r="B1846" t="s">
        <v>5303</v>
      </c>
      <c r="C1846" t="s">
        <v>325</v>
      </c>
      <c r="D1846" t="s">
        <v>237</v>
      </c>
      <c r="E1846" s="14">
        <v>2</v>
      </c>
      <c r="F1846" s="5">
        <v>43798</v>
      </c>
      <c r="G1846" s="6">
        <v>42.110358180058086</v>
      </c>
      <c r="H1846" s="7">
        <v>7560.38340250088</v>
      </c>
      <c r="I1846" s="6">
        <v>18.36323107950324</v>
      </c>
      <c r="J1846" s="7">
        <v>15750.981849060609</v>
      </c>
      <c r="K1846" s="7">
        <v>14837.092064855202</v>
      </c>
      <c r="L1846" s="6" t="s">
        <v>17</v>
      </c>
      <c r="M1846" s="6" t="s">
        <v>17</v>
      </c>
      <c r="N1846" s="6" t="s">
        <v>17</v>
      </c>
      <c r="O1846" s="6" t="s">
        <v>17</v>
      </c>
      <c r="P1846" s="8" t="s">
        <v>17</v>
      </c>
      <c r="Q1846" s="8" t="s">
        <v>17</v>
      </c>
      <c r="R1846" s="9">
        <v>5.79</v>
      </c>
    </row>
    <row r="1847" spans="1:18" s="6" customFormat="1" ht="15" customHeight="1" x14ac:dyDescent="0.25">
      <c r="A1847" t="s">
        <v>544</v>
      </c>
      <c r="B1847" t="s">
        <v>5303</v>
      </c>
      <c r="C1847" t="s">
        <v>325</v>
      </c>
      <c r="D1847" t="s">
        <v>237</v>
      </c>
      <c r="E1847" s="14">
        <v>2</v>
      </c>
      <c r="F1847" s="5">
        <v>43798</v>
      </c>
      <c r="G1847" s="6">
        <v>35.941095260009206</v>
      </c>
      <c r="H1847" s="7">
        <v>8876.1073464263718</v>
      </c>
      <c r="I1847" s="6">
        <v>18.614671981040612</v>
      </c>
      <c r="J1847" s="7">
        <v>16140.256382634923</v>
      </c>
      <c r="K1847" s="7">
        <v>15226.842143523354</v>
      </c>
      <c r="L1847" s="6" t="s">
        <v>17</v>
      </c>
      <c r="M1847" s="6" t="s">
        <v>17</v>
      </c>
      <c r="N1847" s="6" t="s">
        <v>17</v>
      </c>
      <c r="O1847" s="6" t="s">
        <v>17</v>
      </c>
      <c r="P1847" s="8" t="s">
        <v>17</v>
      </c>
      <c r="Q1847" s="8" t="s">
        <v>17</v>
      </c>
      <c r="R1847" s="9">
        <v>7.17</v>
      </c>
    </row>
    <row r="1848" spans="1:18" s="6" customFormat="1" ht="15" customHeight="1" x14ac:dyDescent="0.25">
      <c r="A1848" t="s">
        <v>545</v>
      </c>
      <c r="B1848" t="s">
        <v>5303</v>
      </c>
      <c r="C1848" t="s">
        <v>325</v>
      </c>
      <c r="D1848" t="s">
        <v>237</v>
      </c>
      <c r="E1848" s="14">
        <v>2</v>
      </c>
      <c r="F1848" s="5">
        <v>43798</v>
      </c>
      <c r="G1848" s="6">
        <v>52.962298025134643</v>
      </c>
      <c r="H1848" s="7">
        <v>5809.4400395969842</v>
      </c>
      <c r="I1848" s="6">
        <v>11.607524583155193</v>
      </c>
      <c r="J1848" s="7">
        <v>16162.890123984607</v>
      </c>
      <c r="K1848" s="7">
        <v>15101.309549830228</v>
      </c>
      <c r="L1848" s="6" t="s">
        <v>17</v>
      </c>
      <c r="M1848" s="6" t="s">
        <v>17</v>
      </c>
      <c r="N1848" s="6" t="s">
        <v>17</v>
      </c>
      <c r="O1848" s="6" t="s">
        <v>17</v>
      </c>
      <c r="P1848" s="8" t="s">
        <v>17</v>
      </c>
      <c r="Q1848" s="8" t="s">
        <v>17</v>
      </c>
      <c r="R1848" s="9">
        <v>6.44</v>
      </c>
    </row>
    <row r="1849" spans="1:18" s="6" customFormat="1" ht="15" customHeight="1" x14ac:dyDescent="0.25">
      <c r="A1849" t="s">
        <v>546</v>
      </c>
      <c r="B1849" t="s">
        <v>5303</v>
      </c>
      <c r="C1849" t="s">
        <v>325</v>
      </c>
      <c r="D1849" t="s">
        <v>237</v>
      </c>
      <c r="E1849" s="14">
        <v>2</v>
      </c>
      <c r="F1849" s="5">
        <v>43798</v>
      </c>
      <c r="G1849" s="6">
        <v>56.070640176600442</v>
      </c>
      <c r="H1849" s="7">
        <v>5253.2230335250933</v>
      </c>
      <c r="I1849" s="6">
        <v>20.180947312400214</v>
      </c>
      <c r="J1849" s="7">
        <v>15939.329430548165</v>
      </c>
      <c r="K1849" s="7">
        <v>15076.542885361143</v>
      </c>
      <c r="L1849" s="6" t="s">
        <v>17</v>
      </c>
      <c r="M1849" s="6" t="s">
        <v>17</v>
      </c>
      <c r="N1849" s="6" t="s">
        <v>17</v>
      </c>
      <c r="O1849" s="6" t="s">
        <v>17</v>
      </c>
      <c r="P1849" s="8" t="s">
        <v>17</v>
      </c>
      <c r="Q1849" s="8" t="s">
        <v>17</v>
      </c>
      <c r="R1849" s="9">
        <v>6.05</v>
      </c>
    </row>
    <row r="1850" spans="1:18" s="6" customFormat="1" ht="15" customHeight="1" x14ac:dyDescent="0.25">
      <c r="A1850" t="s">
        <v>547</v>
      </c>
      <c r="B1850" t="s">
        <v>5303</v>
      </c>
      <c r="C1850" t="s">
        <v>325</v>
      </c>
      <c r="D1850" t="s">
        <v>237</v>
      </c>
      <c r="E1850" s="14">
        <v>2</v>
      </c>
      <c r="F1850" s="5">
        <v>43798</v>
      </c>
      <c r="G1850" s="6">
        <v>36.29337901962478</v>
      </c>
      <c r="H1850" s="7">
        <v>9856.605311130239</v>
      </c>
      <c r="I1850" s="6">
        <v>10.847677817473205</v>
      </c>
      <c r="J1850" s="7">
        <v>17950.633322507307</v>
      </c>
      <c r="K1850" s="7">
        <v>16863.635828196137</v>
      </c>
      <c r="L1850" s="6" t="s">
        <v>17</v>
      </c>
      <c r="M1850" s="6" t="s">
        <v>17</v>
      </c>
      <c r="N1850" s="6" t="s">
        <v>17</v>
      </c>
      <c r="O1850" s="6" t="s">
        <v>17</v>
      </c>
      <c r="P1850" s="8" t="s">
        <v>17</v>
      </c>
      <c r="Q1850" s="8" t="s">
        <v>17</v>
      </c>
      <c r="R1850" s="9">
        <v>7.63</v>
      </c>
    </row>
    <row r="1851" spans="1:18" s="6" customFormat="1" ht="15" customHeight="1" x14ac:dyDescent="0.25">
      <c r="A1851" t="s">
        <v>548</v>
      </c>
      <c r="B1851" t="s">
        <v>5303</v>
      </c>
      <c r="C1851" t="s">
        <v>339</v>
      </c>
      <c r="D1851" t="s">
        <v>77</v>
      </c>
      <c r="E1851" s="14">
        <v>2</v>
      </c>
      <c r="F1851" s="5">
        <v>43798</v>
      </c>
      <c r="G1851" s="6">
        <v>34.20195439739414</v>
      </c>
      <c r="H1851" s="7">
        <v>9402.4743926475294</v>
      </c>
      <c r="I1851" s="6">
        <v>14.591460200316289</v>
      </c>
      <c r="J1851" s="7">
        <v>16629.414865577226</v>
      </c>
      <c r="K1851" s="7">
        <v>15559.775438330651</v>
      </c>
      <c r="L1851" s="6" t="s">
        <v>17</v>
      </c>
      <c r="M1851" s="6" t="s">
        <v>17</v>
      </c>
      <c r="N1851" s="6" t="s">
        <v>17</v>
      </c>
      <c r="O1851" s="6" t="s">
        <v>17</v>
      </c>
      <c r="P1851" s="8" t="s">
        <v>17</v>
      </c>
      <c r="Q1851" s="8" t="s">
        <v>17</v>
      </c>
      <c r="R1851" s="9">
        <v>5.15</v>
      </c>
    </row>
    <row r="1852" spans="1:18" s="6" customFormat="1" ht="15" customHeight="1" x14ac:dyDescent="0.25">
      <c r="A1852" t="s">
        <v>549</v>
      </c>
      <c r="B1852" t="s">
        <v>5303</v>
      </c>
      <c r="C1852" t="s">
        <v>336</v>
      </c>
      <c r="D1852" t="s">
        <v>1293</v>
      </c>
      <c r="E1852" s="14">
        <v>2</v>
      </c>
      <c r="F1852" s="5">
        <v>43798</v>
      </c>
      <c r="G1852" s="6">
        <v>30.773472354503983</v>
      </c>
      <c r="H1852" s="7">
        <v>7978.4150486816461</v>
      </c>
      <c r="I1852" s="6">
        <v>29.569949845267317</v>
      </c>
      <c r="J1852" s="7">
        <v>13602.603777611783</v>
      </c>
      <c r="K1852" s="7">
        <v>12611.077393638678</v>
      </c>
      <c r="L1852" s="6" t="s">
        <v>17</v>
      </c>
      <c r="M1852" s="6" t="s">
        <v>17</v>
      </c>
      <c r="N1852" s="6" t="s">
        <v>17</v>
      </c>
      <c r="O1852" s="6" t="s">
        <v>17</v>
      </c>
      <c r="P1852" s="8" t="s">
        <v>17</v>
      </c>
      <c r="Q1852" s="8" t="s">
        <v>17</v>
      </c>
      <c r="R1852" s="9">
        <v>6.29</v>
      </c>
    </row>
    <row r="1853" spans="1:18" s="6" customFormat="1" ht="15" customHeight="1" x14ac:dyDescent="0.25">
      <c r="A1853" t="s">
        <v>550</v>
      </c>
      <c r="B1853" t="s">
        <v>5303</v>
      </c>
      <c r="C1853" t="s">
        <v>336</v>
      </c>
      <c r="D1853" t="s">
        <v>1293</v>
      </c>
      <c r="E1853" s="14">
        <v>2</v>
      </c>
      <c r="F1853" s="5">
        <v>43798</v>
      </c>
      <c r="G1853" s="6">
        <v>24.242424242424235</v>
      </c>
      <c r="H1853" s="7">
        <v>11354.85699138257</v>
      </c>
      <c r="I1853" s="6">
        <v>15.106063852581958</v>
      </c>
      <c r="J1853" s="7">
        <v>16838.440111420612</v>
      </c>
      <c r="K1853" s="7">
        <v>15770.171228624989</v>
      </c>
      <c r="L1853" s="6" t="s">
        <v>17</v>
      </c>
      <c r="M1853" s="6" t="s">
        <v>17</v>
      </c>
      <c r="N1853" s="6" t="s">
        <v>17</v>
      </c>
      <c r="O1853" s="6" t="s">
        <v>17</v>
      </c>
      <c r="P1853" s="8" t="s">
        <v>17</v>
      </c>
      <c r="Q1853" s="8" t="s">
        <v>17</v>
      </c>
      <c r="R1853" s="9">
        <v>6.66</v>
      </c>
    </row>
    <row r="1854" spans="1:18" s="6" customFormat="1" ht="15" customHeight="1" x14ac:dyDescent="0.25">
      <c r="A1854" t="s">
        <v>551</v>
      </c>
      <c r="B1854" t="s">
        <v>5303</v>
      </c>
      <c r="C1854" t="s">
        <v>339</v>
      </c>
      <c r="D1854" t="s">
        <v>77</v>
      </c>
      <c r="E1854" s="14">
        <v>2</v>
      </c>
      <c r="F1854" s="5">
        <v>43798</v>
      </c>
      <c r="G1854" s="6">
        <v>22.222222222222221</v>
      </c>
      <c r="H1854" s="7">
        <v>9416.6223915192622</v>
      </c>
      <c r="I1854" s="6">
        <v>29.262086513994916</v>
      </c>
      <c r="J1854" s="7">
        <v>13618.532654792198</v>
      </c>
      <c r="K1854" s="7">
        <v>12805.085931953337</v>
      </c>
      <c r="L1854" s="6" t="s">
        <v>17</v>
      </c>
      <c r="M1854" s="6" t="s">
        <v>17</v>
      </c>
      <c r="N1854" s="6" t="s">
        <v>17</v>
      </c>
      <c r="O1854" s="6" t="s">
        <v>17</v>
      </c>
      <c r="P1854" s="8" t="s">
        <v>17</v>
      </c>
      <c r="Q1854" s="8" t="s">
        <v>17</v>
      </c>
      <c r="R1854" s="9">
        <v>5.68</v>
      </c>
    </row>
    <row r="1855" spans="1:18" s="6" customFormat="1" ht="15" customHeight="1" x14ac:dyDescent="0.25">
      <c r="A1855" t="s">
        <v>552</v>
      </c>
      <c r="B1855" t="s">
        <v>5303</v>
      </c>
      <c r="C1855" t="s">
        <v>339</v>
      </c>
      <c r="D1855" t="s">
        <v>77</v>
      </c>
      <c r="E1855" s="14">
        <v>2</v>
      </c>
      <c r="F1855" s="5">
        <v>43798</v>
      </c>
      <c r="G1855" s="6">
        <v>28.425821064552654</v>
      </c>
      <c r="H1855" s="7">
        <v>7281.2045254376853</v>
      </c>
      <c r="I1855" s="6">
        <v>39.968619246861927</v>
      </c>
      <c r="J1855" s="7">
        <v>11779.28870292887</v>
      </c>
      <c r="K1855" s="7">
        <v>11143.190816394737</v>
      </c>
      <c r="L1855" s="6" t="s">
        <v>17</v>
      </c>
      <c r="M1855" s="6" t="s">
        <v>17</v>
      </c>
      <c r="N1855" s="6" t="s">
        <v>17</v>
      </c>
      <c r="O1855" s="6" t="s">
        <v>17</v>
      </c>
      <c r="P1855" s="8" t="s">
        <v>17</v>
      </c>
      <c r="Q1855" s="8" t="s">
        <v>17</v>
      </c>
      <c r="R1855" s="9">
        <v>4.4000000000000004</v>
      </c>
    </row>
    <row r="1856" spans="1:18" s="6" customFormat="1" ht="15" customHeight="1" x14ac:dyDescent="0.25">
      <c r="A1856" t="s">
        <v>553</v>
      </c>
      <c r="B1856" t="s">
        <v>5303</v>
      </c>
      <c r="C1856" t="s">
        <v>339</v>
      </c>
      <c r="D1856" t="s">
        <v>77</v>
      </c>
      <c r="E1856" s="14">
        <v>2</v>
      </c>
      <c r="F1856" s="5">
        <v>43798</v>
      </c>
      <c r="G1856" s="6">
        <v>30.825881115202524</v>
      </c>
      <c r="H1856" s="7">
        <v>8070.3786956781123</v>
      </c>
      <c r="I1856" s="6">
        <v>34.148635936030104</v>
      </c>
      <c r="J1856" s="7">
        <v>13513.118009825441</v>
      </c>
      <c r="K1856" s="7">
        <v>12755.42806120463</v>
      </c>
      <c r="L1856" s="6" t="s">
        <v>17</v>
      </c>
      <c r="M1856" s="6" t="s">
        <v>17</v>
      </c>
      <c r="N1856" s="6" t="s">
        <v>17</v>
      </c>
      <c r="O1856" s="6" t="s">
        <v>17</v>
      </c>
      <c r="P1856" s="8" t="s">
        <v>17</v>
      </c>
      <c r="Q1856" s="8" t="s">
        <v>17</v>
      </c>
      <c r="R1856" s="9">
        <v>4.33</v>
      </c>
    </row>
    <row r="1857" spans="1:18" s="6" customFormat="1" ht="15" customHeight="1" x14ac:dyDescent="0.25">
      <c r="A1857" t="s">
        <v>554</v>
      </c>
      <c r="B1857" t="s">
        <v>5303</v>
      </c>
      <c r="C1857" t="s">
        <v>336</v>
      </c>
      <c r="D1857" t="s">
        <v>1293</v>
      </c>
      <c r="E1857" s="14">
        <v>2</v>
      </c>
      <c r="F1857" s="5">
        <v>43798</v>
      </c>
      <c r="G1857" s="6">
        <v>36.751214247166757</v>
      </c>
      <c r="H1857" s="7">
        <v>8638.1587748039055</v>
      </c>
      <c r="I1857" s="6">
        <v>18.022328548644339</v>
      </c>
      <c r="J1857" s="7">
        <v>16136.097820308347</v>
      </c>
      <c r="K1857" s="7">
        <v>15076.954957091841</v>
      </c>
      <c r="L1857" s="6" t="s">
        <v>17</v>
      </c>
      <c r="M1857" s="6" t="s">
        <v>17</v>
      </c>
      <c r="N1857" s="6" t="s">
        <v>17</v>
      </c>
      <c r="O1857" s="6" t="s">
        <v>17</v>
      </c>
      <c r="P1857" s="8" t="s">
        <v>17</v>
      </c>
      <c r="Q1857" s="8" t="s">
        <v>17</v>
      </c>
      <c r="R1857" s="9">
        <v>5.95</v>
      </c>
    </row>
    <row r="1858" spans="1:18" s="6" customFormat="1" ht="15" customHeight="1" x14ac:dyDescent="0.25">
      <c r="A1858" t="s">
        <v>555</v>
      </c>
      <c r="B1858" t="s">
        <v>5303</v>
      </c>
      <c r="C1858" t="s">
        <v>325</v>
      </c>
      <c r="D1858" t="s">
        <v>237</v>
      </c>
      <c r="E1858" s="14">
        <v>2</v>
      </c>
      <c r="F1858" s="5">
        <v>43798</v>
      </c>
      <c r="G1858" s="6">
        <v>53.699788583509509</v>
      </c>
      <c r="H1858" s="7">
        <v>5521.7772472640791</v>
      </c>
      <c r="I1858" s="6">
        <v>20.194031424654643</v>
      </c>
      <c r="J1858" s="7">
        <v>15608.984498576399</v>
      </c>
      <c r="K1858" s="7">
        <v>14759.464100255293</v>
      </c>
      <c r="L1858" s="6" t="s">
        <v>17</v>
      </c>
      <c r="M1858" s="6" t="s">
        <v>17</v>
      </c>
      <c r="N1858" s="6" t="s">
        <v>17</v>
      </c>
      <c r="O1858" s="6" t="s">
        <v>17</v>
      </c>
      <c r="P1858" s="8" t="s">
        <v>17</v>
      </c>
      <c r="Q1858" s="8" t="s">
        <v>17</v>
      </c>
      <c r="R1858" s="9">
        <v>5.17</v>
      </c>
    </row>
    <row r="1859" spans="1:18" s="6" customFormat="1" ht="15" customHeight="1" x14ac:dyDescent="0.25">
      <c r="A1859" t="s">
        <v>556</v>
      </c>
      <c r="B1859" t="s">
        <v>5303</v>
      </c>
      <c r="C1859" t="s">
        <v>336</v>
      </c>
      <c r="D1859" t="s">
        <v>1293</v>
      </c>
      <c r="E1859" s="14">
        <v>2</v>
      </c>
      <c r="F1859" s="5">
        <v>43798</v>
      </c>
      <c r="G1859" s="6">
        <v>27.945529899348738</v>
      </c>
      <c r="H1859" s="7">
        <v>9100.9177503194114</v>
      </c>
      <c r="I1859" s="6">
        <v>22.755584192439862</v>
      </c>
      <c r="J1859" s="7">
        <v>14626.288659793814</v>
      </c>
      <c r="K1859" s="7">
        <v>13578.098669095718</v>
      </c>
      <c r="L1859" s="6" t="s">
        <v>17</v>
      </c>
      <c r="M1859" s="6" t="s">
        <v>17</v>
      </c>
      <c r="N1859" s="6" t="s">
        <v>17</v>
      </c>
      <c r="O1859" s="6" t="s">
        <v>17</v>
      </c>
      <c r="P1859" s="8" t="s">
        <v>17</v>
      </c>
      <c r="Q1859" s="8" t="s">
        <v>17</v>
      </c>
      <c r="R1859" s="9">
        <v>6.88</v>
      </c>
    </row>
    <row r="1860" spans="1:18" s="6" customFormat="1" ht="15" customHeight="1" x14ac:dyDescent="0.25">
      <c r="A1860" t="s">
        <v>557</v>
      </c>
      <c r="B1860" t="s">
        <v>5303</v>
      </c>
      <c r="C1860" t="s">
        <v>336</v>
      </c>
      <c r="D1860" t="s">
        <v>1293</v>
      </c>
      <c r="E1860" s="14">
        <v>2</v>
      </c>
      <c r="F1860" s="5">
        <v>43798</v>
      </c>
      <c r="G1860" s="6">
        <v>22.197475872308843</v>
      </c>
      <c r="H1860" s="7">
        <v>10732.507108016422</v>
      </c>
      <c r="I1860" s="6">
        <v>20.895205770046669</v>
      </c>
      <c r="J1860" s="7">
        <v>15515.485787017395</v>
      </c>
      <c r="K1860" s="7">
        <v>14491.549689406605</v>
      </c>
      <c r="L1860" s="6" t="s">
        <v>17</v>
      </c>
      <c r="M1860" s="6" t="s">
        <v>17</v>
      </c>
      <c r="N1860" s="6" t="s">
        <v>17</v>
      </c>
      <c r="O1860" s="6" t="s">
        <v>17</v>
      </c>
      <c r="P1860" s="8" t="s">
        <v>17</v>
      </c>
      <c r="Q1860" s="8" t="s">
        <v>17</v>
      </c>
      <c r="R1860" s="9">
        <v>5.72</v>
      </c>
    </row>
    <row r="1861" spans="1:18" s="6" customFormat="1" ht="15" customHeight="1" x14ac:dyDescent="0.25">
      <c r="A1861" t="s">
        <v>558</v>
      </c>
      <c r="B1861" t="s">
        <v>5303</v>
      </c>
      <c r="C1861" t="s">
        <v>325</v>
      </c>
      <c r="D1861" t="s">
        <v>237</v>
      </c>
      <c r="E1861" s="14">
        <v>2</v>
      </c>
      <c r="F1861" s="5">
        <v>43798</v>
      </c>
      <c r="G1861" s="6">
        <v>31.540162122328656</v>
      </c>
      <c r="H1861" s="7">
        <v>10026.509453908193</v>
      </c>
      <c r="I1861" s="6">
        <v>17.453842851009018</v>
      </c>
      <c r="J1861" s="7">
        <v>16737.870330613998</v>
      </c>
      <c r="K1861" s="7">
        <v>15771.342657646301</v>
      </c>
      <c r="L1861" s="6" t="s">
        <v>17</v>
      </c>
      <c r="M1861" s="6" t="s">
        <v>17</v>
      </c>
      <c r="N1861" s="6" t="s">
        <v>17</v>
      </c>
      <c r="O1861" s="6" t="s">
        <v>17</v>
      </c>
      <c r="P1861" s="8" t="s">
        <v>17</v>
      </c>
      <c r="Q1861" s="8" t="s">
        <v>17</v>
      </c>
      <c r="R1861" s="9">
        <v>6.84</v>
      </c>
    </row>
    <row r="1862" spans="1:18" s="6" customFormat="1" ht="15" customHeight="1" x14ac:dyDescent="0.25">
      <c r="A1862" t="s">
        <v>559</v>
      </c>
      <c r="B1862" t="s">
        <v>5303</v>
      </c>
      <c r="C1862" t="s">
        <v>339</v>
      </c>
      <c r="D1862" t="s">
        <v>77</v>
      </c>
      <c r="E1862" s="14">
        <v>2</v>
      </c>
      <c r="F1862" s="5">
        <v>43798</v>
      </c>
      <c r="G1862" s="6">
        <v>19.158200290275747</v>
      </c>
      <c r="H1862" s="7">
        <v>11187.346985385875</v>
      </c>
      <c r="I1862" s="6">
        <v>18.382274992049187</v>
      </c>
      <c r="J1862" s="7">
        <v>15410.791900773878</v>
      </c>
      <c r="K1862" s="7">
        <v>14417.51898192256</v>
      </c>
      <c r="L1862" s="6" t="s">
        <v>17</v>
      </c>
      <c r="M1862" s="6" t="s">
        <v>17</v>
      </c>
      <c r="N1862" s="6" t="s">
        <v>17</v>
      </c>
      <c r="O1862" s="6" t="s">
        <v>17</v>
      </c>
      <c r="P1862" s="8" t="s">
        <v>17</v>
      </c>
      <c r="Q1862" s="8" t="s">
        <v>17</v>
      </c>
      <c r="R1862" s="9">
        <v>5.67</v>
      </c>
    </row>
    <row r="1863" spans="1:18" s="6" customFormat="1" ht="15" customHeight="1" x14ac:dyDescent="0.25">
      <c r="A1863" t="s">
        <v>560</v>
      </c>
      <c r="B1863" t="s">
        <v>5303</v>
      </c>
      <c r="C1863" t="s">
        <v>325</v>
      </c>
      <c r="D1863" t="s">
        <v>237</v>
      </c>
      <c r="E1863" s="14">
        <v>2</v>
      </c>
      <c r="F1863" s="5">
        <v>43798</v>
      </c>
      <c r="G1863" s="6">
        <v>50.226654578422483</v>
      </c>
      <c r="H1863" s="7">
        <v>6841.1563564668568</v>
      </c>
      <c r="I1863" s="6">
        <v>16.80965999364474</v>
      </c>
      <c r="J1863" s="7">
        <v>17168.732125834129</v>
      </c>
      <c r="K1863" s="7">
        <v>16209.867871007182</v>
      </c>
      <c r="L1863" s="6" t="s">
        <v>17</v>
      </c>
      <c r="M1863" s="6" t="s">
        <v>17</v>
      </c>
      <c r="N1863" s="6" t="s">
        <v>17</v>
      </c>
      <c r="O1863" s="6" t="s">
        <v>17</v>
      </c>
      <c r="P1863" s="8" t="s">
        <v>17</v>
      </c>
      <c r="Q1863" s="8" t="s">
        <v>17</v>
      </c>
      <c r="R1863" s="9">
        <v>5.59</v>
      </c>
    </row>
    <row r="1864" spans="1:18" s="6" customFormat="1" ht="15" customHeight="1" x14ac:dyDescent="0.25">
      <c r="A1864" t="s">
        <v>561</v>
      </c>
      <c r="B1864" t="s">
        <v>5303</v>
      </c>
      <c r="C1864" t="s">
        <v>325</v>
      </c>
      <c r="D1864" t="s">
        <v>237</v>
      </c>
      <c r="E1864" s="14">
        <v>2</v>
      </c>
      <c r="F1864" s="5">
        <v>43798</v>
      </c>
      <c r="G1864" s="6">
        <v>66.21180658558292</v>
      </c>
      <c r="H1864" s="7">
        <v>3277.0260830618877</v>
      </c>
      <c r="I1864" s="6">
        <v>25.552456554387469</v>
      </c>
      <c r="J1864" s="7">
        <v>15253.164556962027</v>
      </c>
      <c r="K1864" s="7">
        <v>14486.067538192825</v>
      </c>
      <c r="L1864" s="6" t="s">
        <v>17</v>
      </c>
      <c r="M1864" s="6" t="s">
        <v>17</v>
      </c>
      <c r="N1864" s="6" t="s">
        <v>17</v>
      </c>
      <c r="O1864" s="6" t="s">
        <v>17</v>
      </c>
      <c r="P1864" s="8" t="s">
        <v>17</v>
      </c>
      <c r="Q1864" s="8" t="s">
        <v>17</v>
      </c>
      <c r="R1864" s="9">
        <v>6.78</v>
      </c>
    </row>
    <row r="1865" spans="1:18" s="6" customFormat="1" ht="15" customHeight="1" x14ac:dyDescent="0.25">
      <c r="A1865" t="s">
        <v>562</v>
      </c>
      <c r="B1865" t="s">
        <v>5303</v>
      </c>
      <c r="C1865" t="s">
        <v>325</v>
      </c>
      <c r="D1865" t="s">
        <v>237</v>
      </c>
      <c r="E1865" s="14">
        <v>2</v>
      </c>
      <c r="F1865" s="5">
        <v>43798</v>
      </c>
      <c r="G1865" s="6">
        <v>42.895954108628594</v>
      </c>
      <c r="H1865" s="7">
        <v>7069.18170915674</v>
      </c>
      <c r="I1865" s="6">
        <v>24.217577706323688</v>
      </c>
      <c r="J1865" s="7">
        <v>15018.220793140408</v>
      </c>
      <c r="K1865" s="7">
        <v>14214.631802922846</v>
      </c>
      <c r="L1865" s="6" t="s">
        <v>17</v>
      </c>
      <c r="M1865" s="6" t="s">
        <v>17</v>
      </c>
      <c r="N1865" s="6" t="s">
        <v>17</v>
      </c>
      <c r="O1865" s="6" t="s">
        <v>17</v>
      </c>
      <c r="P1865" s="8" t="s">
        <v>17</v>
      </c>
      <c r="Q1865" s="8" t="s">
        <v>17</v>
      </c>
      <c r="R1865" s="9">
        <v>6.6999999999999993</v>
      </c>
    </row>
    <row r="1866" spans="1:18" s="6" customFormat="1" ht="15" customHeight="1" x14ac:dyDescent="0.25">
      <c r="A1866" t="s">
        <v>563</v>
      </c>
      <c r="B1866" t="s">
        <v>5303</v>
      </c>
      <c r="C1866" t="s">
        <v>325</v>
      </c>
      <c r="D1866" t="s">
        <v>237</v>
      </c>
      <c r="E1866" s="14">
        <v>2</v>
      </c>
      <c r="F1866" s="5">
        <v>43798</v>
      </c>
      <c r="G1866" s="6">
        <v>41.747572815533985</v>
      </c>
      <c r="H1866" s="7">
        <v>8076.0257633381134</v>
      </c>
      <c r="I1866" s="6">
        <v>15.756763996785427</v>
      </c>
      <c r="J1866" s="7">
        <v>16605.411197428344</v>
      </c>
      <c r="K1866" s="7">
        <v>15614.66089373043</v>
      </c>
      <c r="L1866" s="6" t="s">
        <v>17</v>
      </c>
      <c r="M1866" s="6" t="s">
        <v>17</v>
      </c>
      <c r="N1866" s="6" t="s">
        <v>17</v>
      </c>
      <c r="O1866" s="6" t="s">
        <v>17</v>
      </c>
      <c r="P1866" s="8" t="s">
        <v>17</v>
      </c>
      <c r="Q1866" s="8" t="s">
        <v>17</v>
      </c>
      <c r="R1866" s="9">
        <v>6.6750000000000007</v>
      </c>
    </row>
    <row r="1867" spans="1:18" s="6" customFormat="1" ht="15" customHeight="1" x14ac:dyDescent="0.25">
      <c r="A1867" t="s">
        <v>5136</v>
      </c>
      <c r="B1867" t="s">
        <v>5308</v>
      </c>
      <c r="C1867" t="s">
        <v>5137</v>
      </c>
      <c r="D1867" t="s">
        <v>5513</v>
      </c>
      <c r="E1867" s="14">
        <v>1</v>
      </c>
      <c r="F1867" s="5">
        <v>43801</v>
      </c>
      <c r="G1867" s="6">
        <v>36.972075242942623</v>
      </c>
      <c r="H1867" s="7">
        <v>9308.9228031961575</v>
      </c>
      <c r="I1867" s="6">
        <v>14.143892280481541</v>
      </c>
      <c r="J1867" s="7">
        <v>17158.669481371595</v>
      </c>
      <c r="K1867" s="7">
        <v>16202.581063463886</v>
      </c>
      <c r="L1867" s="6">
        <v>42.781589056450336</v>
      </c>
      <c r="M1867" s="6">
        <v>4.3601107500345746</v>
      </c>
      <c r="N1867" s="6">
        <v>0.47030512778476308</v>
      </c>
      <c r="O1867" s="6">
        <v>38.120840810181278</v>
      </c>
      <c r="P1867" s="8">
        <v>2.9216360979270235E-2</v>
      </c>
      <c r="Q1867" s="8">
        <v>9.4045614088247381E-2</v>
      </c>
      <c r="R1867" s="9">
        <v>12.364999999999998</v>
      </c>
    </row>
    <row r="1868" spans="1:18" s="6" customFormat="1" ht="15" customHeight="1" x14ac:dyDescent="0.25">
      <c r="A1868" t="s">
        <v>3290</v>
      </c>
      <c r="B1868" t="s">
        <v>5304</v>
      </c>
      <c r="C1868" t="s">
        <v>3136</v>
      </c>
      <c r="D1868" t="s">
        <v>5513</v>
      </c>
      <c r="E1868" s="14">
        <v>1</v>
      </c>
      <c r="F1868" s="5">
        <v>43801</v>
      </c>
      <c r="G1868" s="6">
        <v>29.631423940142263</v>
      </c>
      <c r="H1868" s="7">
        <v>12107.09442301502</v>
      </c>
      <c r="I1868" s="6">
        <v>1.259610665794209</v>
      </c>
      <c r="J1868" s="7">
        <v>19537.597469872948</v>
      </c>
      <c r="K1868" s="7">
        <v>18233.977193112802</v>
      </c>
      <c r="L1868" s="6">
        <v>50.840890656524351</v>
      </c>
      <c r="M1868" s="6">
        <v>5.9853812835189277</v>
      </c>
      <c r="N1868" s="6">
        <v>0.1065011723649054</v>
      </c>
      <c r="O1868" s="6">
        <v>41.796459324423353</v>
      </c>
      <c r="P1868" s="8">
        <v>4.3950776958461522E-3</v>
      </c>
      <c r="Q1868" s="8">
        <v>6.761819678401274E-3</v>
      </c>
      <c r="R1868" s="9">
        <v>8.3049999999999997</v>
      </c>
    </row>
    <row r="1869" spans="1:18" s="6" customFormat="1" ht="15" customHeight="1" x14ac:dyDescent="0.25">
      <c r="A1869" t="s">
        <v>3291</v>
      </c>
      <c r="B1869" t="s">
        <v>5304</v>
      </c>
      <c r="C1869" t="s">
        <v>3145</v>
      </c>
      <c r="D1869" t="s">
        <v>5513</v>
      </c>
      <c r="E1869" s="14">
        <v>1</v>
      </c>
      <c r="F1869" s="5">
        <v>43801</v>
      </c>
      <c r="G1869" s="6">
        <v>35.949996947785472</v>
      </c>
      <c r="H1869" s="7">
        <v>10674.745487321748</v>
      </c>
      <c r="I1869" s="6">
        <v>3.0113885238720983</v>
      </c>
      <c r="J1869" s="7">
        <v>19192.94787560228</v>
      </c>
      <c r="K1869" s="7">
        <v>18037.47597535314</v>
      </c>
      <c r="L1869" s="6">
        <v>48.248269820411743</v>
      </c>
      <c r="M1869" s="6">
        <v>5.2814245001426503</v>
      </c>
      <c r="N1869" s="6">
        <v>0.3887866841874727</v>
      </c>
      <c r="O1869" s="6">
        <v>43.053239964399651</v>
      </c>
      <c r="P1869" s="8">
        <v>1.0351798934073722E-2</v>
      </c>
      <c r="Q1869" s="8">
        <v>6.5387080523110087E-3</v>
      </c>
      <c r="R1869" s="9">
        <v>8.68</v>
      </c>
    </row>
    <row r="1870" spans="1:18" s="6" customFormat="1" ht="15" customHeight="1" x14ac:dyDescent="0.25">
      <c r="A1870" t="s">
        <v>3292</v>
      </c>
      <c r="B1870" t="s">
        <v>5304</v>
      </c>
      <c r="C1870" t="s">
        <v>3147</v>
      </c>
      <c r="D1870" s="6" t="s">
        <v>5513</v>
      </c>
      <c r="E1870" s="14">
        <v>1</v>
      </c>
      <c r="F1870" s="5">
        <v>43801</v>
      </c>
      <c r="G1870" s="6">
        <v>31.085306844319916</v>
      </c>
      <c r="H1870" s="7">
        <v>11833.492645683977</v>
      </c>
      <c r="I1870" s="6">
        <v>2.0059191055573824</v>
      </c>
      <c r="J1870" s="7">
        <v>19522.087032774307</v>
      </c>
      <c r="K1870" s="7">
        <v>18273.181110221314</v>
      </c>
      <c r="L1870" s="6">
        <v>49.065382196796712</v>
      </c>
      <c r="M1870" s="6">
        <v>5.7225810057810618</v>
      </c>
      <c r="N1870" s="6">
        <v>0.23498023636482246</v>
      </c>
      <c r="O1870" s="6">
        <v>42.982811171449512</v>
      </c>
      <c r="P1870" s="8">
        <v>2.1663081454827888E-2</v>
      </c>
      <c r="Q1870" s="8">
        <v>0</v>
      </c>
      <c r="R1870" s="9">
        <v>8.77</v>
      </c>
    </row>
    <row r="1871" spans="1:18" s="6" customFormat="1" ht="15" customHeight="1" x14ac:dyDescent="0.25">
      <c r="A1871" t="s">
        <v>3293</v>
      </c>
      <c r="B1871" t="s">
        <v>5304</v>
      </c>
      <c r="C1871" t="s">
        <v>3147</v>
      </c>
      <c r="D1871" s="6" t="s">
        <v>5513</v>
      </c>
      <c r="E1871" s="14">
        <v>1</v>
      </c>
      <c r="F1871" s="5">
        <v>43801</v>
      </c>
      <c r="G1871" s="6">
        <v>31.760829902354065</v>
      </c>
      <c r="H1871" s="7">
        <v>11694.529644670498</v>
      </c>
      <c r="I1871" s="6">
        <v>2.6286724099845373</v>
      </c>
      <c r="J1871" s="7">
        <v>19494.14623370886</v>
      </c>
      <c r="K1871" s="7">
        <v>18274.616618784468</v>
      </c>
      <c r="L1871" s="6">
        <v>48.597085479172677</v>
      </c>
      <c r="M1871" s="6">
        <v>5.5842634924445065</v>
      </c>
      <c r="N1871" s="6">
        <v>0.25888407131762114</v>
      </c>
      <c r="O1871" s="6">
        <v>42.927243213265847</v>
      </c>
      <c r="P1871" s="8">
        <v>3.3728545459577715E-2</v>
      </c>
      <c r="Q1871" s="8">
        <v>0</v>
      </c>
      <c r="R1871" s="9">
        <v>9.4600000000000009</v>
      </c>
    </row>
    <row r="1872" spans="1:18" s="6" customFormat="1" ht="15" customHeight="1" x14ac:dyDescent="0.25">
      <c r="A1872" t="s">
        <v>3294</v>
      </c>
      <c r="B1872" t="s">
        <v>5304</v>
      </c>
      <c r="C1872" t="s">
        <v>3136</v>
      </c>
      <c r="D1872" t="s">
        <v>5513</v>
      </c>
      <c r="E1872" s="14">
        <v>1</v>
      </c>
      <c r="F1872" s="5">
        <v>43801</v>
      </c>
      <c r="G1872" s="6">
        <v>43.256085500278928</v>
      </c>
      <c r="H1872" s="7">
        <v>9812.842756025213</v>
      </c>
      <c r="I1872" s="6">
        <v>1.1226679874525343</v>
      </c>
      <c r="J1872" s="7">
        <v>20417.148203180892</v>
      </c>
      <c r="K1872" s="7">
        <v>19155.514773043124</v>
      </c>
      <c r="L1872" s="6">
        <v>49.871445439861269</v>
      </c>
      <c r="M1872" s="6">
        <v>5.7825584882981929</v>
      </c>
      <c r="N1872" s="6">
        <v>0.16200867586389339</v>
      </c>
      <c r="O1872" s="6">
        <v>43.056139975254531</v>
      </c>
      <c r="P1872" s="8">
        <v>1.5921136292104845E-3</v>
      </c>
      <c r="Q1872" s="8">
        <v>3.5873196403712069E-3</v>
      </c>
      <c r="R1872" s="9">
        <v>9.1449999999999996</v>
      </c>
    </row>
    <row r="1873" spans="1:18" s="6" customFormat="1" ht="15" customHeight="1" x14ac:dyDescent="0.25">
      <c r="A1873" t="s">
        <v>3295</v>
      </c>
      <c r="B1873" t="s">
        <v>5304</v>
      </c>
      <c r="C1873" t="s">
        <v>3136</v>
      </c>
      <c r="D1873" t="s">
        <v>5513</v>
      </c>
      <c r="E1873" s="14">
        <v>1</v>
      </c>
      <c r="F1873" s="5">
        <v>43801</v>
      </c>
      <c r="G1873" s="6">
        <v>40.314719982073314</v>
      </c>
      <c r="H1873" s="7">
        <v>10288.703837680843</v>
      </c>
      <c r="I1873" s="6">
        <v>4.050430714815449</v>
      </c>
      <c r="J1873" s="7">
        <v>20086.713446289006</v>
      </c>
      <c r="K1873" s="7">
        <v>18888.396675791471</v>
      </c>
      <c r="L1873" s="6">
        <v>49.737690646697203</v>
      </c>
      <c r="M1873" s="6">
        <v>5.4937113148391932</v>
      </c>
      <c r="N1873" s="6">
        <v>0.27866287771560072</v>
      </c>
      <c r="O1873" s="6">
        <v>40.41037398310548</v>
      </c>
      <c r="P1873" s="8">
        <v>2.0254489639140619E-2</v>
      </c>
      <c r="Q1873" s="8">
        <v>8.8759731879233285E-3</v>
      </c>
      <c r="R1873" s="9">
        <v>12.355</v>
      </c>
    </row>
    <row r="1874" spans="1:18" s="6" customFormat="1" ht="15" customHeight="1" x14ac:dyDescent="0.25">
      <c r="A1874" t="s">
        <v>3296</v>
      </c>
      <c r="B1874" t="s">
        <v>5304</v>
      </c>
      <c r="C1874" t="s">
        <v>3131</v>
      </c>
      <c r="D1874" t="s">
        <v>5513</v>
      </c>
      <c r="E1874" s="14">
        <v>1</v>
      </c>
      <c r="F1874" s="5">
        <v>43801</v>
      </c>
      <c r="G1874" s="6">
        <v>39.179539641943734</v>
      </c>
      <c r="H1874" s="7">
        <v>10230.590871984808</v>
      </c>
      <c r="I1874" s="6">
        <v>3.049491751374771</v>
      </c>
      <c r="J1874" s="7">
        <v>19650.058323612731</v>
      </c>
      <c r="K1874" s="7">
        <v>18394.709542765846</v>
      </c>
      <c r="L1874" s="6">
        <v>49.356170626281518</v>
      </c>
      <c r="M1874" s="6">
        <v>5.7582317756521366</v>
      </c>
      <c r="N1874" s="6">
        <v>0.48349170000937713</v>
      </c>
      <c r="O1874" s="6">
        <v>41.331505866866216</v>
      </c>
      <c r="P1874" s="8">
        <v>7.0480654054765274E-3</v>
      </c>
      <c r="Q1874" s="8">
        <v>1.4060214410505485E-2</v>
      </c>
      <c r="R1874" s="9">
        <v>9.9849999999999994</v>
      </c>
    </row>
    <row r="1875" spans="1:18" s="6" customFormat="1" ht="15" customHeight="1" x14ac:dyDescent="0.25">
      <c r="A1875" t="s">
        <v>3297</v>
      </c>
      <c r="B1875" t="s">
        <v>5304</v>
      </c>
      <c r="C1875" t="s">
        <v>3136</v>
      </c>
      <c r="D1875" t="s">
        <v>5513</v>
      </c>
      <c r="E1875" s="14">
        <v>1</v>
      </c>
      <c r="F1875" s="5">
        <v>43801</v>
      </c>
      <c r="G1875" s="6">
        <v>48.713725614361323</v>
      </c>
      <c r="H1875" s="7">
        <v>8410.9521261227765</v>
      </c>
      <c r="I1875" s="6">
        <v>1.1792061119415378</v>
      </c>
      <c r="J1875" s="7">
        <v>19991.142113713115</v>
      </c>
      <c r="K1875" s="7">
        <v>18720.463823689501</v>
      </c>
      <c r="L1875" s="6">
        <v>51.148070469978677</v>
      </c>
      <c r="M1875" s="6">
        <v>5.8303954100755817</v>
      </c>
      <c r="N1875" s="6">
        <v>0.1373315703392991</v>
      </c>
      <c r="O1875" s="6">
        <v>41.698148436632152</v>
      </c>
      <c r="P1875" s="8">
        <v>2.109891680615544E-3</v>
      </c>
      <c r="Q1875" s="8">
        <v>4.7381093521337483E-3</v>
      </c>
      <c r="R1875" s="9">
        <v>9.6849999999999987</v>
      </c>
    </row>
    <row r="1876" spans="1:18" s="6" customFormat="1" ht="15" customHeight="1" x14ac:dyDescent="0.25">
      <c r="A1876" t="s">
        <v>3298</v>
      </c>
      <c r="B1876" t="s">
        <v>5304</v>
      </c>
      <c r="C1876" t="s">
        <v>3299</v>
      </c>
      <c r="D1876" s="6" t="s">
        <v>5513</v>
      </c>
      <c r="E1876" s="14">
        <v>1</v>
      </c>
      <c r="F1876" s="5">
        <v>43801</v>
      </c>
      <c r="G1876" s="6">
        <v>37.339273938870264</v>
      </c>
      <c r="H1876" s="7">
        <v>10482.746614933525</v>
      </c>
      <c r="I1876" s="6">
        <v>2.0188792491951766</v>
      </c>
      <c r="J1876" s="7">
        <v>19404.157799967263</v>
      </c>
      <c r="K1876" s="7">
        <v>18185.146891122189</v>
      </c>
      <c r="L1876" s="6">
        <v>47.306065415483452</v>
      </c>
      <c r="M1876" s="6">
        <v>5.574613476161689</v>
      </c>
      <c r="N1876" s="6">
        <v>0.22537429926385633</v>
      </c>
      <c r="O1876" s="6">
        <v>44.872037205189123</v>
      </c>
      <c r="P1876" s="8">
        <v>2.4232882480465193E-2</v>
      </c>
      <c r="Q1876" s="8">
        <v>0</v>
      </c>
      <c r="R1876" s="9">
        <v>8.3649999999999984</v>
      </c>
    </row>
    <row r="1877" spans="1:18" s="6" customFormat="1" ht="15" customHeight="1" x14ac:dyDescent="0.25">
      <c r="A1877" t="s">
        <v>3300</v>
      </c>
      <c r="B1877" t="s">
        <v>5304</v>
      </c>
      <c r="C1877" t="s">
        <v>3145</v>
      </c>
      <c r="D1877" t="s">
        <v>5513</v>
      </c>
      <c r="E1877" s="14">
        <v>1</v>
      </c>
      <c r="F1877" s="5">
        <v>43801</v>
      </c>
      <c r="G1877" s="6">
        <v>36.473784622903537</v>
      </c>
      <c r="H1877" s="7">
        <v>10792.182823148138</v>
      </c>
      <c r="I1877" s="6">
        <v>2.5272831705916143</v>
      </c>
      <c r="J1877" s="7">
        <v>19626.651349798965</v>
      </c>
      <c r="K1877" s="7">
        <v>18391.20638957174</v>
      </c>
      <c r="L1877" s="6">
        <v>49.288779268169066</v>
      </c>
      <c r="M1877" s="6">
        <v>5.6618207296253278</v>
      </c>
      <c r="N1877" s="6">
        <v>0.22677974118998551</v>
      </c>
      <c r="O1877" s="6">
        <v>42.281472009726528</v>
      </c>
      <c r="P1877" s="8">
        <v>2.7614842143646912E-3</v>
      </c>
      <c r="Q1877" s="8">
        <v>1.1103596483112911E-2</v>
      </c>
      <c r="R1877" s="9">
        <v>12.95</v>
      </c>
    </row>
    <row r="1878" spans="1:18" s="6" customFormat="1" ht="15" customHeight="1" x14ac:dyDescent="0.25">
      <c r="A1878" t="s">
        <v>4118</v>
      </c>
      <c r="B1878" t="s">
        <v>5306</v>
      </c>
      <c r="C1878" t="s">
        <v>15</v>
      </c>
      <c r="D1878" t="s">
        <v>5513</v>
      </c>
      <c r="E1878" s="14">
        <v>1</v>
      </c>
      <c r="F1878" s="5">
        <v>43802</v>
      </c>
      <c r="G1878" s="6">
        <v>41</v>
      </c>
      <c r="H1878" s="7">
        <v>9569.1039290742283</v>
      </c>
      <c r="I1878" s="7">
        <v>0.85273492286115005</v>
      </c>
      <c r="J1878" s="7">
        <v>19184.291725105188</v>
      </c>
      <c r="K1878" s="7">
        <v>17916.498184871572</v>
      </c>
      <c r="L1878" s="6" t="s">
        <v>17</v>
      </c>
      <c r="M1878" s="6" t="s">
        <v>17</v>
      </c>
      <c r="N1878" s="6">
        <v>0.22776998597475459</v>
      </c>
      <c r="O1878" s="6" t="s">
        <v>17</v>
      </c>
      <c r="P1878" s="8">
        <v>1.1720216457747703E-3</v>
      </c>
      <c r="Q1878" s="8">
        <v>0</v>
      </c>
      <c r="R1878" s="9">
        <v>10.875</v>
      </c>
    </row>
    <row r="1879" spans="1:18" s="6" customFormat="1" ht="15" customHeight="1" x14ac:dyDescent="0.25">
      <c r="A1879" t="s">
        <v>4119</v>
      </c>
      <c r="B1879" t="s">
        <v>5306</v>
      </c>
      <c r="C1879" t="s">
        <v>15</v>
      </c>
      <c r="D1879" t="s">
        <v>5513</v>
      </c>
      <c r="E1879" s="14">
        <v>1</v>
      </c>
      <c r="F1879" s="5">
        <v>43802</v>
      </c>
      <c r="G1879" s="6">
        <v>43.46</v>
      </c>
      <c r="H1879" s="7">
        <v>9237.292301194042</v>
      </c>
      <c r="I1879" s="7">
        <v>3.9237471492895155</v>
      </c>
      <c r="J1879" s="7">
        <v>19397.696041167183</v>
      </c>
      <c r="K1879" s="7">
        <v>18215.45826175105</v>
      </c>
      <c r="L1879" s="6" t="s">
        <v>17</v>
      </c>
      <c r="M1879" s="6" t="s">
        <v>17</v>
      </c>
      <c r="N1879" s="6">
        <v>0.21168352727910647</v>
      </c>
      <c r="O1879" s="6" t="s">
        <v>17</v>
      </c>
      <c r="P1879" s="8">
        <v>2.7546223096020617E-2</v>
      </c>
      <c r="Q1879" s="8">
        <v>2.9091528038674149E-2</v>
      </c>
      <c r="R1879" s="9">
        <v>14.495000000000001</v>
      </c>
    </row>
    <row r="1880" spans="1:18" s="6" customFormat="1" ht="15" customHeight="1" x14ac:dyDescent="0.25">
      <c r="A1880" t="s">
        <v>4120</v>
      </c>
      <c r="B1880" t="s">
        <v>5306</v>
      </c>
      <c r="C1880" t="s">
        <v>15</v>
      </c>
      <c r="D1880" t="s">
        <v>5513</v>
      </c>
      <c r="E1880" s="14">
        <v>1</v>
      </c>
      <c r="F1880" s="5">
        <v>43802</v>
      </c>
      <c r="G1880" s="6">
        <v>49.47</v>
      </c>
      <c r="H1880" s="7">
        <v>8163.1404316326489</v>
      </c>
      <c r="I1880" s="7">
        <v>2.7180067950169873</v>
      </c>
      <c r="J1880" s="7">
        <v>19738.391845979615</v>
      </c>
      <c r="K1880" s="7">
        <v>18546.78909881783</v>
      </c>
      <c r="L1880" s="6" t="s">
        <v>17</v>
      </c>
      <c r="M1880" s="6" t="s">
        <v>17</v>
      </c>
      <c r="N1880" s="6">
        <v>0.29105322763306907</v>
      </c>
      <c r="O1880" s="6" t="s">
        <v>17</v>
      </c>
      <c r="P1880" s="8">
        <v>7.0710527360625585E-3</v>
      </c>
      <c r="Q1880" s="8">
        <v>4.2644792199070117E-3</v>
      </c>
      <c r="R1880" s="9">
        <v>11.7</v>
      </c>
    </row>
    <row r="1881" spans="1:18" s="6" customFormat="1" ht="15" customHeight="1" x14ac:dyDescent="0.25">
      <c r="A1881" t="s">
        <v>4121</v>
      </c>
      <c r="B1881" t="s">
        <v>5306</v>
      </c>
      <c r="C1881" t="s">
        <v>15</v>
      </c>
      <c r="D1881" t="s">
        <v>5513</v>
      </c>
      <c r="E1881" s="14">
        <v>1</v>
      </c>
      <c r="F1881" s="5">
        <v>43802</v>
      </c>
      <c r="G1881" s="6">
        <v>41.48</v>
      </c>
      <c r="H1881" s="7">
        <v>9834.8614842689967</v>
      </c>
      <c r="I1881" s="7">
        <v>4.1228555617044824</v>
      </c>
      <c r="J1881" s="7">
        <v>19744.327614831214</v>
      </c>
      <c r="K1881" s="7">
        <v>18537.624545914212</v>
      </c>
      <c r="L1881" s="6" t="s">
        <v>17</v>
      </c>
      <c r="M1881" s="6" t="s">
        <v>17</v>
      </c>
      <c r="N1881" s="6">
        <v>0.48588821250691755</v>
      </c>
      <c r="O1881" s="6" t="s">
        <v>17</v>
      </c>
      <c r="P1881" s="8">
        <v>7.6076244011256081E-2</v>
      </c>
      <c r="Q1881" s="8">
        <v>3.3135662828310944E-2</v>
      </c>
      <c r="R1881" s="9">
        <v>9.65</v>
      </c>
    </row>
    <row r="1882" spans="1:18" s="6" customFormat="1" ht="15" customHeight="1" x14ac:dyDescent="0.25">
      <c r="A1882" t="s">
        <v>4122</v>
      </c>
      <c r="B1882" t="s">
        <v>5306</v>
      </c>
      <c r="C1882" t="s">
        <v>15</v>
      </c>
      <c r="D1882" t="s">
        <v>5513</v>
      </c>
      <c r="E1882" s="14">
        <v>1</v>
      </c>
      <c r="F1882" s="5">
        <v>43802</v>
      </c>
      <c r="G1882" s="6">
        <v>45.09</v>
      </c>
      <c r="H1882" s="7">
        <v>9048.3525760460361</v>
      </c>
      <c r="I1882" s="7">
        <v>5.9397260273972607</v>
      </c>
      <c r="J1882" s="7">
        <v>19627.39726027397</v>
      </c>
      <c r="K1882" s="7">
        <v>18484.6135058205</v>
      </c>
      <c r="L1882" s="6" t="s">
        <v>17</v>
      </c>
      <c r="M1882" s="6" t="s">
        <v>17</v>
      </c>
      <c r="N1882" s="6">
        <v>0.12931506849315069</v>
      </c>
      <c r="O1882" s="6" t="s">
        <v>17</v>
      </c>
      <c r="P1882" s="8">
        <v>1.7141894618087516E-2</v>
      </c>
      <c r="Q1882" s="8">
        <v>2.0827245270897563E-2</v>
      </c>
      <c r="R1882" s="9">
        <v>8.75</v>
      </c>
    </row>
    <row r="1883" spans="1:18" s="6" customFormat="1" ht="15" customHeight="1" x14ac:dyDescent="0.25">
      <c r="A1883" t="s">
        <v>4123</v>
      </c>
      <c r="B1883" t="s">
        <v>5306</v>
      </c>
      <c r="C1883" t="s">
        <v>15</v>
      </c>
      <c r="D1883" t="s">
        <v>5513</v>
      </c>
      <c r="E1883" s="14">
        <v>1</v>
      </c>
      <c r="F1883" s="5">
        <v>43802</v>
      </c>
      <c r="G1883" s="6">
        <v>45.47</v>
      </c>
      <c r="H1883" s="7">
        <v>8909.3540800002738</v>
      </c>
      <c r="I1883" s="7">
        <v>4.9718932489221199</v>
      </c>
      <c r="J1883" s="7">
        <v>19549.200458440213</v>
      </c>
      <c r="K1883" s="7">
        <v>18375.54773519214</v>
      </c>
      <c r="L1883" s="6" t="s">
        <v>17</v>
      </c>
      <c r="M1883" s="6" t="s">
        <v>17</v>
      </c>
      <c r="N1883" s="6">
        <v>6.1125361567428919E-2</v>
      </c>
      <c r="O1883" s="6" t="s">
        <v>17</v>
      </c>
      <c r="P1883" s="8">
        <v>1.3758632551338147E-2</v>
      </c>
      <c r="Q1883" s="8">
        <v>5.4221111346850995E-2</v>
      </c>
      <c r="R1883" s="9">
        <v>8.3849999999999998</v>
      </c>
    </row>
    <row r="1884" spans="1:18" s="6" customFormat="1" ht="15" customHeight="1" x14ac:dyDescent="0.25">
      <c r="A1884" t="s">
        <v>4124</v>
      </c>
      <c r="B1884" t="s">
        <v>5306</v>
      </c>
      <c r="C1884" t="s">
        <v>15</v>
      </c>
      <c r="D1884" t="s">
        <v>5513</v>
      </c>
      <c r="E1884" s="14">
        <v>1</v>
      </c>
      <c r="F1884" s="5">
        <v>43802</v>
      </c>
      <c r="G1884" s="6">
        <v>40.97</v>
      </c>
      <c r="H1884" s="7">
        <v>9447.3238371413099</v>
      </c>
      <c r="I1884" s="7">
        <v>6.5589872312561388</v>
      </c>
      <c r="J1884" s="7">
        <v>18848.630361235406</v>
      </c>
      <c r="K1884" s="7">
        <v>17699.849122719483</v>
      </c>
      <c r="L1884" s="6" t="s">
        <v>17</v>
      </c>
      <c r="M1884" s="6" t="s">
        <v>17</v>
      </c>
      <c r="N1884" s="6">
        <v>5.5658627087198514E-2</v>
      </c>
      <c r="O1884" s="6" t="s">
        <v>17</v>
      </c>
      <c r="P1884" s="8">
        <v>3.5117557373984696E-3</v>
      </c>
      <c r="Q1884" s="8">
        <v>1.2174086556314695E-2</v>
      </c>
      <c r="R1884" s="9">
        <v>8.370000000000001</v>
      </c>
    </row>
    <row r="1885" spans="1:18" s="6" customFormat="1" ht="15" customHeight="1" x14ac:dyDescent="0.25">
      <c r="A1885" t="s">
        <v>4125</v>
      </c>
      <c r="B1885" t="s">
        <v>5306</v>
      </c>
      <c r="C1885" t="s">
        <v>15</v>
      </c>
      <c r="D1885" t="s">
        <v>5513</v>
      </c>
      <c r="E1885" s="14">
        <v>1</v>
      </c>
      <c r="F1885" s="5">
        <v>43802</v>
      </c>
      <c r="G1885" s="6">
        <v>45.21</v>
      </c>
      <c r="H1885" s="7">
        <v>8897.6350127939495</v>
      </c>
      <c r="I1885" s="7">
        <v>6.7299205648720211</v>
      </c>
      <c r="J1885" s="7">
        <v>19378.861429832305</v>
      </c>
      <c r="K1885" s="7">
        <v>18255.366513586327</v>
      </c>
      <c r="L1885" s="6" t="s">
        <v>17</v>
      </c>
      <c r="M1885" s="6" t="s">
        <v>17</v>
      </c>
      <c r="N1885" s="6">
        <v>0.47550750220653132</v>
      </c>
      <c r="O1885" s="6" t="s">
        <v>17</v>
      </c>
      <c r="P1885" s="8">
        <v>2.2301532712508412E-2</v>
      </c>
      <c r="Q1885" s="8">
        <v>2.27093644713285E-2</v>
      </c>
      <c r="R1885" s="9">
        <v>9.36</v>
      </c>
    </row>
    <row r="1886" spans="1:18" s="6" customFormat="1" ht="15" customHeight="1" x14ac:dyDescent="0.25">
      <c r="A1886" t="s">
        <v>4126</v>
      </c>
      <c r="B1886" t="s">
        <v>5306</v>
      </c>
      <c r="C1886" t="s">
        <v>15</v>
      </c>
      <c r="D1886" t="s">
        <v>5513</v>
      </c>
      <c r="E1886" s="14">
        <v>1</v>
      </c>
      <c r="F1886" s="5">
        <v>43802</v>
      </c>
      <c r="G1886" s="6">
        <v>40.49</v>
      </c>
      <c r="H1886" s="7">
        <v>9489.5806318603281</v>
      </c>
      <c r="I1886" s="7">
        <v>7.1845956925816683</v>
      </c>
      <c r="J1886" s="7">
        <v>18771.217096109965</v>
      </c>
      <c r="K1886" s="7">
        <v>17608.387383398302</v>
      </c>
      <c r="L1886" s="6" t="s">
        <v>17</v>
      </c>
      <c r="M1886" s="6" t="s">
        <v>17</v>
      </c>
      <c r="N1886" s="6">
        <v>0.20702320663364684</v>
      </c>
      <c r="O1886" s="6" t="s">
        <v>17</v>
      </c>
      <c r="P1886" s="8">
        <v>4.2138993375019175E-2</v>
      </c>
      <c r="Q1886" s="8">
        <v>3.2490433938273888E-2</v>
      </c>
      <c r="R1886" s="9">
        <v>10.155000000000001</v>
      </c>
    </row>
    <row r="1887" spans="1:18" s="6" customFormat="1" ht="15" customHeight="1" x14ac:dyDescent="0.25">
      <c r="A1887" t="s">
        <v>4127</v>
      </c>
      <c r="B1887" t="s">
        <v>5306</v>
      </c>
      <c r="C1887" t="s">
        <v>15</v>
      </c>
      <c r="D1887" t="s">
        <v>5513</v>
      </c>
      <c r="E1887" s="14">
        <v>1</v>
      </c>
      <c r="F1887" s="5">
        <v>43802</v>
      </c>
      <c r="G1887" s="6">
        <v>44.19</v>
      </c>
      <c r="H1887" s="7">
        <v>8868.6756688868645</v>
      </c>
      <c r="I1887" s="7">
        <v>6.1022848481446141</v>
      </c>
      <c r="J1887" s="7">
        <v>18987.256498063212</v>
      </c>
      <c r="K1887" s="7">
        <v>17825.18790339879</v>
      </c>
      <c r="L1887" s="6" t="s">
        <v>17</v>
      </c>
      <c r="M1887" s="6" t="s">
        <v>17</v>
      </c>
      <c r="N1887" s="6">
        <v>0.56026497501824513</v>
      </c>
      <c r="O1887" s="6" t="s">
        <v>17</v>
      </c>
      <c r="P1887" s="8">
        <v>1.9209802628171426E-2</v>
      </c>
      <c r="Q1887" s="8">
        <v>2.818193266591127E-2</v>
      </c>
      <c r="R1887" s="9">
        <v>10.934999999999999</v>
      </c>
    </row>
    <row r="1888" spans="1:18" s="6" customFormat="1" ht="15" customHeight="1" x14ac:dyDescent="0.25">
      <c r="A1888" t="s">
        <v>4128</v>
      </c>
      <c r="B1888" t="s">
        <v>5306</v>
      </c>
      <c r="C1888" t="s">
        <v>15</v>
      </c>
      <c r="D1888" t="s">
        <v>5513</v>
      </c>
      <c r="E1888" s="14">
        <v>1</v>
      </c>
      <c r="F1888" s="5">
        <v>43802</v>
      </c>
      <c r="G1888" s="6">
        <v>51.65</v>
      </c>
      <c r="H1888" s="7">
        <v>6938.332073111842</v>
      </c>
      <c r="I1888" s="6">
        <v>5.4732972531399975</v>
      </c>
      <c r="J1888" s="7">
        <v>18095.067905646887</v>
      </c>
      <c r="K1888" s="7">
        <v>16959.961888545691</v>
      </c>
      <c r="L1888" s="6" t="s">
        <v>17</v>
      </c>
      <c r="M1888" s="6" t="s">
        <v>17</v>
      </c>
      <c r="N1888" s="6">
        <v>0.40437046870213417</v>
      </c>
      <c r="O1888" s="6" t="s">
        <v>17</v>
      </c>
      <c r="P1888" s="8">
        <v>1.0256844952293089E-2</v>
      </c>
      <c r="Q1888" s="8">
        <v>2.2089200994718044E-2</v>
      </c>
      <c r="R1888" s="9">
        <v>2.0699999999999998</v>
      </c>
    </row>
    <row r="1889" spans="1:18" s="6" customFormat="1" ht="15" customHeight="1" x14ac:dyDescent="0.25">
      <c r="A1889" t="s">
        <v>4129</v>
      </c>
      <c r="B1889" t="s">
        <v>5306</v>
      </c>
      <c r="C1889" t="s">
        <v>15</v>
      </c>
      <c r="D1889" t="s">
        <v>5513</v>
      </c>
      <c r="E1889" s="14">
        <v>1</v>
      </c>
      <c r="F1889" s="5">
        <v>43802</v>
      </c>
      <c r="G1889" s="6">
        <v>48.51</v>
      </c>
      <c r="H1889" s="7">
        <v>8119.9922257763701</v>
      </c>
      <c r="I1889" s="6">
        <v>5.5398210037385303</v>
      </c>
      <c r="J1889" s="7">
        <v>19247.762546731617</v>
      </c>
      <c r="K1889" s="7">
        <v>18071.647942855641</v>
      </c>
      <c r="L1889" s="6" t="s">
        <v>17</v>
      </c>
      <c r="M1889" s="6" t="s">
        <v>17</v>
      </c>
      <c r="N1889" s="6">
        <v>0.52452701937238022</v>
      </c>
      <c r="O1889" s="6" t="s">
        <v>17</v>
      </c>
      <c r="P1889" s="8">
        <v>7.4842504118900286E-3</v>
      </c>
      <c r="Q1889" s="8">
        <v>2.1851841854773409E-2</v>
      </c>
      <c r="R1889" s="9">
        <v>11.73</v>
      </c>
    </row>
    <row r="1890" spans="1:18" s="6" customFormat="1" ht="15" customHeight="1" x14ac:dyDescent="0.25">
      <c r="A1890" t="s">
        <v>4130</v>
      </c>
      <c r="B1890" t="s">
        <v>5306</v>
      </c>
      <c r="C1890" t="s">
        <v>15</v>
      </c>
      <c r="D1890" t="s">
        <v>5513</v>
      </c>
      <c r="E1890" s="14">
        <v>1</v>
      </c>
      <c r="F1890" s="5">
        <v>43802</v>
      </c>
      <c r="G1890" s="6">
        <v>47.87</v>
      </c>
      <c r="H1890" s="7">
        <v>8419.2495602224171</v>
      </c>
      <c r="I1890" s="6">
        <v>1.0640643951924138</v>
      </c>
      <c r="J1890" s="7">
        <v>19630.609769544601</v>
      </c>
      <c r="K1890" s="7">
        <v>18393.849338619635</v>
      </c>
      <c r="L1890" s="6" t="s">
        <v>17</v>
      </c>
      <c r="M1890" s="6" t="s">
        <v>17</v>
      </c>
      <c r="N1890" s="6">
        <v>0.1554746940125703</v>
      </c>
      <c r="O1890" s="6" t="s">
        <v>17</v>
      </c>
      <c r="P1890" s="8">
        <v>5.5063267772006107E-4</v>
      </c>
      <c r="Q1890" s="8">
        <v>0</v>
      </c>
      <c r="R1890" s="9">
        <v>9.3099999999999987</v>
      </c>
    </row>
    <row r="1891" spans="1:18" s="6" customFormat="1" ht="15" customHeight="1" x14ac:dyDescent="0.25">
      <c r="A1891" t="s">
        <v>4131</v>
      </c>
      <c r="B1891" t="s">
        <v>5306</v>
      </c>
      <c r="C1891" t="s">
        <v>15</v>
      </c>
      <c r="D1891" t="s">
        <v>5513</v>
      </c>
      <c r="E1891" s="14">
        <v>1</v>
      </c>
      <c r="F1891" s="5">
        <v>43802</v>
      </c>
      <c r="G1891" s="6">
        <v>46.45</v>
      </c>
      <c r="H1891" s="7">
        <v>8789.4106444348799</v>
      </c>
      <c r="I1891" s="6">
        <v>0.6534843107430568</v>
      </c>
      <c r="J1891" s="7">
        <v>19792.687735902204</v>
      </c>
      <c r="K1891" s="7">
        <v>18532.556758982035</v>
      </c>
      <c r="L1891" s="6" t="s">
        <v>17</v>
      </c>
      <c r="M1891" s="6" t="s">
        <v>17</v>
      </c>
      <c r="N1891" s="6">
        <v>0.16224438059827614</v>
      </c>
      <c r="O1891" s="6" t="s">
        <v>17</v>
      </c>
      <c r="P1891" s="8">
        <v>4.3822084247346622E-5</v>
      </c>
      <c r="Q1891" s="8">
        <v>0</v>
      </c>
      <c r="R1891" s="9">
        <v>11.245000000000001</v>
      </c>
    </row>
    <row r="1892" spans="1:18" s="6" customFormat="1" ht="15" customHeight="1" x14ac:dyDescent="0.25">
      <c r="A1892" t="s">
        <v>5420</v>
      </c>
      <c r="B1892" t="s">
        <v>5511</v>
      </c>
      <c r="C1892" t="s">
        <v>15</v>
      </c>
      <c r="D1892" t="s">
        <v>5513</v>
      </c>
      <c r="E1892" s="14">
        <v>1</v>
      </c>
      <c r="F1892" s="5">
        <v>43802</v>
      </c>
      <c r="G1892" s="6">
        <v>29.828167344955304</v>
      </c>
      <c r="H1892" s="7">
        <v>11784.194111459075</v>
      </c>
      <c r="I1892" s="6">
        <v>6.4722737232428784</v>
      </c>
      <c r="J1892" s="7">
        <v>18997.696499803358</v>
      </c>
      <c r="K1892" s="7">
        <v>17831.793422309562</v>
      </c>
      <c r="L1892" s="6" t="s">
        <v>17</v>
      </c>
      <c r="M1892" s="6" t="s">
        <v>17</v>
      </c>
      <c r="N1892" s="6" t="s">
        <v>17</v>
      </c>
      <c r="O1892" s="6" t="s">
        <v>17</v>
      </c>
      <c r="P1892" s="8">
        <v>5.3179868667153275E-2</v>
      </c>
      <c r="Q1892" s="8">
        <v>5.609741726977804E-3</v>
      </c>
      <c r="R1892" s="9">
        <v>11.004999999999999</v>
      </c>
    </row>
    <row r="1893" spans="1:18" s="6" customFormat="1" ht="15" customHeight="1" x14ac:dyDescent="0.25">
      <c r="A1893" t="s">
        <v>4627</v>
      </c>
      <c r="B1893" t="s">
        <v>5307</v>
      </c>
      <c r="C1893" t="s">
        <v>15</v>
      </c>
      <c r="D1893" t="s">
        <v>5513</v>
      </c>
      <c r="E1893" s="14">
        <v>1</v>
      </c>
      <c r="F1893" s="5">
        <v>43803</v>
      </c>
      <c r="G1893" s="6">
        <v>32.43</v>
      </c>
      <c r="H1893" s="7">
        <v>11872.025273019908</v>
      </c>
      <c r="I1893" s="7">
        <v>2.6237261415460837</v>
      </c>
      <c r="J1893" s="7">
        <v>19932.436236698384</v>
      </c>
      <c r="K1893" s="7">
        <v>18742.474726979297</v>
      </c>
      <c r="L1893" s="6" t="s">
        <v>17</v>
      </c>
      <c r="M1893" s="6" t="s">
        <v>17</v>
      </c>
      <c r="N1893" s="6">
        <v>1.1204324080851302</v>
      </c>
      <c r="O1893" s="6" t="s">
        <v>17</v>
      </c>
      <c r="P1893" s="8">
        <v>5.2599464065766821E-2</v>
      </c>
      <c r="Q1893" s="8">
        <v>0</v>
      </c>
      <c r="R1893" s="9">
        <v>11.195</v>
      </c>
    </row>
    <row r="1894" spans="1:18" s="6" customFormat="1" ht="15" customHeight="1" x14ac:dyDescent="0.25">
      <c r="A1894" t="s">
        <v>4628</v>
      </c>
      <c r="B1894" t="s">
        <v>5307</v>
      </c>
      <c r="C1894" t="s">
        <v>15</v>
      </c>
      <c r="D1894" t="s">
        <v>5513</v>
      </c>
      <c r="E1894" s="14">
        <v>1</v>
      </c>
      <c r="F1894" s="5">
        <v>43803</v>
      </c>
      <c r="G1894" s="6">
        <v>41.15</v>
      </c>
      <c r="H1894" s="7">
        <v>9662.24235764898</v>
      </c>
      <c r="I1894" s="7">
        <v>3.7562414888788012</v>
      </c>
      <c r="J1894" s="7">
        <v>19311.166591012254</v>
      </c>
      <c r="K1894" s="7">
        <v>18126.655662954938</v>
      </c>
      <c r="L1894" s="6" t="s">
        <v>17</v>
      </c>
      <c r="M1894" s="6" t="s">
        <v>17</v>
      </c>
      <c r="N1894" s="6">
        <v>0.2031320926009986</v>
      </c>
      <c r="O1894" s="6" t="s">
        <v>17</v>
      </c>
      <c r="P1894" s="8">
        <v>0.14728145802380588</v>
      </c>
      <c r="Q1894" s="8">
        <v>0</v>
      </c>
      <c r="R1894" s="9">
        <v>11.879999999999999</v>
      </c>
    </row>
    <row r="1895" spans="1:18" s="6" customFormat="1" ht="15" customHeight="1" x14ac:dyDescent="0.25">
      <c r="A1895" t="s">
        <v>5421</v>
      </c>
      <c r="B1895" t="s">
        <v>5511</v>
      </c>
      <c r="C1895" t="s">
        <v>5422</v>
      </c>
      <c r="D1895" t="s">
        <v>5516</v>
      </c>
      <c r="E1895" s="14">
        <v>3</v>
      </c>
      <c r="F1895" s="5">
        <v>43803</v>
      </c>
      <c r="G1895" s="6">
        <v>14.74</v>
      </c>
      <c r="H1895" s="7">
        <v>15607.227442292935</v>
      </c>
      <c r="I1895" s="6">
        <v>9.0893097988623701</v>
      </c>
      <c r="J1895" s="7">
        <v>19845.18852987744</v>
      </c>
      <c r="K1895" s="7">
        <v>18727.803943576044</v>
      </c>
      <c r="L1895" s="6" t="s">
        <v>17</v>
      </c>
      <c r="M1895" s="6" t="s">
        <v>17</v>
      </c>
      <c r="N1895" s="6" t="s">
        <v>17</v>
      </c>
      <c r="O1895" s="6" t="s">
        <v>17</v>
      </c>
      <c r="P1895" s="8">
        <v>0.31190393173850789</v>
      </c>
      <c r="Q1895" s="8">
        <v>0.21479336562752913</v>
      </c>
      <c r="R1895" s="9">
        <v>14.734999999999999</v>
      </c>
    </row>
    <row r="1896" spans="1:18" s="6" customFormat="1" ht="15" customHeight="1" x14ac:dyDescent="0.25">
      <c r="A1896" t="s">
        <v>5423</v>
      </c>
      <c r="B1896" t="s">
        <v>5511</v>
      </c>
      <c r="C1896" t="s">
        <v>5424</v>
      </c>
      <c r="D1896" t="s">
        <v>5516</v>
      </c>
      <c r="E1896" s="14">
        <v>3</v>
      </c>
      <c r="F1896" s="5">
        <v>43803</v>
      </c>
      <c r="G1896" s="6">
        <v>12.64</v>
      </c>
      <c r="H1896" s="7">
        <v>16889.365243201904</v>
      </c>
      <c r="I1896" s="6">
        <v>4.000686813186813</v>
      </c>
      <c r="J1896" s="7">
        <v>20873.397435897434</v>
      </c>
      <c r="K1896" s="7">
        <v>19686.538968866651</v>
      </c>
      <c r="L1896" s="6" t="s">
        <v>17</v>
      </c>
      <c r="M1896" s="6" t="s">
        <v>17</v>
      </c>
      <c r="N1896" s="6" t="s">
        <v>17</v>
      </c>
      <c r="O1896" s="6" t="s">
        <v>17</v>
      </c>
      <c r="P1896" s="8">
        <v>7.6078161808404753E-3</v>
      </c>
      <c r="Q1896" s="8">
        <v>0.16536664644735014</v>
      </c>
      <c r="R1896" s="9">
        <v>12.64</v>
      </c>
    </row>
    <row r="1897" spans="1:18" s="6" customFormat="1" ht="15" customHeight="1" x14ac:dyDescent="0.25">
      <c r="A1897" t="s">
        <v>5425</v>
      </c>
      <c r="B1897" t="s">
        <v>5511</v>
      </c>
      <c r="C1897" t="s">
        <v>5426</v>
      </c>
      <c r="D1897" t="s">
        <v>5516</v>
      </c>
      <c r="E1897" s="14">
        <v>3</v>
      </c>
      <c r="F1897" s="5">
        <v>43803</v>
      </c>
      <c r="G1897" s="6">
        <v>23.11</v>
      </c>
      <c r="H1897" s="7">
        <v>16019.770291766847</v>
      </c>
      <c r="I1897" s="6">
        <v>4.4736328759997406</v>
      </c>
      <c r="J1897" s="7">
        <v>22802.522920866119</v>
      </c>
      <c r="K1897" s="7">
        <v>21568.926507695211</v>
      </c>
      <c r="L1897" s="6" t="s">
        <v>17</v>
      </c>
      <c r="M1897" s="6" t="s">
        <v>17</v>
      </c>
      <c r="N1897" s="6" t="s">
        <v>17</v>
      </c>
      <c r="O1897" s="6" t="s">
        <v>17</v>
      </c>
      <c r="P1897" s="8">
        <v>8.8251182418212313E-3</v>
      </c>
      <c r="Q1897" s="8">
        <v>0.1672310696128608</v>
      </c>
      <c r="R1897" s="9">
        <v>23.105</v>
      </c>
    </row>
    <row r="1898" spans="1:18" s="6" customFormat="1" ht="15" customHeight="1" x14ac:dyDescent="0.25">
      <c r="A1898" t="s">
        <v>5427</v>
      </c>
      <c r="B1898" t="s">
        <v>5511</v>
      </c>
      <c r="C1898" t="s">
        <v>5428</v>
      </c>
      <c r="D1898" t="s">
        <v>5516</v>
      </c>
      <c r="E1898" s="14">
        <v>3</v>
      </c>
      <c r="F1898" s="5">
        <v>43803</v>
      </c>
      <c r="G1898" s="6">
        <v>16.260000000000002</v>
      </c>
      <c r="H1898" s="7">
        <v>15535.136033299106</v>
      </c>
      <c r="I1898" s="6">
        <v>0.73437220132545222</v>
      </c>
      <c r="J1898" s="7">
        <v>20288.972475968712</v>
      </c>
      <c r="K1898" s="7">
        <v>19025.994546571659</v>
      </c>
      <c r="L1898" s="6" t="s">
        <v>17</v>
      </c>
      <c r="M1898" s="6" t="s">
        <v>17</v>
      </c>
      <c r="N1898" s="6" t="s">
        <v>17</v>
      </c>
      <c r="O1898" s="6" t="s">
        <v>17</v>
      </c>
      <c r="P1898" s="8">
        <v>1.6620838638752123E-2</v>
      </c>
      <c r="Q1898" s="8">
        <v>1.415672578460905E-2</v>
      </c>
      <c r="R1898" s="9">
        <v>16.254999999999999</v>
      </c>
    </row>
    <row r="1899" spans="1:18" s="6" customFormat="1" ht="15" customHeight="1" x14ac:dyDescent="0.25">
      <c r="A1899" t="s">
        <v>5429</v>
      </c>
      <c r="B1899" t="s">
        <v>5511</v>
      </c>
      <c r="C1899" t="s">
        <v>5430</v>
      </c>
      <c r="D1899" t="s">
        <v>5513</v>
      </c>
      <c r="E1899" s="14">
        <v>1</v>
      </c>
      <c r="F1899" s="5">
        <v>43803</v>
      </c>
      <c r="G1899" s="6">
        <v>42.207957056807842</v>
      </c>
      <c r="H1899" s="7">
        <v>8611.1632589224773</v>
      </c>
      <c r="I1899" s="6">
        <v>13.287297432756029</v>
      </c>
      <c r="J1899" s="7">
        <v>17705.630116389151</v>
      </c>
      <c r="K1899" s="7">
        <v>16684.483120450313</v>
      </c>
      <c r="L1899" s="6" t="s">
        <v>17</v>
      </c>
      <c r="M1899" s="6" t="s">
        <v>17</v>
      </c>
      <c r="N1899" s="6" t="s">
        <v>17</v>
      </c>
      <c r="O1899" s="6" t="s">
        <v>17</v>
      </c>
      <c r="P1899" s="8">
        <v>2.8467734014604201E-2</v>
      </c>
      <c r="Q1899" s="8">
        <v>0</v>
      </c>
      <c r="R1899" s="9">
        <v>10.215</v>
      </c>
    </row>
    <row r="1900" spans="1:18" s="6" customFormat="1" ht="15" customHeight="1" x14ac:dyDescent="0.25">
      <c r="A1900" t="s">
        <v>5431</v>
      </c>
      <c r="B1900" t="s">
        <v>5511</v>
      </c>
      <c r="C1900" t="s">
        <v>5430</v>
      </c>
      <c r="D1900" t="s">
        <v>5513</v>
      </c>
      <c r="E1900" s="14">
        <v>1</v>
      </c>
      <c r="F1900" s="5">
        <v>43803</v>
      </c>
      <c r="G1900" s="6">
        <v>18.59614027505673</v>
      </c>
      <c r="H1900" s="7">
        <v>15023.009143492631</v>
      </c>
      <c r="I1900" s="6">
        <v>1.3608044595037712</v>
      </c>
      <c r="J1900" s="7">
        <v>20262.323751229644</v>
      </c>
      <c r="K1900" s="7">
        <v>19012.996315787474</v>
      </c>
      <c r="L1900" s="6" t="s">
        <v>17</v>
      </c>
      <c r="M1900" s="6" t="s">
        <v>17</v>
      </c>
      <c r="N1900" s="6" t="s">
        <v>17</v>
      </c>
      <c r="O1900" s="6" t="s">
        <v>17</v>
      </c>
      <c r="P1900" s="8">
        <v>1.4201925711138748E-2</v>
      </c>
      <c r="Q1900" s="8">
        <v>4.4042692425602992E-2</v>
      </c>
      <c r="R1900" s="9">
        <v>8.51</v>
      </c>
    </row>
    <row r="1901" spans="1:18" s="6" customFormat="1" ht="15" customHeight="1" x14ac:dyDescent="0.25">
      <c r="A1901" t="s">
        <v>564</v>
      </c>
      <c r="B1901" t="s">
        <v>5303</v>
      </c>
      <c r="C1901" t="s">
        <v>53</v>
      </c>
      <c r="D1901" t="s">
        <v>5513</v>
      </c>
      <c r="E1901" s="14">
        <v>1</v>
      </c>
      <c r="F1901" s="5">
        <v>43802</v>
      </c>
      <c r="G1901" s="6">
        <v>40.934074823814484</v>
      </c>
      <c r="H1901" s="7">
        <v>9863.4368894928411</v>
      </c>
      <c r="I1901" s="6">
        <v>5.5741182710156449</v>
      </c>
      <c r="J1901" s="7">
        <v>19625.563511005039</v>
      </c>
      <c r="K1901" s="7">
        <v>18392.086985913513</v>
      </c>
      <c r="L1901" s="6">
        <v>47.065627886136483</v>
      </c>
      <c r="M1901" s="6">
        <v>5.655601713122179</v>
      </c>
      <c r="N1901" s="6">
        <v>0.24666465494380888</v>
      </c>
      <c r="O1901" s="6">
        <v>41.450637303802061</v>
      </c>
      <c r="P1901" s="8">
        <v>2.514000788426994E-3</v>
      </c>
      <c r="Q1901" s="8">
        <v>4.836170191391688E-3</v>
      </c>
      <c r="R1901" s="9">
        <v>5.7249999999999996</v>
      </c>
    </row>
    <row r="1902" spans="1:18" s="6" customFormat="1" ht="15" customHeight="1" x14ac:dyDescent="0.25">
      <c r="A1902" t="s">
        <v>565</v>
      </c>
      <c r="B1902" t="s">
        <v>5303</v>
      </c>
      <c r="C1902" t="s">
        <v>53</v>
      </c>
      <c r="D1902" t="s">
        <v>5513</v>
      </c>
      <c r="E1902" s="14">
        <v>1</v>
      </c>
      <c r="F1902" s="5">
        <v>43802</v>
      </c>
      <c r="G1902" s="6">
        <v>48.006148333640439</v>
      </c>
      <c r="H1902" s="7">
        <v>8062.9032342859655</v>
      </c>
      <c r="I1902" s="6">
        <v>4.6371287914880108</v>
      </c>
      <c r="J1902" s="7">
        <v>19018.580276322056</v>
      </c>
      <c r="K1902" s="7">
        <v>17763.049172316598</v>
      </c>
      <c r="L1902" s="6">
        <v>47.951561123099388</v>
      </c>
      <c r="M1902" s="6">
        <v>5.7599651904245954</v>
      </c>
      <c r="N1902" s="6">
        <v>0.22808869458534564</v>
      </c>
      <c r="O1902" s="6">
        <v>41.355024552111615</v>
      </c>
      <c r="P1902" s="8">
        <v>8.2052502319265213E-4</v>
      </c>
      <c r="Q1902" s="8">
        <v>6.7411123267851369E-2</v>
      </c>
      <c r="R1902" s="9">
        <v>5.5449999999999999</v>
      </c>
    </row>
    <row r="1903" spans="1:18" s="6" customFormat="1" ht="15" customHeight="1" x14ac:dyDescent="0.25">
      <c r="A1903" t="s">
        <v>566</v>
      </c>
      <c r="B1903" t="s">
        <v>5303</v>
      </c>
      <c r="C1903" t="s">
        <v>53</v>
      </c>
      <c r="D1903" t="s">
        <v>5513</v>
      </c>
      <c r="E1903" s="14">
        <v>1</v>
      </c>
      <c r="F1903" s="5">
        <v>43802</v>
      </c>
      <c r="G1903" s="6">
        <v>52.362135668264642</v>
      </c>
      <c r="H1903" s="7">
        <v>7086.9209953612153</v>
      </c>
      <c r="I1903" s="6">
        <v>6.5527369826435242</v>
      </c>
      <c r="J1903" s="7">
        <v>18780.240320427234</v>
      </c>
      <c r="K1903" s="7">
        <v>17561.929123181915</v>
      </c>
      <c r="L1903" s="6">
        <v>46.716444971896685</v>
      </c>
      <c r="M1903" s="6">
        <v>5.5862098992673443</v>
      </c>
      <c r="N1903" s="6">
        <v>0.41712681380386463</v>
      </c>
      <c r="O1903" s="6">
        <v>40.729693962179908</v>
      </c>
      <c r="P1903" s="8">
        <v>1.565441037948348E-2</v>
      </c>
      <c r="Q1903" s="8">
        <v>0</v>
      </c>
      <c r="R1903" s="9">
        <v>6.375</v>
      </c>
    </row>
    <row r="1904" spans="1:18" s="6" customFormat="1" ht="15" customHeight="1" x14ac:dyDescent="0.25">
      <c r="A1904" t="s">
        <v>567</v>
      </c>
      <c r="B1904" t="s">
        <v>5303</v>
      </c>
      <c r="C1904" t="s">
        <v>53</v>
      </c>
      <c r="D1904" t="s">
        <v>5513</v>
      </c>
      <c r="E1904" s="14">
        <v>1</v>
      </c>
      <c r="F1904" s="5">
        <v>43802</v>
      </c>
      <c r="G1904" s="6">
        <v>53.539077761608297</v>
      </c>
      <c r="H1904" s="7">
        <v>7169.9551889432823</v>
      </c>
      <c r="I1904" s="6">
        <v>2.5800286669851888</v>
      </c>
      <c r="J1904" s="7">
        <v>19517.969952752559</v>
      </c>
      <c r="K1904" s="7">
        <v>18247.409759020844</v>
      </c>
      <c r="L1904" s="6">
        <v>47.684385477027604</v>
      </c>
      <c r="M1904" s="6">
        <v>5.8219463423626268</v>
      </c>
      <c r="N1904" s="6">
        <v>0.24472528055901199</v>
      </c>
      <c r="O1904" s="6">
        <v>43.684249572396602</v>
      </c>
      <c r="P1904" s="8">
        <v>2.1375345103353343E-3</v>
      </c>
      <c r="Q1904" s="8">
        <v>0</v>
      </c>
      <c r="R1904" s="9">
        <v>5.8149999999999995</v>
      </c>
    </row>
    <row r="1905" spans="1:18" s="6" customFormat="1" ht="15" customHeight="1" x14ac:dyDescent="0.25">
      <c r="A1905" t="s">
        <v>568</v>
      </c>
      <c r="B1905" t="s">
        <v>5303</v>
      </c>
      <c r="C1905" t="s">
        <v>53</v>
      </c>
      <c r="D1905" t="s">
        <v>5513</v>
      </c>
      <c r="E1905" s="14">
        <v>1</v>
      </c>
      <c r="F1905" s="5">
        <v>43802</v>
      </c>
      <c r="G1905" s="6">
        <v>46.112254588185337</v>
      </c>
      <c r="H1905" s="7">
        <v>8202.2639028150443</v>
      </c>
      <c r="I1905" s="6">
        <v>7.3205741626794252</v>
      </c>
      <c r="J1905" s="7">
        <v>18508.240297713983</v>
      </c>
      <c r="K1905" s="7">
        <v>17311.517138290063</v>
      </c>
      <c r="L1905" s="6">
        <v>45.538123552307944</v>
      </c>
      <c r="M1905" s="6">
        <v>5.4826695486754486</v>
      </c>
      <c r="N1905" s="6">
        <v>0.45722875136835572</v>
      </c>
      <c r="O1905" s="6">
        <v>41.168622742365919</v>
      </c>
      <c r="P1905" s="8">
        <v>5.163018334463941E-3</v>
      </c>
      <c r="Q1905" s="8">
        <v>2.7618224268449208E-2</v>
      </c>
      <c r="R1905" s="9">
        <v>5.95</v>
      </c>
    </row>
    <row r="1906" spans="1:18" s="6" customFormat="1" ht="15" customHeight="1" x14ac:dyDescent="0.25">
      <c r="A1906" t="s">
        <v>569</v>
      </c>
      <c r="B1906" t="s">
        <v>5303</v>
      </c>
      <c r="C1906" t="s">
        <v>53</v>
      </c>
      <c r="D1906" t="s">
        <v>5513</v>
      </c>
      <c r="E1906" s="14">
        <v>1</v>
      </c>
      <c r="F1906" s="5">
        <v>43802</v>
      </c>
      <c r="G1906" s="6">
        <v>31.330581724973612</v>
      </c>
      <c r="H1906" s="7">
        <v>11871.022525583316</v>
      </c>
      <c r="I1906" s="6">
        <v>1.3048635824436536</v>
      </c>
      <c r="J1906" s="7">
        <v>19693.73449800496</v>
      </c>
      <c r="K1906" s="7">
        <v>18401.828578938206</v>
      </c>
      <c r="L1906" s="6">
        <v>49.955889556284021</v>
      </c>
      <c r="M1906" s="6">
        <v>5.9267392074229841</v>
      </c>
      <c r="N1906" s="6">
        <v>0.194891503899779</v>
      </c>
      <c r="O1906" s="6">
        <v>42.619932560593504</v>
      </c>
      <c r="P1906" s="8">
        <v>4.6655620743825648E-4</v>
      </c>
      <c r="Q1906" s="8">
        <v>0</v>
      </c>
      <c r="R1906" s="9">
        <v>7.27</v>
      </c>
    </row>
    <row r="1907" spans="1:18" s="6" customFormat="1" ht="15" customHeight="1" x14ac:dyDescent="0.25">
      <c r="A1907" t="s">
        <v>570</v>
      </c>
      <c r="B1907" t="s">
        <v>5303</v>
      </c>
      <c r="C1907" t="s">
        <v>571</v>
      </c>
      <c r="D1907" t="s">
        <v>5513</v>
      </c>
      <c r="E1907" s="14">
        <v>1</v>
      </c>
      <c r="F1907" s="5">
        <v>43802</v>
      </c>
      <c r="G1907" s="6">
        <v>39.829395071194554</v>
      </c>
      <c r="H1907" s="7">
        <v>9496.0139604323613</v>
      </c>
      <c r="I1907" s="6">
        <v>6.3203370846445139</v>
      </c>
      <c r="J1907" s="7">
        <v>18621.793162301987</v>
      </c>
      <c r="K1907" s="7">
        <v>17398.937727830293</v>
      </c>
      <c r="L1907" s="6">
        <v>47.121822967813188</v>
      </c>
      <c r="M1907" s="6">
        <v>5.6083124109450369</v>
      </c>
      <c r="N1907" s="6">
        <v>0.4364781807970935</v>
      </c>
      <c r="O1907" s="6">
        <v>40.527947905649505</v>
      </c>
      <c r="P1907" s="8">
        <v>3.6953628027144758E-3</v>
      </c>
      <c r="Q1907" s="8">
        <v>0</v>
      </c>
      <c r="R1907" s="9">
        <v>6.2549999999999999</v>
      </c>
    </row>
    <row r="1908" spans="1:18" s="6" customFormat="1" ht="15" customHeight="1" x14ac:dyDescent="0.25">
      <c r="A1908" t="s">
        <v>5138</v>
      </c>
      <c r="B1908" t="s">
        <v>5308</v>
      </c>
      <c r="C1908" t="s">
        <v>15</v>
      </c>
      <c r="D1908" t="s">
        <v>5513</v>
      </c>
      <c r="E1908" s="14">
        <v>1</v>
      </c>
      <c r="F1908" s="5">
        <v>43803</v>
      </c>
      <c r="G1908" s="6">
        <v>37.878820742919999</v>
      </c>
      <c r="H1908" s="7">
        <v>10369.029306256911</v>
      </c>
      <c r="I1908" s="6">
        <v>5.2731206057328288</v>
      </c>
      <c r="J1908" s="7">
        <v>19415.900486749593</v>
      </c>
      <c r="K1908" s="7">
        <v>18181.253208774549</v>
      </c>
      <c r="L1908" s="6">
        <v>48.099692904235155</v>
      </c>
      <c r="M1908" s="6">
        <v>5.6641561627461403</v>
      </c>
      <c r="N1908" s="6">
        <v>0.42630356631565552</v>
      </c>
      <c r="O1908" s="6">
        <v>40.465371734075909</v>
      </c>
      <c r="P1908" s="8">
        <v>2.5311057660030514E-2</v>
      </c>
      <c r="Q1908" s="8">
        <v>4.6043969234280779E-2</v>
      </c>
      <c r="R1908" s="9">
        <v>7.55</v>
      </c>
    </row>
    <row r="1909" spans="1:18" s="6" customFormat="1" ht="15" customHeight="1" x14ac:dyDescent="0.25">
      <c r="A1909" t="s">
        <v>5297</v>
      </c>
      <c r="B1909" t="s">
        <v>5309</v>
      </c>
      <c r="C1909" t="s">
        <v>15</v>
      </c>
      <c r="D1909" t="s">
        <v>5513</v>
      </c>
      <c r="E1909" s="14">
        <v>1</v>
      </c>
      <c r="F1909" s="5">
        <v>43803</v>
      </c>
      <c r="G1909" s="6">
        <v>38.625399513435383</v>
      </c>
      <c r="H1909" s="7">
        <v>10941.583873190997</v>
      </c>
      <c r="I1909" s="6">
        <v>0.8416055243849806</v>
      </c>
      <c r="J1909" s="7">
        <v>20378.722485973241</v>
      </c>
      <c r="K1909" s="7">
        <v>19365.017921226205</v>
      </c>
      <c r="L1909" s="6">
        <v>49.711299560242153</v>
      </c>
      <c r="M1909" s="6">
        <v>4.6079660431482692</v>
      </c>
      <c r="N1909" s="6">
        <v>0.11941700008165262</v>
      </c>
      <c r="O1909" s="6">
        <v>44.748295988636073</v>
      </c>
      <c r="P1909" s="8">
        <v>2.0323902026597885E-3</v>
      </c>
      <c r="Q1909" s="8">
        <v>0</v>
      </c>
      <c r="R1909" s="9">
        <v>7.32</v>
      </c>
    </row>
    <row r="1910" spans="1:18" s="6" customFormat="1" ht="15" customHeight="1" x14ac:dyDescent="0.25">
      <c r="A1910" t="s">
        <v>5432</v>
      </c>
      <c r="B1910" t="s">
        <v>5511</v>
      </c>
      <c r="C1910" t="s">
        <v>5433</v>
      </c>
      <c r="D1910" t="s">
        <v>5513</v>
      </c>
      <c r="E1910" s="14">
        <v>1</v>
      </c>
      <c r="F1910" s="5">
        <v>43803</v>
      </c>
      <c r="G1910" s="6">
        <v>47.734678788542638</v>
      </c>
      <c r="H1910" s="7">
        <v>8841.8852488233424</v>
      </c>
      <c r="I1910" s="6">
        <v>2.0767373222430909</v>
      </c>
      <c r="J1910" s="7">
        <v>20381.003488060102</v>
      </c>
      <c r="K1910" s="7">
        <v>19148.535242204773</v>
      </c>
      <c r="L1910" s="6" t="s">
        <v>17</v>
      </c>
      <c r="M1910" s="6" t="s">
        <v>17</v>
      </c>
      <c r="N1910" s="6" t="s">
        <v>17</v>
      </c>
      <c r="O1910" s="6" t="s">
        <v>17</v>
      </c>
      <c r="P1910" s="8">
        <v>8.3508210404488817E-3</v>
      </c>
      <c r="Q1910" s="8">
        <v>6.1152253164521318E-4</v>
      </c>
      <c r="R1910" s="9">
        <v>6.8249999999999993</v>
      </c>
    </row>
    <row r="1911" spans="1:18" s="6" customFormat="1" ht="15" customHeight="1" x14ac:dyDescent="0.25">
      <c r="A1911" t="s">
        <v>5434</v>
      </c>
      <c r="B1911" t="s">
        <v>5511</v>
      </c>
      <c r="C1911" t="s">
        <v>5433</v>
      </c>
      <c r="D1911" t="s">
        <v>5513</v>
      </c>
      <c r="E1911" s="14">
        <v>1</v>
      </c>
      <c r="F1911" s="5">
        <v>43803</v>
      </c>
      <c r="G1911" s="6">
        <v>49.298334705419144</v>
      </c>
      <c r="H1911" s="7">
        <v>8229.6971514470024</v>
      </c>
      <c r="I1911" s="6">
        <v>2.3178469095374536</v>
      </c>
      <c r="J1911" s="7">
        <v>19850.593532541956</v>
      </c>
      <c r="K1911" s="7">
        <v>18606.993307789304</v>
      </c>
      <c r="L1911" s="6" t="s">
        <v>17</v>
      </c>
      <c r="M1911" s="6" t="s">
        <v>17</v>
      </c>
      <c r="N1911" s="6" t="s">
        <v>17</v>
      </c>
      <c r="O1911" s="6" t="s">
        <v>17</v>
      </c>
      <c r="P1911" s="8">
        <v>1.3253780045727354E-2</v>
      </c>
      <c r="Q1911" s="8">
        <v>8.0344245491419213E-3</v>
      </c>
      <c r="R1911" s="9">
        <v>2.2800000000000002</v>
      </c>
    </row>
    <row r="1912" spans="1:18" s="6" customFormat="1" ht="15" customHeight="1" x14ac:dyDescent="0.25">
      <c r="A1912" t="s">
        <v>5435</v>
      </c>
      <c r="B1912" t="s">
        <v>5511</v>
      </c>
      <c r="C1912" t="s">
        <v>5436</v>
      </c>
      <c r="D1912" t="s">
        <v>5513</v>
      </c>
      <c r="E1912" s="14">
        <v>1</v>
      </c>
      <c r="F1912" s="5">
        <v>43803</v>
      </c>
      <c r="G1912" s="6">
        <v>54.005654304471193</v>
      </c>
      <c r="H1912" s="7">
        <v>6966.513758049573</v>
      </c>
      <c r="I1912" s="6">
        <v>0.92641609317098994</v>
      </c>
      <c r="J1912" s="7">
        <v>19286.394917946</v>
      </c>
      <c r="K1912" s="7">
        <v>18014.979379331162</v>
      </c>
      <c r="L1912" s="6" t="s">
        <v>17</v>
      </c>
      <c r="M1912" s="6" t="s">
        <v>17</v>
      </c>
      <c r="N1912" s="6" t="s">
        <v>17</v>
      </c>
      <c r="O1912" s="6" t="s">
        <v>17</v>
      </c>
      <c r="P1912" s="8">
        <v>0</v>
      </c>
      <c r="Q1912" s="8">
        <v>0</v>
      </c>
      <c r="R1912" s="9">
        <v>5.55</v>
      </c>
    </row>
    <row r="1913" spans="1:18" s="6" customFormat="1" ht="15" customHeight="1" x14ac:dyDescent="0.25">
      <c r="A1913" t="s">
        <v>5437</v>
      </c>
      <c r="B1913" t="s">
        <v>5511</v>
      </c>
      <c r="C1913" t="s">
        <v>5436</v>
      </c>
      <c r="D1913" t="s">
        <v>5513</v>
      </c>
      <c r="E1913" s="14">
        <v>1</v>
      </c>
      <c r="F1913" s="5">
        <v>43803</v>
      </c>
      <c r="G1913" s="6">
        <v>53.70662397277863</v>
      </c>
      <c r="H1913" s="7">
        <v>7123.8531408727013</v>
      </c>
      <c r="I1913" s="6">
        <v>1.1394549094082018</v>
      </c>
      <c r="J1913" s="7">
        <v>19463.121695837395</v>
      </c>
      <c r="K1913" s="7">
        <v>18222.706331824262</v>
      </c>
      <c r="L1913" s="6" t="s">
        <v>17</v>
      </c>
      <c r="M1913" s="6" t="s">
        <v>17</v>
      </c>
      <c r="N1913" s="6" t="s">
        <v>17</v>
      </c>
      <c r="O1913" s="6" t="s">
        <v>17</v>
      </c>
      <c r="P1913" s="8">
        <v>2.8701747961116386E-4</v>
      </c>
      <c r="Q1913" s="8">
        <v>0</v>
      </c>
      <c r="R1913" s="9">
        <v>2.585</v>
      </c>
    </row>
    <row r="1914" spans="1:18" s="6" customFormat="1" ht="15" customHeight="1" x14ac:dyDescent="0.25">
      <c r="A1914" t="s">
        <v>5438</v>
      </c>
      <c r="B1914" t="s">
        <v>5511</v>
      </c>
      <c r="C1914" t="s">
        <v>53</v>
      </c>
      <c r="D1914" t="s">
        <v>5513</v>
      </c>
      <c r="E1914" s="14">
        <v>1</v>
      </c>
      <c r="F1914" s="5">
        <v>43803</v>
      </c>
      <c r="G1914" s="6">
        <v>47.98547567175018</v>
      </c>
      <c r="H1914" s="7">
        <v>8567.6717151618286</v>
      </c>
      <c r="I1914" s="6">
        <v>4.9869046982735581</v>
      </c>
      <c r="J1914" s="7">
        <v>19892.030573520766</v>
      </c>
      <c r="K1914" s="7">
        <v>18725.456036772361</v>
      </c>
      <c r="L1914" s="6" t="s">
        <v>17</v>
      </c>
      <c r="M1914" s="6" t="s">
        <v>17</v>
      </c>
      <c r="N1914" s="6" t="s">
        <v>17</v>
      </c>
      <c r="O1914" s="6" t="s">
        <v>17</v>
      </c>
      <c r="P1914" s="8">
        <v>2.4838627524343425E-2</v>
      </c>
      <c r="Q1914" s="8">
        <v>0</v>
      </c>
      <c r="R1914" s="9">
        <v>6.4550000000000001</v>
      </c>
    </row>
    <row r="1915" spans="1:18" s="6" customFormat="1" ht="15" customHeight="1" x14ac:dyDescent="0.25">
      <c r="A1915" t="s">
        <v>5439</v>
      </c>
      <c r="B1915" t="s">
        <v>5511</v>
      </c>
      <c r="C1915" t="s">
        <v>53</v>
      </c>
      <c r="D1915" t="s">
        <v>5513</v>
      </c>
      <c r="E1915" s="14">
        <v>1</v>
      </c>
      <c r="F1915" s="5">
        <v>43803</v>
      </c>
      <c r="G1915" s="6">
        <v>50.62743578393016</v>
      </c>
      <c r="H1915" s="7">
        <v>8068.8693005012956</v>
      </c>
      <c r="I1915" s="6">
        <v>3.9324331593953419</v>
      </c>
      <c r="J1915" s="7">
        <v>20072.085642046375</v>
      </c>
      <c r="K1915" s="7">
        <v>18847.912204798711</v>
      </c>
      <c r="L1915" s="6" t="s">
        <v>17</v>
      </c>
      <c r="M1915" s="6" t="s">
        <v>17</v>
      </c>
      <c r="N1915" s="6" t="s">
        <v>17</v>
      </c>
      <c r="O1915" s="6" t="s">
        <v>17</v>
      </c>
      <c r="P1915" s="8">
        <v>1.8542833795802235E-2</v>
      </c>
      <c r="Q1915" s="8">
        <v>0</v>
      </c>
      <c r="R1915" s="9">
        <v>7.0549999999999997</v>
      </c>
    </row>
    <row r="1916" spans="1:18" s="6" customFormat="1" ht="15" customHeight="1" x14ac:dyDescent="0.25">
      <c r="A1916" t="s">
        <v>5440</v>
      </c>
      <c r="B1916" t="s">
        <v>5511</v>
      </c>
      <c r="C1916" t="s">
        <v>5441</v>
      </c>
      <c r="D1916" t="s">
        <v>5513</v>
      </c>
      <c r="E1916" s="14">
        <v>1</v>
      </c>
      <c r="F1916" s="5">
        <v>43803</v>
      </c>
      <c r="G1916" s="6">
        <v>50.43996302489024</v>
      </c>
      <c r="H1916" s="7">
        <v>7737.9373363413733</v>
      </c>
      <c r="I1916" s="6">
        <v>8.064687732737525</v>
      </c>
      <c r="J1916" s="7">
        <v>19212.682200234067</v>
      </c>
      <c r="K1916" s="7">
        <v>18099.634666423844</v>
      </c>
      <c r="L1916" s="6" t="s">
        <v>17</v>
      </c>
      <c r="M1916" s="6" t="s">
        <v>17</v>
      </c>
      <c r="N1916" s="6" t="s">
        <v>17</v>
      </c>
      <c r="O1916" s="6" t="s">
        <v>17</v>
      </c>
      <c r="P1916" s="8">
        <v>3.0791658178576098E-2</v>
      </c>
      <c r="Q1916" s="8">
        <v>0</v>
      </c>
      <c r="R1916" s="9">
        <v>6.01</v>
      </c>
    </row>
    <row r="1917" spans="1:18" s="6" customFormat="1" ht="15" customHeight="1" x14ac:dyDescent="0.25">
      <c r="A1917" t="s">
        <v>3301</v>
      </c>
      <c r="B1917" t="s">
        <v>5304</v>
      </c>
      <c r="C1917" t="s">
        <v>3302</v>
      </c>
      <c r="D1917" t="s">
        <v>5513</v>
      </c>
      <c r="E1917" s="14">
        <v>1</v>
      </c>
      <c r="F1917" s="5">
        <v>43804</v>
      </c>
      <c r="G1917" s="6">
        <v>55.38837269964025</v>
      </c>
      <c r="H1917" s="7">
        <v>6864.4132411647588</v>
      </c>
      <c r="I1917" s="6">
        <v>2.7697880046873333</v>
      </c>
      <c r="J1917" s="7">
        <v>19685.735591775858</v>
      </c>
      <c r="K1917" s="7">
        <v>18420.200480224812</v>
      </c>
      <c r="L1917" s="6">
        <v>47.80612523287266</v>
      </c>
      <c r="M1917" s="6">
        <v>5.7993433460739903</v>
      </c>
      <c r="N1917" s="6">
        <v>0.24398038803015071</v>
      </c>
      <c r="O1917" s="6">
        <v>43.399086504652892</v>
      </c>
      <c r="P1917" s="8">
        <v>2.2451690348920337E-3</v>
      </c>
      <c r="Q1917" s="8">
        <v>0</v>
      </c>
      <c r="R1917" s="9">
        <v>6.13</v>
      </c>
    </row>
    <row r="1918" spans="1:18" s="6" customFormat="1" ht="15" customHeight="1" x14ac:dyDescent="0.25">
      <c r="A1918" t="s">
        <v>3303</v>
      </c>
      <c r="B1918" t="s">
        <v>5304</v>
      </c>
      <c r="C1918" t="s">
        <v>3131</v>
      </c>
      <c r="D1918" t="s">
        <v>5513</v>
      </c>
      <c r="E1918" s="14">
        <v>1</v>
      </c>
      <c r="F1918" s="5">
        <v>43804</v>
      </c>
      <c r="G1918" s="6">
        <v>56.752418541891977</v>
      </c>
      <c r="H1918" s="7">
        <v>6571.2757218533661</v>
      </c>
      <c r="I1918" s="6">
        <v>3.9752744324842801</v>
      </c>
      <c r="J1918" s="7">
        <v>19657.891932217841</v>
      </c>
      <c r="K1918" s="7">
        <v>18400.421569331193</v>
      </c>
      <c r="L1918" s="6">
        <v>48.14054969389084</v>
      </c>
      <c r="M1918" s="6">
        <v>5.7671090197131214</v>
      </c>
      <c r="N1918" s="6">
        <v>0.43784859142420685</v>
      </c>
      <c r="O1918" s="6">
        <v>41.674437537981952</v>
      </c>
      <c r="P1918" s="8">
        <v>1.596955383688077E-2</v>
      </c>
      <c r="Q1918" s="8">
        <v>0</v>
      </c>
      <c r="R1918" s="9">
        <v>6.17</v>
      </c>
    </row>
    <row r="1919" spans="1:18" s="6" customFormat="1" ht="15" customHeight="1" x14ac:dyDescent="0.25">
      <c r="A1919" t="s">
        <v>3304</v>
      </c>
      <c r="B1919" t="s">
        <v>5304</v>
      </c>
      <c r="C1919" t="s">
        <v>3136</v>
      </c>
      <c r="D1919" t="s">
        <v>5513</v>
      </c>
      <c r="E1919" s="14">
        <v>1</v>
      </c>
      <c r="F1919" s="5">
        <v>43804</v>
      </c>
      <c r="G1919" s="6">
        <v>47.287389028902723</v>
      </c>
      <c r="H1919" s="7">
        <v>8682.9609273259866</v>
      </c>
      <c r="I1919" s="6">
        <v>3.1990584710854333</v>
      </c>
      <c r="J1919" s="7">
        <v>19955.063392713851</v>
      </c>
      <c r="K1919" s="7">
        <v>18663.829508836952</v>
      </c>
      <c r="L1919" s="6">
        <v>49.051699222529265</v>
      </c>
      <c r="M1919" s="6">
        <v>5.9272307864940537</v>
      </c>
      <c r="N1919" s="6">
        <v>0.20578971451769176</v>
      </c>
      <c r="O1919" s="6">
        <v>41.638599014057903</v>
      </c>
      <c r="P1919" s="8">
        <v>3.8367053204010639E-3</v>
      </c>
      <c r="Q1919" s="8">
        <v>0</v>
      </c>
      <c r="R1919" s="9">
        <v>6.5350000000000001</v>
      </c>
    </row>
    <row r="1920" spans="1:18" s="6" customFormat="1" ht="15" customHeight="1" x14ac:dyDescent="0.25">
      <c r="A1920" t="s">
        <v>3305</v>
      </c>
      <c r="B1920" t="s">
        <v>5304</v>
      </c>
      <c r="C1920" t="s">
        <v>3131</v>
      </c>
      <c r="D1920" t="s">
        <v>5513</v>
      </c>
      <c r="E1920" s="14">
        <v>1</v>
      </c>
      <c r="F1920" s="5">
        <v>43804</v>
      </c>
      <c r="G1920" s="6">
        <v>47.920233351015568</v>
      </c>
      <c r="H1920" s="7">
        <v>7885.1647608091052</v>
      </c>
      <c r="I1920" s="6">
        <v>7.7678714430623037</v>
      </c>
      <c r="J1920" s="7">
        <v>18522.235865677219</v>
      </c>
      <c r="K1920" s="7">
        <v>17388.434404114225</v>
      </c>
      <c r="L1920" s="6">
        <v>44.143295743012025</v>
      </c>
      <c r="M1920" s="6">
        <v>5.1813733868922842</v>
      </c>
      <c r="N1920" s="6">
        <v>0.50312510176601022</v>
      </c>
      <c r="O1920" s="6">
        <v>42.389410978796086</v>
      </c>
      <c r="P1920" s="8">
        <v>8.564752678005742E-3</v>
      </c>
      <c r="Q1920" s="8">
        <v>6.3585937932835535E-3</v>
      </c>
      <c r="R1920" s="9">
        <v>6.3449999999999998</v>
      </c>
    </row>
    <row r="1921" spans="1:18" s="6" customFormat="1" ht="15" customHeight="1" x14ac:dyDescent="0.25">
      <c r="A1921" t="s">
        <v>3306</v>
      </c>
      <c r="B1921" t="s">
        <v>5304</v>
      </c>
      <c r="C1921" t="s">
        <v>3147</v>
      </c>
      <c r="D1921" s="6" t="s">
        <v>5513</v>
      </c>
      <c r="E1921" s="14">
        <v>1</v>
      </c>
      <c r="F1921" s="5">
        <v>43804</v>
      </c>
      <c r="G1921" s="6">
        <v>47.28622254938044</v>
      </c>
      <c r="H1921" s="7">
        <v>6884.7480922055311</v>
      </c>
      <c r="I1921" s="6">
        <v>14.964317573595004</v>
      </c>
      <c r="J1921" s="7">
        <v>16223.238180196253</v>
      </c>
      <c r="K1921" s="7">
        <v>15252.085693571176</v>
      </c>
      <c r="L1921" s="6">
        <v>38.550370016710438</v>
      </c>
      <c r="M1921" s="6">
        <v>4.4179422918165265</v>
      </c>
      <c r="N1921" s="6">
        <v>0.67485645361912783</v>
      </c>
      <c r="O1921" s="6">
        <v>41.406558923394059</v>
      </c>
      <c r="P1921" s="8">
        <v>5.1131982367713172E-3</v>
      </c>
      <c r="Q1921" s="8">
        <v>0</v>
      </c>
      <c r="R1921" s="9">
        <v>10.32</v>
      </c>
    </row>
    <row r="1922" spans="1:18" s="6" customFormat="1" ht="15" customHeight="1" x14ac:dyDescent="0.25">
      <c r="A1922" t="s">
        <v>5442</v>
      </c>
      <c r="B1922" t="s">
        <v>5511</v>
      </c>
      <c r="C1922" t="s">
        <v>5443</v>
      </c>
      <c r="D1922" t="s">
        <v>5513</v>
      </c>
      <c r="E1922" s="14">
        <v>1</v>
      </c>
      <c r="F1922" s="5">
        <v>43808</v>
      </c>
      <c r="G1922" s="6">
        <v>43.888210073649859</v>
      </c>
      <c r="H1922" s="7">
        <v>8288.6135760906836</v>
      </c>
      <c r="I1922" s="6">
        <v>16.372890436646131</v>
      </c>
      <c r="J1922" s="7">
        <v>17649.075810340211</v>
      </c>
      <c r="K1922" s="7">
        <v>16682.416583888207</v>
      </c>
      <c r="L1922" s="6" t="s">
        <v>17</v>
      </c>
      <c r="M1922" s="6" t="s">
        <v>17</v>
      </c>
      <c r="N1922" s="6" t="s">
        <v>17</v>
      </c>
      <c r="O1922" s="6" t="s">
        <v>17</v>
      </c>
      <c r="P1922" s="8">
        <v>6.5803551712696681E-2</v>
      </c>
      <c r="Q1922" s="8">
        <v>3.9136393159015556E-2</v>
      </c>
      <c r="R1922" s="9">
        <v>6.6749999999999998</v>
      </c>
    </row>
    <row r="1923" spans="1:18" s="6" customFormat="1" ht="15" customHeight="1" x14ac:dyDescent="0.25">
      <c r="A1923" t="s">
        <v>5139</v>
      </c>
      <c r="B1923" t="s">
        <v>5308</v>
      </c>
      <c r="C1923" t="s">
        <v>15</v>
      </c>
      <c r="D1923" t="s">
        <v>5513</v>
      </c>
      <c r="E1923" s="14">
        <v>1</v>
      </c>
      <c r="F1923" s="5">
        <v>43808</v>
      </c>
      <c r="G1923" s="6">
        <v>34.279734492630205</v>
      </c>
      <c r="H1923" s="7">
        <v>10187.56238773169</v>
      </c>
      <c r="I1923" s="6">
        <v>9.2738689421993232</v>
      </c>
      <c r="J1923" s="7">
        <v>18056.136961305212</v>
      </c>
      <c r="K1923" s="7">
        <v>16775.672186154381</v>
      </c>
      <c r="L1923" s="6">
        <v>49.504309188184848</v>
      </c>
      <c r="M1923" s="6">
        <v>5.9013155047824783</v>
      </c>
      <c r="N1923" s="6">
        <v>0.6361226621165883</v>
      </c>
      <c r="O1923" s="6">
        <v>34.620908632868883</v>
      </c>
      <c r="P1923" s="8">
        <v>2.7994372094380434E-2</v>
      </c>
      <c r="Q1923" s="8">
        <v>3.5480697753482317E-2</v>
      </c>
      <c r="R1923" s="9">
        <v>6.835</v>
      </c>
    </row>
    <row r="1924" spans="1:18" s="6" customFormat="1" ht="15" customHeight="1" x14ac:dyDescent="0.25">
      <c r="A1924" t="s">
        <v>5444</v>
      </c>
      <c r="B1924" t="s">
        <v>5511</v>
      </c>
      <c r="C1924" t="s">
        <v>15</v>
      </c>
      <c r="D1924" t="s">
        <v>5513</v>
      </c>
      <c r="E1924" s="14">
        <v>1</v>
      </c>
      <c r="F1924" s="5">
        <v>43810</v>
      </c>
      <c r="G1924" s="6">
        <v>52.037249827109775</v>
      </c>
      <c r="H1924" s="7">
        <v>7255.8729756573202</v>
      </c>
      <c r="I1924" s="6">
        <v>6.3176705560811524</v>
      </c>
      <c r="J1924" s="7">
        <v>18962.472406181019</v>
      </c>
      <c r="K1924" s="7">
        <v>17778.678157937182</v>
      </c>
      <c r="L1924" s="6" t="s">
        <v>17</v>
      </c>
      <c r="M1924" s="6" t="s">
        <v>17</v>
      </c>
      <c r="N1924" s="6" t="s">
        <v>17</v>
      </c>
      <c r="O1924" s="6" t="s">
        <v>17</v>
      </c>
      <c r="P1924" s="8">
        <v>2.1405526041287631E-2</v>
      </c>
      <c r="Q1924" s="8">
        <v>3.3487238785252033E-2</v>
      </c>
      <c r="R1924" s="9">
        <v>4.87</v>
      </c>
    </row>
    <row r="1925" spans="1:18" s="6" customFormat="1" ht="15" customHeight="1" x14ac:dyDescent="0.25">
      <c r="A1925" t="s">
        <v>5140</v>
      </c>
      <c r="B1925" t="s">
        <v>5308</v>
      </c>
      <c r="C1925" t="s">
        <v>15</v>
      </c>
      <c r="D1925" t="s">
        <v>5513</v>
      </c>
      <c r="E1925" s="14">
        <v>1</v>
      </c>
      <c r="F1925" s="5">
        <v>43810</v>
      </c>
      <c r="G1925" s="6">
        <v>21.295544165017869</v>
      </c>
      <c r="H1925" s="7">
        <v>12997.441566635905</v>
      </c>
      <c r="I1925" s="6">
        <v>5.5009412256850023</v>
      </c>
      <c r="J1925" s="7">
        <v>18484.626647144945</v>
      </c>
      <c r="K1925" s="7">
        <v>17175.255920617168</v>
      </c>
      <c r="L1925" s="6">
        <v>48.192584239102345</v>
      </c>
      <c r="M1925" s="6">
        <v>6.01877201441705</v>
      </c>
      <c r="N1925" s="6">
        <v>0.46484699018532644</v>
      </c>
      <c r="O1925" s="6">
        <v>39.769284345414967</v>
      </c>
      <c r="P1925" s="8">
        <v>2.5149230031252117E-2</v>
      </c>
      <c r="Q1925" s="8">
        <v>2.8421955164059459E-2</v>
      </c>
      <c r="R1925" s="9">
        <v>4.38</v>
      </c>
    </row>
    <row r="1926" spans="1:18" s="6" customFormat="1" ht="15" customHeight="1" x14ac:dyDescent="0.25">
      <c r="A1926" t="s">
        <v>5378</v>
      </c>
      <c r="B1926" t="s">
        <v>5398</v>
      </c>
      <c r="C1926" t="s">
        <v>53</v>
      </c>
      <c r="D1926" t="s">
        <v>5513</v>
      </c>
      <c r="E1926" s="14">
        <v>1</v>
      </c>
      <c r="F1926" s="5">
        <v>43810</v>
      </c>
      <c r="G1926" s="6">
        <v>36.802044700569759</v>
      </c>
      <c r="H1926" s="7">
        <v>10599.804754385817</v>
      </c>
      <c r="I1926" s="6">
        <v>2.0131771595900436</v>
      </c>
      <c r="J1926" s="7">
        <v>19488.600711148294</v>
      </c>
      <c r="K1926" s="7">
        <v>18195.016993729234</v>
      </c>
      <c r="L1926" s="6">
        <v>48.528594253393692</v>
      </c>
      <c r="M1926" s="6">
        <v>5.932085407179752</v>
      </c>
      <c r="N1926" s="6">
        <v>0.30598781774816824</v>
      </c>
      <c r="O1926" s="6">
        <v>43.18800470165074</v>
      </c>
      <c r="P1926" s="8">
        <v>1.0180820169388038E-2</v>
      </c>
      <c r="Q1926" s="8">
        <v>2.1969840268209643E-2</v>
      </c>
      <c r="R1926" s="9">
        <v>4.38</v>
      </c>
    </row>
    <row r="1927" spans="1:18" s="6" customFormat="1" ht="15" customHeight="1" x14ac:dyDescent="0.25">
      <c r="A1927" t="s">
        <v>5379</v>
      </c>
      <c r="B1927" t="s">
        <v>5398</v>
      </c>
      <c r="C1927" t="s">
        <v>53</v>
      </c>
      <c r="D1927" t="s">
        <v>5513</v>
      </c>
      <c r="E1927" s="14">
        <v>1</v>
      </c>
      <c r="F1927" s="5">
        <v>43810</v>
      </c>
      <c r="G1927" s="6">
        <v>39.247385316847478</v>
      </c>
      <c r="H1927" s="7">
        <v>10446.565037033541</v>
      </c>
      <c r="I1927" s="6">
        <v>1.8396846254927726</v>
      </c>
      <c r="J1927" s="7">
        <v>20063.074901445467</v>
      </c>
      <c r="K1927" s="7">
        <v>18773.477849154999</v>
      </c>
      <c r="L1927" s="6">
        <v>49.162238854291644</v>
      </c>
      <c r="M1927" s="6">
        <v>5.9149712348740975</v>
      </c>
      <c r="N1927" s="6">
        <v>0.27404825839379915</v>
      </c>
      <c r="O1927" s="6">
        <v>42.776147054336434</v>
      </c>
      <c r="P1927" s="8">
        <v>1.268407642526204E-2</v>
      </c>
      <c r="Q1927" s="8">
        <v>2.0225896185993162E-2</v>
      </c>
      <c r="R1927" s="9">
        <v>4.875</v>
      </c>
    </row>
    <row r="1928" spans="1:18" s="6" customFormat="1" ht="15" customHeight="1" x14ac:dyDescent="0.25">
      <c r="A1928" t="s">
        <v>5380</v>
      </c>
      <c r="B1928" t="s">
        <v>5398</v>
      </c>
      <c r="C1928" t="s">
        <v>53</v>
      </c>
      <c r="D1928" t="s">
        <v>5513</v>
      </c>
      <c r="E1928" s="14">
        <v>1</v>
      </c>
      <c r="F1928" s="5">
        <v>43810</v>
      </c>
      <c r="G1928" s="6">
        <v>47.493329142258858</v>
      </c>
      <c r="H1928" s="7">
        <v>8814.8144220285249</v>
      </c>
      <c r="I1928" s="6">
        <v>2.0618556701030926</v>
      </c>
      <c r="J1928" s="7">
        <v>20236.692615190408</v>
      </c>
      <c r="K1928" s="7">
        <v>18997.731697749157</v>
      </c>
      <c r="L1928" s="6">
        <v>47.203672101397508</v>
      </c>
      <c r="M1928" s="6">
        <v>5.6688466123979619</v>
      </c>
      <c r="N1928" s="6">
        <v>0.40931480139465737</v>
      </c>
      <c r="O1928" s="6">
        <v>44.630268061608518</v>
      </c>
      <c r="P1928" s="8">
        <v>1.5639727613811962E-2</v>
      </c>
      <c r="Q1928" s="8">
        <v>1.0403025484453921E-2</v>
      </c>
      <c r="R1928" s="9">
        <v>4.9399999999999995</v>
      </c>
    </row>
    <row r="1929" spans="1:18" s="6" customFormat="1" ht="15" customHeight="1" x14ac:dyDescent="0.25">
      <c r="A1929" t="s">
        <v>5381</v>
      </c>
      <c r="B1929" t="s">
        <v>5398</v>
      </c>
      <c r="C1929" t="s">
        <v>53</v>
      </c>
      <c r="D1929" t="s">
        <v>5513</v>
      </c>
      <c r="E1929" s="14">
        <v>1</v>
      </c>
      <c r="F1929" s="5">
        <v>43810</v>
      </c>
      <c r="G1929" s="6">
        <v>53.073264005592506</v>
      </c>
      <c r="H1929" s="7">
        <v>6714.1259457940751</v>
      </c>
      <c r="I1929" s="6">
        <v>12.708817931909495</v>
      </c>
      <c r="J1929" s="7">
        <v>18257.559737788117</v>
      </c>
      <c r="K1929" s="7">
        <v>17070.664762205874</v>
      </c>
      <c r="L1929" s="6">
        <v>46.051211820290114</v>
      </c>
      <c r="M1929" s="6">
        <v>5.4594555288601043</v>
      </c>
      <c r="N1929" s="6">
        <v>0.43529743298264939</v>
      </c>
      <c r="O1929" s="6">
        <v>35.062843014679892</v>
      </c>
      <c r="P1929" s="8">
        <v>0.14724037269595816</v>
      </c>
      <c r="Q1929" s="8">
        <v>0.13513389858178418</v>
      </c>
      <c r="R1929" s="9">
        <v>5.42</v>
      </c>
    </row>
    <row r="1930" spans="1:18" s="6" customFormat="1" ht="15" customHeight="1" x14ac:dyDescent="0.25">
      <c r="A1930" t="s">
        <v>4132</v>
      </c>
      <c r="B1930" t="s">
        <v>5306</v>
      </c>
      <c r="C1930" t="s">
        <v>15</v>
      </c>
      <c r="D1930" t="s">
        <v>5513</v>
      </c>
      <c r="E1930" s="14">
        <v>1</v>
      </c>
      <c r="F1930" s="5">
        <v>43811</v>
      </c>
      <c r="G1930" s="6">
        <v>38.44</v>
      </c>
      <c r="H1930" s="7">
        <v>10502.205153792105</v>
      </c>
      <c r="I1930" s="6">
        <v>2.4024491490244912</v>
      </c>
      <c r="J1930" s="7">
        <v>19799.709422997093</v>
      </c>
      <c r="K1930" s="7">
        <v>18585.598365484253</v>
      </c>
      <c r="L1930" s="6">
        <v>49.275055312338175</v>
      </c>
      <c r="M1930" s="6">
        <v>5.5603949597179714</v>
      </c>
      <c r="N1930" s="6">
        <v>0.26996415218417763</v>
      </c>
      <c r="O1930" s="6">
        <v>42.474094673674735</v>
      </c>
      <c r="P1930" s="8">
        <v>6.8990606197071001E-3</v>
      </c>
      <c r="Q1930" s="8">
        <v>1.1142692440732906E-2</v>
      </c>
      <c r="R1930" s="9">
        <v>3.6399999999999997</v>
      </c>
    </row>
    <row r="1931" spans="1:18" s="6" customFormat="1" ht="15" customHeight="1" x14ac:dyDescent="0.25">
      <c r="A1931" t="s">
        <v>4133</v>
      </c>
      <c r="B1931" t="s">
        <v>5306</v>
      </c>
      <c r="C1931" t="s">
        <v>15</v>
      </c>
      <c r="D1931" t="s">
        <v>5513</v>
      </c>
      <c r="E1931" s="14">
        <v>1</v>
      </c>
      <c r="F1931" s="5">
        <v>43811</v>
      </c>
      <c r="G1931" s="6">
        <v>41.57</v>
      </c>
      <c r="H1931" s="7">
        <v>9615.9959436439876</v>
      </c>
      <c r="I1931" s="6">
        <v>3.7720164181430871</v>
      </c>
      <c r="J1931" s="7">
        <v>19387.956564659427</v>
      </c>
      <c r="K1931" s="7">
        <v>18195.363757734016</v>
      </c>
      <c r="L1931" s="6">
        <v>48.227140737661848</v>
      </c>
      <c r="M1931" s="6">
        <v>5.4598360742512835</v>
      </c>
      <c r="N1931" s="6">
        <v>0.30452076225443503</v>
      </c>
      <c r="O1931" s="6">
        <v>42.21496919935759</v>
      </c>
      <c r="P1931" s="8">
        <v>1.3458502878659217E-2</v>
      </c>
      <c r="Q1931" s="8">
        <v>8.0583054531052026E-3</v>
      </c>
      <c r="R1931" s="9">
        <v>3.7649999999999997</v>
      </c>
    </row>
    <row r="1932" spans="1:18" s="6" customFormat="1" ht="15" customHeight="1" x14ac:dyDescent="0.25">
      <c r="A1932" t="s">
        <v>4134</v>
      </c>
      <c r="B1932" t="s">
        <v>5306</v>
      </c>
      <c r="C1932" t="s">
        <v>15</v>
      </c>
      <c r="D1932" t="s">
        <v>5513</v>
      </c>
      <c r="E1932" s="14">
        <v>1</v>
      </c>
      <c r="F1932" s="5">
        <v>43811</v>
      </c>
      <c r="G1932" s="6">
        <v>41.97</v>
      </c>
      <c r="H1932" s="7">
        <v>9616.7903177387252</v>
      </c>
      <c r="I1932" s="6">
        <v>3.2927402916427111</v>
      </c>
      <c r="J1932" s="7">
        <v>19553.650760466211</v>
      </c>
      <c r="K1932" s="7">
        <v>18338.992620607834</v>
      </c>
      <c r="L1932" s="6">
        <v>47.762245938765048</v>
      </c>
      <c r="M1932" s="6">
        <v>5.5606304017994361</v>
      </c>
      <c r="N1932" s="6">
        <v>0.35939417027093573</v>
      </c>
      <c r="O1932" s="6">
        <v>43.006066575400631</v>
      </c>
      <c r="P1932" s="8">
        <v>8.29675167272503E-3</v>
      </c>
      <c r="Q1932" s="8">
        <v>1.0625870448507706E-2</v>
      </c>
      <c r="R1932" s="9">
        <v>4.335</v>
      </c>
    </row>
    <row r="1933" spans="1:18" s="6" customFormat="1" ht="15" customHeight="1" x14ac:dyDescent="0.25">
      <c r="A1933" t="s">
        <v>4135</v>
      </c>
      <c r="B1933" t="s">
        <v>5306</v>
      </c>
      <c r="C1933" t="s">
        <v>15</v>
      </c>
      <c r="D1933" t="s">
        <v>5513</v>
      </c>
      <c r="E1933" s="14">
        <v>1</v>
      </c>
      <c r="F1933" s="5">
        <v>43811</v>
      </c>
      <c r="G1933" s="6">
        <v>42.04</v>
      </c>
      <c r="H1933" s="7">
        <v>9716.5892147832928</v>
      </c>
      <c r="I1933" s="6">
        <v>3.1403023206301897</v>
      </c>
      <c r="J1933" s="7">
        <v>19594.421971471151</v>
      </c>
      <c r="K1933" s="7">
        <v>18536.277458218243</v>
      </c>
      <c r="L1933" s="6">
        <v>49.149806973950042</v>
      </c>
      <c r="M1933" s="6">
        <v>4.8249781169713994</v>
      </c>
      <c r="N1933" s="6">
        <v>0.31507240896212579</v>
      </c>
      <c r="O1933" s="6">
        <v>42.540123630508333</v>
      </c>
      <c r="P1933" s="8">
        <v>2.188491669674366E-2</v>
      </c>
      <c r="Q1933" s="8">
        <v>7.8316322811752669E-3</v>
      </c>
      <c r="R1933" s="9">
        <v>6.0600000000000005</v>
      </c>
    </row>
    <row r="1934" spans="1:18" s="6" customFormat="1" ht="15" customHeight="1" x14ac:dyDescent="0.25">
      <c r="A1934" t="s">
        <v>572</v>
      </c>
      <c r="B1934" t="s">
        <v>5303</v>
      </c>
      <c r="C1934" t="s">
        <v>325</v>
      </c>
      <c r="D1934" t="s">
        <v>237</v>
      </c>
      <c r="E1934" s="14">
        <v>2</v>
      </c>
      <c r="F1934" s="5">
        <v>43810</v>
      </c>
      <c r="G1934" s="6">
        <v>29.761953197277947</v>
      </c>
      <c r="H1934" s="7">
        <v>10759.570247883419</v>
      </c>
      <c r="I1934" s="6">
        <v>12.759856630824373</v>
      </c>
      <c r="J1934" s="7">
        <v>17399.897593445981</v>
      </c>
      <c r="K1934" s="7">
        <v>16353.892637071107</v>
      </c>
      <c r="L1934" s="6" t="s">
        <v>17</v>
      </c>
      <c r="M1934" s="6" t="s">
        <v>17</v>
      </c>
      <c r="N1934" s="6" t="s">
        <v>17</v>
      </c>
      <c r="O1934" s="6" t="s">
        <v>17</v>
      </c>
      <c r="P1934" s="8" t="s">
        <v>17</v>
      </c>
      <c r="Q1934" s="8" t="s">
        <v>17</v>
      </c>
      <c r="R1934" s="9">
        <v>2.35</v>
      </c>
    </row>
    <row r="1935" spans="1:18" s="6" customFormat="1" ht="15" customHeight="1" x14ac:dyDescent="0.25">
      <c r="A1935" t="s">
        <v>573</v>
      </c>
      <c r="B1935" t="s">
        <v>5303</v>
      </c>
      <c r="C1935" t="s">
        <v>325</v>
      </c>
      <c r="D1935" t="s">
        <v>237</v>
      </c>
      <c r="E1935" s="14">
        <v>2</v>
      </c>
      <c r="F1935" s="5">
        <v>43810</v>
      </c>
      <c r="G1935" s="6">
        <v>33.333333333333329</v>
      </c>
      <c r="H1935" s="7">
        <v>9962.5671829259009</v>
      </c>
      <c r="I1935" s="6">
        <v>12.355409970314259</v>
      </c>
      <c r="J1935" s="7">
        <v>17230.013307400965</v>
      </c>
      <c r="K1935" s="7">
        <v>16165.350774388849</v>
      </c>
      <c r="L1935" s="6" t="s">
        <v>17</v>
      </c>
      <c r="M1935" s="6" t="s">
        <v>17</v>
      </c>
      <c r="N1935" s="6" t="s">
        <v>17</v>
      </c>
      <c r="O1935" s="6" t="s">
        <v>17</v>
      </c>
      <c r="P1935" s="8" t="s">
        <v>17</v>
      </c>
      <c r="Q1935" s="8" t="s">
        <v>17</v>
      </c>
      <c r="R1935" s="9">
        <v>2.31</v>
      </c>
    </row>
    <row r="1936" spans="1:18" s="6" customFormat="1" ht="15" customHeight="1" x14ac:dyDescent="0.25">
      <c r="A1936" t="s">
        <v>574</v>
      </c>
      <c r="B1936" t="s">
        <v>5303</v>
      </c>
      <c r="C1936" t="s">
        <v>325</v>
      </c>
      <c r="D1936" t="s">
        <v>237</v>
      </c>
      <c r="E1936" s="14">
        <v>2</v>
      </c>
      <c r="F1936" s="5">
        <v>43810</v>
      </c>
      <c r="G1936" s="6">
        <v>30.350484712900826</v>
      </c>
      <c r="H1936" s="7">
        <v>11130.953229286482</v>
      </c>
      <c r="I1936" s="6">
        <v>8.7337133550488613</v>
      </c>
      <c r="J1936" s="7">
        <v>18202.361563517916</v>
      </c>
      <c r="K1936" s="7">
        <v>17045.941413782839</v>
      </c>
      <c r="L1936" s="6" t="s">
        <v>17</v>
      </c>
      <c r="M1936" s="6" t="s">
        <v>17</v>
      </c>
      <c r="N1936" s="6" t="s">
        <v>17</v>
      </c>
      <c r="O1936" s="6" t="s">
        <v>17</v>
      </c>
      <c r="P1936" s="8" t="s">
        <v>17</v>
      </c>
      <c r="Q1936" s="8" t="s">
        <v>17</v>
      </c>
      <c r="R1936" s="9">
        <v>1.76</v>
      </c>
    </row>
    <row r="1937" spans="1:18" s="6" customFormat="1" ht="15" customHeight="1" x14ac:dyDescent="0.25">
      <c r="A1937" t="s">
        <v>575</v>
      </c>
      <c r="B1937" t="s">
        <v>5303</v>
      </c>
      <c r="C1937" t="s">
        <v>325</v>
      </c>
      <c r="D1937" t="s">
        <v>237</v>
      </c>
      <c r="E1937" s="14">
        <v>2</v>
      </c>
      <c r="F1937" s="5">
        <v>43810</v>
      </c>
      <c r="G1937" s="6">
        <v>36.473755047106323</v>
      </c>
      <c r="H1937" s="7">
        <v>8965.9448072832893</v>
      </c>
      <c r="I1937" s="6">
        <v>18.062347188264059</v>
      </c>
      <c r="J1937" s="7">
        <v>16459.861450692748</v>
      </c>
      <c r="K1937" s="7">
        <v>15516.419474176872</v>
      </c>
      <c r="L1937" s="6" t="s">
        <v>17</v>
      </c>
      <c r="M1937" s="6" t="s">
        <v>17</v>
      </c>
      <c r="N1937" s="6" t="s">
        <v>17</v>
      </c>
      <c r="O1937" s="6" t="s">
        <v>17</v>
      </c>
      <c r="P1937" s="8" t="s">
        <v>17</v>
      </c>
      <c r="Q1937" s="8" t="s">
        <v>17</v>
      </c>
      <c r="R1937" s="9">
        <v>1.84</v>
      </c>
    </row>
    <row r="1938" spans="1:18" s="6" customFormat="1" ht="15" customHeight="1" x14ac:dyDescent="0.25">
      <c r="A1938" t="s">
        <v>576</v>
      </c>
      <c r="B1938" t="s">
        <v>5303</v>
      </c>
      <c r="C1938" t="s">
        <v>325</v>
      </c>
      <c r="D1938" t="s">
        <v>237</v>
      </c>
      <c r="E1938" s="14">
        <v>2</v>
      </c>
      <c r="F1938" s="5">
        <v>43810</v>
      </c>
      <c r="G1938" s="6">
        <v>32.853717026378895</v>
      </c>
      <c r="H1938" s="7">
        <v>10600.903866467968</v>
      </c>
      <c r="I1938" s="6">
        <v>9.0602999693908792</v>
      </c>
      <c r="J1938" s="7">
        <v>18117.539026629936</v>
      </c>
      <c r="K1938" s="7">
        <v>16983.099686846937</v>
      </c>
      <c r="L1938" s="6" t="s">
        <v>17</v>
      </c>
      <c r="M1938" s="6" t="s">
        <v>17</v>
      </c>
      <c r="N1938" s="6" t="s">
        <v>17</v>
      </c>
      <c r="O1938" s="6" t="s">
        <v>17</v>
      </c>
      <c r="P1938" s="8" t="s">
        <v>17</v>
      </c>
      <c r="Q1938" s="8" t="s">
        <v>17</v>
      </c>
      <c r="R1938" s="9">
        <v>1.99</v>
      </c>
    </row>
    <row r="1939" spans="1:18" s="6" customFormat="1" ht="15" customHeight="1" x14ac:dyDescent="0.25">
      <c r="A1939" t="s">
        <v>577</v>
      </c>
      <c r="B1939" t="s">
        <v>5303</v>
      </c>
      <c r="C1939" t="s">
        <v>325</v>
      </c>
      <c r="D1939" t="s">
        <v>237</v>
      </c>
      <c r="E1939" s="14">
        <v>2</v>
      </c>
      <c r="F1939" s="5">
        <v>43810</v>
      </c>
      <c r="G1939" s="6">
        <v>57.43782261848898</v>
      </c>
      <c r="H1939" s="7">
        <v>5409.6868710199897</v>
      </c>
      <c r="I1939" s="6">
        <v>17.516086201613724</v>
      </c>
      <c r="J1939" s="7">
        <v>16972.73005821673</v>
      </c>
      <c r="K1939" s="7">
        <v>16006.918106001765</v>
      </c>
      <c r="L1939" s="6" t="s">
        <v>17</v>
      </c>
      <c r="M1939" s="6" t="s">
        <v>17</v>
      </c>
      <c r="N1939" s="6" t="s">
        <v>17</v>
      </c>
      <c r="O1939" s="6" t="s">
        <v>17</v>
      </c>
      <c r="P1939" s="8" t="s">
        <v>17</v>
      </c>
      <c r="Q1939" s="8" t="s">
        <v>17</v>
      </c>
      <c r="R1939" s="9">
        <v>2.09</v>
      </c>
    </row>
    <row r="1940" spans="1:18" s="6" customFormat="1" ht="15" customHeight="1" x14ac:dyDescent="0.25">
      <c r="A1940" t="s">
        <v>578</v>
      </c>
      <c r="B1940" t="s">
        <v>5303</v>
      </c>
      <c r="C1940" t="s">
        <v>325</v>
      </c>
      <c r="D1940" t="s">
        <v>237</v>
      </c>
      <c r="E1940" s="14">
        <v>2</v>
      </c>
      <c r="F1940" s="5">
        <v>43810</v>
      </c>
      <c r="G1940" s="6">
        <v>34.295847926501196</v>
      </c>
      <c r="H1940" s="7">
        <v>8469.0384384245353</v>
      </c>
      <c r="I1940" s="6">
        <v>27.978064385091905</v>
      </c>
      <c r="J1940" s="7">
        <v>14862.394637960801</v>
      </c>
      <c r="K1940" s="7">
        <v>14164.836938855819</v>
      </c>
      <c r="L1940" s="6" t="s">
        <v>17</v>
      </c>
      <c r="M1940" s="6" t="s">
        <v>17</v>
      </c>
      <c r="N1940" s="6" t="s">
        <v>17</v>
      </c>
      <c r="O1940" s="6" t="s">
        <v>17</v>
      </c>
      <c r="P1940" s="8" t="s">
        <v>17</v>
      </c>
      <c r="Q1940" s="8" t="s">
        <v>17</v>
      </c>
      <c r="R1940" s="9">
        <v>1.53</v>
      </c>
    </row>
    <row r="1941" spans="1:18" s="6" customFormat="1" ht="15" customHeight="1" x14ac:dyDescent="0.25">
      <c r="A1941" t="s">
        <v>579</v>
      </c>
      <c r="B1941" t="s">
        <v>5303</v>
      </c>
      <c r="C1941" t="s">
        <v>325</v>
      </c>
      <c r="D1941" t="s">
        <v>237</v>
      </c>
      <c r="E1941" s="14">
        <v>2</v>
      </c>
      <c r="F1941" s="5">
        <v>43810</v>
      </c>
      <c r="G1941" s="6">
        <v>63.802896262111361</v>
      </c>
      <c r="H1941" s="7">
        <v>4329.0557762782</v>
      </c>
      <c r="I1941" s="6">
        <v>14.250739569519535</v>
      </c>
      <c r="J1941" s="7">
        <v>17278.384168111799</v>
      </c>
      <c r="K1941" s="7">
        <v>16265.833240681844</v>
      </c>
      <c r="L1941" s="6" t="s">
        <v>17</v>
      </c>
      <c r="M1941" s="6" t="s">
        <v>17</v>
      </c>
      <c r="N1941" s="6" t="s">
        <v>17</v>
      </c>
      <c r="O1941" s="6" t="s">
        <v>17</v>
      </c>
      <c r="P1941" s="8" t="s">
        <v>17</v>
      </c>
      <c r="Q1941" s="8" t="s">
        <v>17</v>
      </c>
      <c r="R1941" s="9">
        <v>1.97</v>
      </c>
    </row>
    <row r="1942" spans="1:18" s="6" customFormat="1" ht="15" customHeight="1" x14ac:dyDescent="0.25">
      <c r="A1942" t="s">
        <v>580</v>
      </c>
      <c r="B1942" t="s">
        <v>5303</v>
      </c>
      <c r="C1942" t="s">
        <v>336</v>
      </c>
      <c r="D1942" t="s">
        <v>1293</v>
      </c>
      <c r="E1942" s="14">
        <v>2</v>
      </c>
      <c r="F1942" s="5">
        <v>43810</v>
      </c>
      <c r="G1942" s="6">
        <v>36.515054452274185</v>
      </c>
      <c r="H1942" s="7">
        <v>8365.9018249160545</v>
      </c>
      <c r="I1942" s="6">
        <v>25.190446777846404</v>
      </c>
      <c r="J1942" s="7">
        <v>15591.929174387482</v>
      </c>
      <c r="K1942" s="7">
        <v>14582.929110690173</v>
      </c>
      <c r="L1942" s="6" t="s">
        <v>17</v>
      </c>
      <c r="M1942" s="6" t="s">
        <v>17</v>
      </c>
      <c r="N1942" s="6" t="s">
        <v>17</v>
      </c>
      <c r="O1942" s="6" t="s">
        <v>17</v>
      </c>
      <c r="P1942" s="8" t="s">
        <v>17</v>
      </c>
      <c r="Q1942" s="8" t="s">
        <v>17</v>
      </c>
      <c r="R1942" s="9">
        <v>2.86</v>
      </c>
    </row>
    <row r="1943" spans="1:18" s="6" customFormat="1" ht="15" customHeight="1" x14ac:dyDescent="0.25">
      <c r="A1943" t="s">
        <v>581</v>
      </c>
      <c r="B1943" t="s">
        <v>5303</v>
      </c>
      <c r="C1943" t="s">
        <v>336</v>
      </c>
      <c r="D1943" t="s">
        <v>1293</v>
      </c>
      <c r="E1943" s="14">
        <v>2</v>
      </c>
      <c r="F1943" s="5">
        <v>43810</v>
      </c>
      <c r="G1943" s="6">
        <v>22.888086642599269</v>
      </c>
      <c r="H1943" s="7">
        <v>11189.643915456403</v>
      </c>
      <c r="I1943" s="6">
        <v>25.584509218251107</v>
      </c>
      <c r="J1943" s="7">
        <v>16251.931197857657</v>
      </c>
      <c r="K1943" s="7">
        <v>15236.037287366213</v>
      </c>
      <c r="L1943" s="6" t="s">
        <v>17</v>
      </c>
      <c r="M1943" s="6" t="s">
        <v>17</v>
      </c>
      <c r="N1943" s="6" t="s">
        <v>17</v>
      </c>
      <c r="O1943" s="6" t="s">
        <v>17</v>
      </c>
      <c r="P1943" s="8" t="s">
        <v>17</v>
      </c>
      <c r="Q1943" s="8" t="s">
        <v>17</v>
      </c>
      <c r="R1943" s="9">
        <v>2.91</v>
      </c>
    </row>
    <row r="1944" spans="1:18" s="6" customFormat="1" ht="15" customHeight="1" x14ac:dyDescent="0.25">
      <c r="A1944" t="s">
        <v>582</v>
      </c>
      <c r="B1944" t="s">
        <v>5303</v>
      </c>
      <c r="C1944" t="s">
        <v>336</v>
      </c>
      <c r="D1944" t="s">
        <v>1293</v>
      </c>
      <c r="E1944" s="14">
        <v>2</v>
      </c>
      <c r="F1944" s="5">
        <v>43810</v>
      </c>
      <c r="G1944" s="6">
        <v>26.150474799123458</v>
      </c>
      <c r="H1944" s="7">
        <v>9689.2999748396669</v>
      </c>
      <c r="I1944" s="6">
        <v>21.863543788187371</v>
      </c>
      <c r="J1944" s="7">
        <v>15018.329938900202</v>
      </c>
      <c r="K1944" s="7">
        <v>13985.406197384278</v>
      </c>
      <c r="L1944" s="6" t="s">
        <v>17</v>
      </c>
      <c r="M1944" s="6" t="s">
        <v>17</v>
      </c>
      <c r="N1944" s="6" t="s">
        <v>17</v>
      </c>
      <c r="O1944" s="6" t="s">
        <v>17</v>
      </c>
      <c r="P1944" s="8" t="s">
        <v>17</v>
      </c>
      <c r="Q1944" s="8" t="s">
        <v>17</v>
      </c>
      <c r="R1944" s="9">
        <v>1.8</v>
      </c>
    </row>
    <row r="1945" spans="1:18" s="6" customFormat="1" ht="15" customHeight="1" x14ac:dyDescent="0.25">
      <c r="A1945" t="s">
        <v>583</v>
      </c>
      <c r="B1945" t="s">
        <v>5303</v>
      </c>
      <c r="C1945" t="s">
        <v>336</v>
      </c>
      <c r="D1945" t="s">
        <v>1293</v>
      </c>
      <c r="E1945" s="14">
        <v>2</v>
      </c>
      <c r="F1945" s="5">
        <v>43810</v>
      </c>
      <c r="G1945" s="6">
        <v>19.419237749546284</v>
      </c>
      <c r="H1945" s="7">
        <v>12333.101819720328</v>
      </c>
      <c r="I1945" s="6">
        <v>15.144743524631792</v>
      </c>
      <c r="J1945" s="7">
        <v>16976.130015236158</v>
      </c>
      <c r="K1945" s="7">
        <v>15894.009240238518</v>
      </c>
      <c r="L1945" s="6" t="s">
        <v>17</v>
      </c>
      <c r="M1945" s="6" t="s">
        <v>17</v>
      </c>
      <c r="N1945" s="6" t="s">
        <v>17</v>
      </c>
      <c r="O1945" s="6" t="s">
        <v>17</v>
      </c>
      <c r="P1945" s="8" t="s">
        <v>17</v>
      </c>
      <c r="Q1945" s="8" t="s">
        <v>17</v>
      </c>
      <c r="R1945" s="9">
        <v>1.55</v>
      </c>
    </row>
    <row r="1946" spans="1:18" s="6" customFormat="1" ht="15" customHeight="1" x14ac:dyDescent="0.25">
      <c r="A1946" t="s">
        <v>584</v>
      </c>
      <c r="B1946" t="s">
        <v>5303</v>
      </c>
      <c r="C1946" t="s">
        <v>339</v>
      </c>
      <c r="D1946" t="s">
        <v>77</v>
      </c>
      <c r="E1946" s="14">
        <v>2</v>
      </c>
      <c r="F1946" s="5">
        <v>43810</v>
      </c>
      <c r="G1946" s="6">
        <v>20.174346201743461</v>
      </c>
      <c r="H1946" s="7">
        <v>12513.221641278191</v>
      </c>
      <c r="I1946" s="6">
        <v>10.67713644707322</v>
      </c>
      <c r="J1946" s="7">
        <v>17403.630430348767</v>
      </c>
      <c r="K1946" s="7">
        <v>16293.109169963162</v>
      </c>
      <c r="L1946" s="6" t="s">
        <v>17</v>
      </c>
      <c r="M1946" s="6" t="s">
        <v>17</v>
      </c>
      <c r="N1946" s="6" t="s">
        <v>17</v>
      </c>
      <c r="O1946" s="6" t="s">
        <v>17</v>
      </c>
      <c r="P1946" s="8" t="s">
        <v>17</v>
      </c>
      <c r="Q1946" s="8" t="s">
        <v>17</v>
      </c>
      <c r="R1946" s="9">
        <v>1.94</v>
      </c>
    </row>
    <row r="1947" spans="1:18" s="6" customFormat="1" ht="15" customHeight="1" x14ac:dyDescent="0.25">
      <c r="A1947" t="s">
        <v>585</v>
      </c>
      <c r="B1947" t="s">
        <v>5303</v>
      </c>
      <c r="C1947" t="s">
        <v>339</v>
      </c>
      <c r="D1947" t="s">
        <v>77</v>
      </c>
      <c r="E1947" s="14">
        <v>2</v>
      </c>
      <c r="F1947" s="5">
        <v>43810</v>
      </c>
      <c r="G1947" s="6">
        <v>15.992647058823525</v>
      </c>
      <c r="H1947" s="7">
        <v>13104.98075181742</v>
      </c>
      <c r="I1947" s="6">
        <v>9.9979257415473963</v>
      </c>
      <c r="J1947" s="7">
        <v>17209.085252022403</v>
      </c>
      <c r="K1947" s="7">
        <v>16064.880807415047</v>
      </c>
      <c r="L1947" s="6" t="s">
        <v>17</v>
      </c>
      <c r="M1947" s="6" t="s">
        <v>17</v>
      </c>
      <c r="N1947" s="6" t="s">
        <v>17</v>
      </c>
      <c r="O1947" s="6" t="s">
        <v>17</v>
      </c>
      <c r="P1947" s="8" t="s">
        <v>17</v>
      </c>
      <c r="Q1947" s="8" t="s">
        <v>17</v>
      </c>
      <c r="R1947" s="9">
        <v>3.58</v>
      </c>
    </row>
    <row r="1948" spans="1:18" s="6" customFormat="1" ht="15" customHeight="1" x14ac:dyDescent="0.25">
      <c r="A1948" t="s">
        <v>586</v>
      </c>
      <c r="B1948" t="s">
        <v>5303</v>
      </c>
      <c r="C1948" t="s">
        <v>339</v>
      </c>
      <c r="D1948" t="s">
        <v>77</v>
      </c>
      <c r="E1948" s="14">
        <v>2</v>
      </c>
      <c r="F1948" s="5">
        <v>43810</v>
      </c>
      <c r="G1948" s="6">
        <v>25.566572237960354</v>
      </c>
      <c r="H1948" s="7">
        <v>10764.979900753655</v>
      </c>
      <c r="I1948" s="6">
        <v>17.098392546329475</v>
      </c>
      <c r="J1948" s="7">
        <v>16326.405242141907</v>
      </c>
      <c r="K1948" s="7">
        <v>15301.688506055341</v>
      </c>
      <c r="L1948" s="6" t="s">
        <v>17</v>
      </c>
      <c r="M1948" s="6" t="s">
        <v>17</v>
      </c>
      <c r="N1948" s="6" t="s">
        <v>17</v>
      </c>
      <c r="O1948" s="6" t="s">
        <v>17</v>
      </c>
      <c r="P1948" s="8" t="s">
        <v>17</v>
      </c>
      <c r="Q1948" s="8" t="s">
        <v>17</v>
      </c>
      <c r="R1948" s="9">
        <v>2.33</v>
      </c>
    </row>
    <row r="1949" spans="1:18" s="6" customFormat="1" ht="15" customHeight="1" x14ac:dyDescent="0.25">
      <c r="A1949" t="s">
        <v>587</v>
      </c>
      <c r="B1949" t="s">
        <v>5303</v>
      </c>
      <c r="C1949" t="s">
        <v>339</v>
      </c>
      <c r="D1949" t="s">
        <v>77</v>
      </c>
      <c r="E1949" s="14">
        <v>2</v>
      </c>
      <c r="F1949" s="5">
        <v>43810</v>
      </c>
      <c r="G1949" s="6">
        <v>46.660305343511453</v>
      </c>
      <c r="H1949" s="7">
        <v>5866.0849876652092</v>
      </c>
      <c r="I1949" s="6">
        <v>27.167570887501277</v>
      </c>
      <c r="J1949" s="7">
        <v>14017.81144436483</v>
      </c>
      <c r="K1949" s="7">
        <v>13134.676327501145</v>
      </c>
      <c r="L1949" s="6" t="s">
        <v>17</v>
      </c>
      <c r="M1949" s="6" t="s">
        <v>17</v>
      </c>
      <c r="N1949" s="6" t="s">
        <v>17</v>
      </c>
      <c r="O1949" s="6" t="s">
        <v>17</v>
      </c>
      <c r="P1949" s="8" t="s">
        <v>17</v>
      </c>
      <c r="Q1949" s="8" t="s">
        <v>17</v>
      </c>
      <c r="R1949" s="9">
        <v>2.31</v>
      </c>
    </row>
    <row r="1950" spans="1:18" s="6" customFormat="1" ht="15" customHeight="1" x14ac:dyDescent="0.25">
      <c r="A1950" t="s">
        <v>588</v>
      </c>
      <c r="B1950" t="s">
        <v>5303</v>
      </c>
      <c r="C1950" t="s">
        <v>336</v>
      </c>
      <c r="D1950" t="s">
        <v>1293</v>
      </c>
      <c r="E1950" s="14">
        <v>2</v>
      </c>
      <c r="F1950" s="5">
        <v>43810</v>
      </c>
      <c r="G1950" s="6">
        <v>48.820136339800733</v>
      </c>
      <c r="H1950" s="7">
        <v>4970.4213973916476</v>
      </c>
      <c r="I1950" s="6">
        <v>32.463679148762026</v>
      </c>
      <c r="J1950" s="7">
        <v>13002.864743196236</v>
      </c>
      <c r="K1950" s="7">
        <v>12042.035455764213</v>
      </c>
      <c r="L1950" s="6" t="s">
        <v>17</v>
      </c>
      <c r="M1950" s="6" t="s">
        <v>17</v>
      </c>
      <c r="N1950" s="6" t="s">
        <v>17</v>
      </c>
      <c r="O1950" s="6" t="s">
        <v>17</v>
      </c>
      <c r="P1950" s="8" t="s">
        <v>17</v>
      </c>
      <c r="Q1950" s="8" t="s">
        <v>17</v>
      </c>
      <c r="R1950" s="9">
        <v>2.2599999999999998</v>
      </c>
    </row>
    <row r="1951" spans="1:18" s="6" customFormat="1" ht="15" customHeight="1" x14ac:dyDescent="0.25">
      <c r="A1951" t="s">
        <v>589</v>
      </c>
      <c r="B1951" t="s">
        <v>5303</v>
      </c>
      <c r="C1951" t="s">
        <v>336</v>
      </c>
      <c r="D1951" t="s">
        <v>1293</v>
      </c>
      <c r="E1951" s="14">
        <v>2</v>
      </c>
      <c r="F1951" s="5">
        <v>43810</v>
      </c>
      <c r="G1951" s="6">
        <v>28.932178932178932</v>
      </c>
      <c r="H1951" s="7">
        <v>10000.979197164805</v>
      </c>
      <c r="I1951" s="6">
        <v>18.856848609680739</v>
      </c>
      <c r="J1951" s="7">
        <v>16134.912461380021</v>
      </c>
      <c r="K1951" s="7">
        <v>15067.005245959816</v>
      </c>
      <c r="L1951" s="6" t="s">
        <v>17</v>
      </c>
      <c r="M1951" s="6" t="s">
        <v>17</v>
      </c>
      <c r="N1951" s="6" t="s">
        <v>17</v>
      </c>
      <c r="O1951" s="6" t="s">
        <v>17</v>
      </c>
      <c r="P1951" s="8" t="s">
        <v>17</v>
      </c>
      <c r="Q1951" s="8" t="s">
        <v>17</v>
      </c>
      <c r="R1951" s="9">
        <v>2.9</v>
      </c>
    </row>
    <row r="1952" spans="1:18" s="6" customFormat="1" ht="15" customHeight="1" x14ac:dyDescent="0.25">
      <c r="A1952" t="s">
        <v>590</v>
      </c>
      <c r="B1952" t="s">
        <v>5303</v>
      </c>
      <c r="C1952" t="s">
        <v>325</v>
      </c>
      <c r="D1952" t="s">
        <v>237</v>
      </c>
      <c r="E1952" s="14">
        <v>2</v>
      </c>
      <c r="F1952" s="5">
        <v>43810</v>
      </c>
      <c r="G1952" s="6">
        <v>29.613733905579391</v>
      </c>
      <c r="H1952" s="7">
        <v>9304.7610787659614</v>
      </c>
      <c r="I1952" s="6">
        <v>23.710265763418448</v>
      </c>
      <c r="J1952" s="7">
        <v>15015.112037519542</v>
      </c>
      <c r="K1952" s="7">
        <v>14247.416654588222</v>
      </c>
      <c r="L1952" s="6" t="s">
        <v>17</v>
      </c>
      <c r="M1952" s="6" t="s">
        <v>17</v>
      </c>
      <c r="N1952" s="6" t="s">
        <v>17</v>
      </c>
      <c r="O1952" s="6" t="s">
        <v>17</v>
      </c>
      <c r="P1952" s="8" t="s">
        <v>17</v>
      </c>
      <c r="Q1952" s="8" t="s">
        <v>17</v>
      </c>
      <c r="R1952" s="9">
        <v>4.05</v>
      </c>
    </row>
    <row r="1953" spans="1:18" s="6" customFormat="1" ht="15" customHeight="1" x14ac:dyDescent="0.25">
      <c r="A1953" t="s">
        <v>591</v>
      </c>
      <c r="B1953" t="s">
        <v>5303</v>
      </c>
      <c r="C1953" t="s">
        <v>325</v>
      </c>
      <c r="D1953" t="s">
        <v>237</v>
      </c>
      <c r="E1953" s="14">
        <v>2</v>
      </c>
      <c r="F1953" s="5">
        <v>43810</v>
      </c>
      <c r="G1953" s="6">
        <v>32.352941176470587</v>
      </c>
      <c r="H1953" s="7">
        <v>9292.0995683337896</v>
      </c>
      <c r="I1953" s="6">
        <v>18.733319646889754</v>
      </c>
      <c r="J1953" s="7">
        <v>15811.948265243276</v>
      </c>
      <c r="K1953" s="7">
        <v>14904.538492319512</v>
      </c>
      <c r="L1953" s="6" t="s">
        <v>17</v>
      </c>
      <c r="M1953" s="6" t="s">
        <v>17</v>
      </c>
      <c r="N1953" s="6" t="s">
        <v>17</v>
      </c>
      <c r="O1953" s="6" t="s">
        <v>17</v>
      </c>
      <c r="P1953" s="8" t="s">
        <v>17</v>
      </c>
      <c r="Q1953" s="8" t="s">
        <v>17</v>
      </c>
      <c r="R1953" s="9">
        <v>2.58</v>
      </c>
    </row>
    <row r="1954" spans="1:18" s="6" customFormat="1" ht="15" customHeight="1" x14ac:dyDescent="0.25">
      <c r="A1954" t="s">
        <v>592</v>
      </c>
      <c r="B1954" t="s">
        <v>5303</v>
      </c>
      <c r="C1954" t="s">
        <v>325</v>
      </c>
      <c r="D1954" t="s">
        <v>237</v>
      </c>
      <c r="E1954" s="14">
        <v>2</v>
      </c>
      <c r="F1954" s="5">
        <v>43810</v>
      </c>
      <c r="G1954" s="6">
        <v>32.985809665984334</v>
      </c>
      <c r="H1954" s="7">
        <v>11262.086928618435</v>
      </c>
      <c r="I1954" s="6">
        <v>19.108411407392154</v>
      </c>
      <c r="J1954" s="7">
        <v>18920.004118192115</v>
      </c>
      <c r="K1954" s="7">
        <v>18008.022179494848</v>
      </c>
      <c r="L1954" s="6" t="s">
        <v>17</v>
      </c>
      <c r="M1954" s="6" t="s">
        <v>17</v>
      </c>
      <c r="N1954" s="6" t="s">
        <v>17</v>
      </c>
      <c r="O1954" s="6" t="s">
        <v>17</v>
      </c>
      <c r="P1954" s="8" t="s">
        <v>17</v>
      </c>
      <c r="Q1954" s="8" t="s">
        <v>17</v>
      </c>
      <c r="R1954" s="9">
        <v>2.87</v>
      </c>
    </row>
    <row r="1955" spans="1:18" s="6" customFormat="1" ht="15" customHeight="1" x14ac:dyDescent="0.25">
      <c r="A1955" t="s">
        <v>593</v>
      </c>
      <c r="B1955" t="s">
        <v>5303</v>
      </c>
      <c r="C1955" t="s">
        <v>325</v>
      </c>
      <c r="D1955" t="s">
        <v>237</v>
      </c>
      <c r="E1955" s="14">
        <v>2</v>
      </c>
      <c r="F1955" s="5">
        <v>43810</v>
      </c>
      <c r="G1955" s="6">
        <v>35.882831570382422</v>
      </c>
      <c r="H1955" s="7">
        <v>9614.3829027775992</v>
      </c>
      <c r="I1955" s="6">
        <v>13.752841496176897</v>
      </c>
      <c r="J1955" s="7">
        <v>17398.222773300269</v>
      </c>
      <c r="K1955" s="7">
        <v>16362.232979078262</v>
      </c>
      <c r="L1955" s="6" t="s">
        <v>17</v>
      </c>
      <c r="M1955" s="6" t="s">
        <v>17</v>
      </c>
      <c r="N1955" s="6" t="s">
        <v>17</v>
      </c>
      <c r="O1955" s="6" t="s">
        <v>17</v>
      </c>
      <c r="P1955" s="8" t="s">
        <v>17</v>
      </c>
      <c r="Q1955" s="8" t="s">
        <v>17</v>
      </c>
      <c r="R1955" s="9">
        <v>3.22</v>
      </c>
    </row>
    <row r="1956" spans="1:18" s="6" customFormat="1" ht="15" customHeight="1" x14ac:dyDescent="0.25">
      <c r="A1956" t="s">
        <v>594</v>
      </c>
      <c r="B1956" t="s">
        <v>5303</v>
      </c>
      <c r="C1956" t="s">
        <v>325</v>
      </c>
      <c r="D1956" t="s">
        <v>237</v>
      </c>
      <c r="E1956" s="14">
        <v>2</v>
      </c>
      <c r="F1956" s="5">
        <v>43810</v>
      </c>
      <c r="G1956" s="6">
        <v>32.458740289462654</v>
      </c>
      <c r="H1956" s="7">
        <v>10550.792990362521</v>
      </c>
      <c r="I1956" s="6">
        <v>10.719409715105556</v>
      </c>
      <c r="J1956" s="7">
        <v>17916.581266653004</v>
      </c>
      <c r="K1956" s="7">
        <v>16795.304180363568</v>
      </c>
      <c r="L1956" s="6" t="s">
        <v>17</v>
      </c>
      <c r="M1956" s="6" t="s">
        <v>17</v>
      </c>
      <c r="N1956" s="6" t="s">
        <v>17</v>
      </c>
      <c r="O1956" s="6" t="s">
        <v>17</v>
      </c>
      <c r="P1956" s="8" t="s">
        <v>17</v>
      </c>
      <c r="Q1956" s="8" t="s">
        <v>17</v>
      </c>
      <c r="R1956" s="9">
        <v>2.42</v>
      </c>
    </row>
    <row r="1957" spans="1:18" s="6" customFormat="1" ht="15" customHeight="1" x14ac:dyDescent="0.25">
      <c r="A1957" t="s">
        <v>595</v>
      </c>
      <c r="B1957" t="s">
        <v>5303</v>
      </c>
      <c r="C1957" t="s">
        <v>325</v>
      </c>
      <c r="D1957" t="s">
        <v>237</v>
      </c>
      <c r="E1957" s="14">
        <v>2</v>
      </c>
      <c r="F1957" s="5">
        <v>43810</v>
      </c>
      <c r="G1957" s="6">
        <v>20.157756354075374</v>
      </c>
      <c r="H1957" s="7">
        <v>12825.185015641702</v>
      </c>
      <c r="I1957" s="6">
        <v>10.037059913526868</v>
      </c>
      <c r="J1957" s="7">
        <v>17787.729050854439</v>
      </c>
      <c r="K1957" s="7">
        <v>16679.940837373419</v>
      </c>
      <c r="L1957" s="6" t="s">
        <v>17</v>
      </c>
      <c r="M1957" s="6" t="s">
        <v>17</v>
      </c>
      <c r="N1957" s="6" t="s">
        <v>17</v>
      </c>
      <c r="O1957" s="6" t="s">
        <v>17</v>
      </c>
      <c r="P1957" s="8" t="s">
        <v>17</v>
      </c>
      <c r="Q1957" s="8" t="s">
        <v>17</v>
      </c>
      <c r="R1957" s="9">
        <v>2.86</v>
      </c>
    </row>
    <row r="1958" spans="1:18" s="6" customFormat="1" ht="15" customHeight="1" x14ac:dyDescent="0.25">
      <c r="A1958" t="s">
        <v>596</v>
      </c>
      <c r="B1958" t="s">
        <v>5303</v>
      </c>
      <c r="C1958" t="s">
        <v>325</v>
      </c>
      <c r="D1958" t="s">
        <v>237</v>
      </c>
      <c r="E1958" s="14">
        <v>2</v>
      </c>
      <c r="F1958" s="5">
        <v>43810</v>
      </c>
      <c r="G1958" s="6">
        <v>33.352906635349392</v>
      </c>
      <c r="H1958" s="7">
        <v>10217.075937274507</v>
      </c>
      <c r="I1958" s="6">
        <v>12.660944206008583</v>
      </c>
      <c r="J1958" s="7">
        <v>17630.288166768853</v>
      </c>
      <c r="K1958" s="7">
        <v>16552.691031875322</v>
      </c>
      <c r="L1958" s="6" t="s">
        <v>17</v>
      </c>
      <c r="M1958" s="6" t="s">
        <v>17</v>
      </c>
      <c r="N1958" s="6" t="s">
        <v>17</v>
      </c>
      <c r="O1958" s="6" t="s">
        <v>17</v>
      </c>
      <c r="P1958" s="8" t="s">
        <v>17</v>
      </c>
      <c r="Q1958" s="8" t="s">
        <v>17</v>
      </c>
      <c r="R1958" s="9">
        <v>2.14</v>
      </c>
    </row>
    <row r="1959" spans="1:18" s="6" customFormat="1" ht="15" customHeight="1" x14ac:dyDescent="0.25">
      <c r="A1959" t="s">
        <v>597</v>
      </c>
      <c r="B1959" t="s">
        <v>5303</v>
      </c>
      <c r="C1959" t="s">
        <v>325</v>
      </c>
      <c r="D1959" t="s">
        <v>237</v>
      </c>
      <c r="E1959" s="14">
        <v>2</v>
      </c>
      <c r="F1959" s="5">
        <v>43810</v>
      </c>
      <c r="G1959" s="6">
        <v>20.483546004029549</v>
      </c>
      <c r="H1959" s="7">
        <v>12420.52586120561</v>
      </c>
      <c r="I1959" s="6">
        <v>11.127303008223171</v>
      </c>
      <c r="J1959" s="7">
        <v>17339.439991672738</v>
      </c>
      <c r="K1959" s="7">
        <v>16249.390208897932</v>
      </c>
      <c r="L1959" s="6" t="s">
        <v>17</v>
      </c>
      <c r="M1959" s="6" t="s">
        <v>17</v>
      </c>
      <c r="N1959" s="6" t="s">
        <v>17</v>
      </c>
      <c r="O1959" s="6" t="s">
        <v>17</v>
      </c>
      <c r="P1959" s="8" t="s">
        <v>17</v>
      </c>
      <c r="Q1959" s="8" t="s">
        <v>17</v>
      </c>
      <c r="R1959" s="9">
        <v>3.93</v>
      </c>
    </row>
    <row r="1960" spans="1:18" s="6" customFormat="1" ht="15" customHeight="1" x14ac:dyDescent="0.25">
      <c r="A1960" t="s">
        <v>598</v>
      </c>
      <c r="B1960" t="s">
        <v>5303</v>
      </c>
      <c r="C1960" t="s">
        <v>325</v>
      </c>
      <c r="D1960" t="s">
        <v>237</v>
      </c>
      <c r="E1960" s="14">
        <v>2</v>
      </c>
      <c r="F1960" s="5">
        <v>43810</v>
      </c>
      <c r="G1960" s="6">
        <v>34.819369715603379</v>
      </c>
      <c r="H1960" s="7">
        <v>10174.400267410883</v>
      </c>
      <c r="I1960" s="6">
        <v>10.456293524581646</v>
      </c>
      <c r="J1960" s="7">
        <v>18005.404843571356</v>
      </c>
      <c r="K1960" s="7">
        <v>16914.591683846182</v>
      </c>
      <c r="L1960" s="6" t="s">
        <v>17</v>
      </c>
      <c r="M1960" s="6" t="s">
        <v>17</v>
      </c>
      <c r="N1960" s="6" t="s">
        <v>17</v>
      </c>
      <c r="O1960" s="6" t="s">
        <v>17</v>
      </c>
      <c r="P1960" s="8" t="s">
        <v>17</v>
      </c>
      <c r="Q1960" s="8" t="s">
        <v>17</v>
      </c>
      <c r="R1960" s="9">
        <v>3.79</v>
      </c>
    </row>
    <row r="1961" spans="1:18" s="6" customFormat="1" ht="15" customHeight="1" x14ac:dyDescent="0.25">
      <c r="A1961" t="s">
        <v>599</v>
      </c>
      <c r="B1961" t="s">
        <v>5303</v>
      </c>
      <c r="C1961" t="s">
        <v>325</v>
      </c>
      <c r="D1961" t="s">
        <v>237</v>
      </c>
      <c r="E1961" s="14">
        <v>2</v>
      </c>
      <c r="F1961" s="5">
        <v>43810</v>
      </c>
      <c r="G1961" s="6">
        <v>31.251739311928208</v>
      </c>
      <c r="H1961" s="7">
        <v>10249.711443072865</v>
      </c>
      <c r="I1961" s="6">
        <v>15.479908390589214</v>
      </c>
      <c r="J1961" s="7">
        <v>17011.242973141783</v>
      </c>
      <c r="K1961" s="7">
        <v>16019.592822039383</v>
      </c>
      <c r="L1961" s="6" t="s">
        <v>17</v>
      </c>
      <c r="M1961" s="6" t="s">
        <v>17</v>
      </c>
      <c r="N1961" s="6" t="s">
        <v>17</v>
      </c>
      <c r="O1961" s="6" t="s">
        <v>17</v>
      </c>
      <c r="P1961" s="8" t="s">
        <v>17</v>
      </c>
      <c r="Q1961" s="8" t="s">
        <v>17</v>
      </c>
      <c r="R1961" s="9">
        <v>3.94</v>
      </c>
    </row>
    <row r="1962" spans="1:18" s="6" customFormat="1" ht="15" customHeight="1" x14ac:dyDescent="0.25">
      <c r="A1962" t="s">
        <v>600</v>
      </c>
      <c r="B1962" t="s">
        <v>5303</v>
      </c>
      <c r="C1962" t="s">
        <v>325</v>
      </c>
      <c r="D1962" t="s">
        <v>237</v>
      </c>
      <c r="E1962" s="14">
        <v>2</v>
      </c>
      <c r="F1962" s="5">
        <v>43810</v>
      </c>
      <c r="G1962" s="6">
        <v>32.162921348314619</v>
      </c>
      <c r="H1962" s="7">
        <v>9652.2188405560955</v>
      </c>
      <c r="I1962" s="6">
        <v>21.116928446771379</v>
      </c>
      <c r="J1962" s="7">
        <v>16255.004619648907</v>
      </c>
      <c r="K1962" s="7">
        <v>15386.804998914993</v>
      </c>
      <c r="L1962" s="6" t="s">
        <v>17</v>
      </c>
      <c r="M1962" s="6" t="s">
        <v>17</v>
      </c>
      <c r="N1962" s="6" t="s">
        <v>17</v>
      </c>
      <c r="O1962" s="6" t="s">
        <v>17</v>
      </c>
      <c r="P1962" s="8" t="s">
        <v>17</v>
      </c>
      <c r="Q1962" s="8" t="s">
        <v>17</v>
      </c>
      <c r="R1962" s="9">
        <v>2.59</v>
      </c>
    </row>
    <row r="1963" spans="1:18" s="6" customFormat="1" ht="15" customHeight="1" x14ac:dyDescent="0.25">
      <c r="A1963" t="s">
        <v>601</v>
      </c>
      <c r="B1963" t="s">
        <v>5303</v>
      </c>
      <c r="C1963" t="s">
        <v>336</v>
      </c>
      <c r="D1963" t="s">
        <v>1293</v>
      </c>
      <c r="E1963" s="14">
        <v>2</v>
      </c>
      <c r="F1963" s="5">
        <v>43810</v>
      </c>
      <c r="G1963" s="6">
        <v>45.829094608341805</v>
      </c>
      <c r="H1963" s="7">
        <v>7710.6708234839371</v>
      </c>
      <c r="I1963" s="6">
        <v>15.660533388463925</v>
      </c>
      <c r="J1963" s="7">
        <v>17377.506719040732</v>
      </c>
      <c r="K1963" s="7">
        <v>16300.771679783493</v>
      </c>
      <c r="L1963" s="6" t="s">
        <v>17</v>
      </c>
      <c r="M1963" s="6" t="s">
        <v>17</v>
      </c>
      <c r="N1963" s="6" t="s">
        <v>17</v>
      </c>
      <c r="O1963" s="6" t="s">
        <v>17</v>
      </c>
      <c r="P1963" s="8" t="s">
        <v>17</v>
      </c>
      <c r="Q1963" s="8" t="s">
        <v>17</v>
      </c>
      <c r="R1963" s="9">
        <v>3.26</v>
      </c>
    </row>
    <row r="1964" spans="1:18" s="6" customFormat="1" ht="15" customHeight="1" x14ac:dyDescent="0.25">
      <c r="A1964" t="s">
        <v>602</v>
      </c>
      <c r="B1964" t="s">
        <v>5303</v>
      </c>
      <c r="C1964" t="s">
        <v>336</v>
      </c>
      <c r="D1964" t="s">
        <v>1293</v>
      </c>
      <c r="E1964" s="14">
        <v>2</v>
      </c>
      <c r="F1964" s="5">
        <v>43810</v>
      </c>
      <c r="G1964" s="6">
        <v>24.476110645431675</v>
      </c>
      <c r="H1964" s="7">
        <v>11319.623468778234</v>
      </c>
      <c r="I1964" s="6">
        <v>15.480427046263344</v>
      </c>
      <c r="J1964" s="7">
        <v>16878.79422231526</v>
      </c>
      <c r="K1964" s="7">
        <v>15779.87435988061</v>
      </c>
      <c r="L1964" s="6" t="s">
        <v>17</v>
      </c>
      <c r="M1964" s="6" t="s">
        <v>17</v>
      </c>
      <c r="N1964" s="6" t="s">
        <v>17</v>
      </c>
      <c r="O1964" s="6" t="s">
        <v>17</v>
      </c>
      <c r="P1964" s="8" t="s">
        <v>17</v>
      </c>
      <c r="Q1964" s="8" t="s">
        <v>17</v>
      </c>
      <c r="R1964" s="9">
        <v>4.46</v>
      </c>
    </row>
    <row r="1965" spans="1:18" s="6" customFormat="1" ht="15" customHeight="1" x14ac:dyDescent="0.25">
      <c r="A1965" t="s">
        <v>603</v>
      </c>
      <c r="B1965" t="s">
        <v>5303</v>
      </c>
      <c r="C1965" t="s">
        <v>336</v>
      </c>
      <c r="D1965" t="s">
        <v>1293</v>
      </c>
      <c r="E1965" s="14">
        <v>2</v>
      </c>
      <c r="F1965" s="5">
        <v>43810</v>
      </c>
      <c r="G1965" s="6">
        <v>33.417243549402144</v>
      </c>
      <c r="H1965" s="7">
        <v>9488.6395008324707</v>
      </c>
      <c r="I1965" s="6">
        <v>20.086171522363561</v>
      </c>
      <c r="J1965" s="7">
        <v>16520.311858842837</v>
      </c>
      <c r="K1965" s="7">
        <v>15477.014335371263</v>
      </c>
      <c r="L1965" s="6" t="s">
        <v>17</v>
      </c>
      <c r="M1965" s="6" t="s">
        <v>17</v>
      </c>
      <c r="N1965" s="6" t="s">
        <v>17</v>
      </c>
      <c r="O1965" s="6" t="s">
        <v>17</v>
      </c>
      <c r="P1965" s="8" t="s">
        <v>17</v>
      </c>
      <c r="Q1965" s="8" t="s">
        <v>17</v>
      </c>
      <c r="R1965" s="9">
        <v>2.52</v>
      </c>
    </row>
    <row r="1966" spans="1:18" s="6" customFormat="1" ht="15" customHeight="1" x14ac:dyDescent="0.25">
      <c r="A1966" t="s">
        <v>604</v>
      </c>
      <c r="B1966" t="s">
        <v>5303</v>
      </c>
      <c r="C1966" t="s">
        <v>325</v>
      </c>
      <c r="D1966" t="s">
        <v>237</v>
      </c>
      <c r="E1966" s="14">
        <v>2</v>
      </c>
      <c r="F1966" s="5">
        <v>43810</v>
      </c>
      <c r="G1966" s="6">
        <v>27.56363636363637</v>
      </c>
      <c r="H1966" s="7">
        <v>11716.312945980382</v>
      </c>
      <c r="I1966" s="6">
        <v>20.086171522363561</v>
      </c>
      <c r="J1966" s="7">
        <v>17981.124333196552</v>
      </c>
      <c r="K1966" s="7">
        <v>17104.244277834361</v>
      </c>
      <c r="L1966" s="6" t="s">
        <v>17</v>
      </c>
      <c r="M1966" s="6" t="s">
        <v>17</v>
      </c>
      <c r="N1966" s="6" t="s">
        <v>17</v>
      </c>
      <c r="O1966" s="6" t="s">
        <v>17</v>
      </c>
      <c r="P1966" s="8" t="s">
        <v>17</v>
      </c>
      <c r="Q1966" s="8" t="s">
        <v>17</v>
      </c>
      <c r="R1966" s="9">
        <v>2.52</v>
      </c>
    </row>
    <row r="1967" spans="1:18" s="6" customFormat="1" ht="15" customHeight="1" x14ac:dyDescent="0.25">
      <c r="A1967" t="s">
        <v>605</v>
      </c>
      <c r="B1967" t="s">
        <v>5303</v>
      </c>
      <c r="C1967" t="s">
        <v>325</v>
      </c>
      <c r="D1967" t="s">
        <v>237</v>
      </c>
      <c r="E1967" s="14">
        <v>2</v>
      </c>
      <c r="F1967" s="5">
        <v>43810</v>
      </c>
      <c r="G1967" s="6">
        <v>24.587458745874578</v>
      </c>
      <c r="H1967" s="7">
        <v>10949.764311092276</v>
      </c>
      <c r="I1967" s="6">
        <v>17.270194986072422</v>
      </c>
      <c r="J1967" s="7">
        <v>16266.377798411224</v>
      </c>
      <c r="K1967" s="7">
        <v>15316.332981448402</v>
      </c>
      <c r="L1967" s="6" t="s">
        <v>17</v>
      </c>
      <c r="M1967" s="6" t="s">
        <v>17</v>
      </c>
      <c r="N1967" s="6" t="s">
        <v>17</v>
      </c>
      <c r="O1967" s="6" t="s">
        <v>17</v>
      </c>
      <c r="P1967" s="8" t="s">
        <v>17</v>
      </c>
      <c r="Q1967" s="8" t="s">
        <v>17</v>
      </c>
      <c r="R1967" s="9">
        <v>3.07</v>
      </c>
    </row>
    <row r="1968" spans="1:18" s="6" customFormat="1" ht="15" customHeight="1" x14ac:dyDescent="0.25">
      <c r="A1968" t="s">
        <v>606</v>
      </c>
      <c r="B1968" t="s">
        <v>5303</v>
      </c>
      <c r="C1968" t="s">
        <v>325</v>
      </c>
      <c r="D1968" t="s">
        <v>237</v>
      </c>
      <c r="E1968" s="14">
        <v>2</v>
      </c>
      <c r="F1968" s="5">
        <v>43810</v>
      </c>
      <c r="G1968" s="6">
        <v>41.76060118089103</v>
      </c>
      <c r="H1968" s="7">
        <v>7985.6227168470523</v>
      </c>
      <c r="I1968" s="6">
        <v>15.258094548463847</v>
      </c>
      <c r="J1968" s="7">
        <v>16447.708699700008</v>
      </c>
      <c r="K1968" s="7">
        <v>15463.473844687611</v>
      </c>
      <c r="L1968" s="6" t="s">
        <v>17</v>
      </c>
      <c r="M1968" s="6" t="s">
        <v>17</v>
      </c>
      <c r="N1968" s="6" t="s">
        <v>17</v>
      </c>
      <c r="O1968" s="6" t="s">
        <v>17</v>
      </c>
      <c r="P1968" s="8" t="s">
        <v>17</v>
      </c>
      <c r="Q1968" s="8" t="s">
        <v>17</v>
      </c>
      <c r="R1968" s="9">
        <v>3.33</v>
      </c>
    </row>
    <row r="1969" spans="1:18" s="6" customFormat="1" ht="15" customHeight="1" x14ac:dyDescent="0.25">
      <c r="A1969" t="s">
        <v>607</v>
      </c>
      <c r="B1969" t="s">
        <v>5303</v>
      </c>
      <c r="C1969" t="s">
        <v>325</v>
      </c>
      <c r="D1969" t="s">
        <v>237</v>
      </c>
      <c r="E1969" s="14">
        <v>2</v>
      </c>
      <c r="F1969" s="5">
        <v>43810</v>
      </c>
      <c r="G1969" s="6">
        <v>27.931904161412348</v>
      </c>
      <c r="H1969" s="7">
        <v>10497.491756076119</v>
      </c>
      <c r="I1969" s="6">
        <v>17.150919732441469</v>
      </c>
      <c r="J1969" s="7">
        <v>16476.797658862874</v>
      </c>
      <c r="K1969" s="7">
        <v>15512.922944126616</v>
      </c>
      <c r="L1969" s="6" t="s">
        <v>17</v>
      </c>
      <c r="M1969" s="6" t="s">
        <v>17</v>
      </c>
      <c r="N1969" s="6" t="s">
        <v>17</v>
      </c>
      <c r="O1969" s="6" t="s">
        <v>17</v>
      </c>
      <c r="P1969" s="8" t="s">
        <v>17</v>
      </c>
      <c r="Q1969" s="8" t="s">
        <v>17</v>
      </c>
      <c r="R1969" s="9">
        <v>4.32</v>
      </c>
    </row>
    <row r="1970" spans="1:18" s="6" customFormat="1" ht="15" customHeight="1" x14ac:dyDescent="0.25">
      <c r="A1970" t="s">
        <v>608</v>
      </c>
      <c r="B1970" t="s">
        <v>5303</v>
      </c>
      <c r="C1970" t="s">
        <v>325</v>
      </c>
      <c r="D1970" t="s">
        <v>237</v>
      </c>
      <c r="E1970" s="14">
        <v>2</v>
      </c>
      <c r="F1970" s="5">
        <v>43810</v>
      </c>
      <c r="G1970" s="6">
        <v>25.875085792724771</v>
      </c>
      <c r="H1970" s="7">
        <v>10977.186679606953</v>
      </c>
      <c r="I1970" s="6">
        <v>17.634982549784436</v>
      </c>
      <c r="J1970" s="7">
        <v>16607.47279819339</v>
      </c>
      <c r="K1970" s="7">
        <v>15661.825918691973</v>
      </c>
      <c r="L1970" s="6" t="s">
        <v>17</v>
      </c>
      <c r="M1970" s="6" t="s">
        <v>17</v>
      </c>
      <c r="N1970" s="6" t="s">
        <v>17</v>
      </c>
      <c r="O1970" s="6" t="s">
        <v>17</v>
      </c>
      <c r="P1970" s="8" t="s">
        <v>17</v>
      </c>
      <c r="Q1970" s="8" t="s">
        <v>17</v>
      </c>
      <c r="R1970" s="9">
        <v>2.58</v>
      </c>
    </row>
    <row r="1971" spans="1:18" s="6" customFormat="1" ht="15" customHeight="1" x14ac:dyDescent="0.25">
      <c r="A1971" t="s">
        <v>609</v>
      </c>
      <c r="B1971" t="s">
        <v>5303</v>
      </c>
      <c r="C1971" t="s">
        <v>339</v>
      </c>
      <c r="D1971" t="s">
        <v>77</v>
      </c>
      <c r="E1971" s="14">
        <v>2</v>
      </c>
      <c r="F1971" s="5">
        <v>43810</v>
      </c>
      <c r="G1971" s="6">
        <v>16.324878702637395</v>
      </c>
      <c r="H1971" s="7">
        <v>12521.716838088705</v>
      </c>
      <c r="I1971" s="6">
        <v>12.204683792427524</v>
      </c>
      <c r="J1971" s="7">
        <v>16510.884143196119</v>
      </c>
      <c r="K1971" s="7">
        <v>15441.308508986152</v>
      </c>
      <c r="L1971" s="6" t="s">
        <v>17</v>
      </c>
      <c r="M1971" s="6" t="s">
        <v>17</v>
      </c>
      <c r="N1971" s="6" t="s">
        <v>17</v>
      </c>
      <c r="O1971" s="6" t="s">
        <v>17</v>
      </c>
      <c r="P1971" s="8" t="s">
        <v>17</v>
      </c>
      <c r="Q1971" s="8" t="s">
        <v>17</v>
      </c>
      <c r="R1971" s="9">
        <v>3.07</v>
      </c>
    </row>
    <row r="1972" spans="1:18" s="6" customFormat="1" ht="15" customHeight="1" x14ac:dyDescent="0.25">
      <c r="A1972" t="s">
        <v>610</v>
      </c>
      <c r="B1972" t="s">
        <v>5303</v>
      </c>
      <c r="C1972" t="s">
        <v>611</v>
      </c>
      <c r="D1972" t="s">
        <v>62</v>
      </c>
      <c r="E1972" s="14">
        <v>2</v>
      </c>
      <c r="F1972" s="5">
        <v>43810</v>
      </c>
      <c r="G1972" s="6">
        <v>23.141361256544513</v>
      </c>
      <c r="H1972" s="7">
        <v>12509.074600207361</v>
      </c>
      <c r="I1972" s="6">
        <v>8.8041237113402051</v>
      </c>
      <c r="J1972" s="7">
        <v>18154.639175257729</v>
      </c>
      <c r="K1972" s="7">
        <v>17010.993519343367</v>
      </c>
      <c r="L1972" s="6" t="s">
        <v>17</v>
      </c>
      <c r="M1972" s="6" t="s">
        <v>17</v>
      </c>
      <c r="N1972" s="6" t="s">
        <v>17</v>
      </c>
      <c r="O1972" s="6" t="s">
        <v>17</v>
      </c>
      <c r="P1972" s="8" t="s">
        <v>17</v>
      </c>
      <c r="Q1972" s="8" t="s">
        <v>17</v>
      </c>
      <c r="R1972" s="9">
        <v>3</v>
      </c>
    </row>
    <row r="1973" spans="1:18" s="6" customFormat="1" ht="15" customHeight="1" x14ac:dyDescent="0.25">
      <c r="A1973" t="s">
        <v>612</v>
      </c>
      <c r="B1973" t="s">
        <v>5303</v>
      </c>
      <c r="C1973" t="s">
        <v>325</v>
      </c>
      <c r="D1973" t="s">
        <v>237</v>
      </c>
      <c r="E1973" s="14">
        <v>2</v>
      </c>
      <c r="F1973" s="5">
        <v>43810</v>
      </c>
      <c r="G1973" s="6">
        <v>32.229123533471352</v>
      </c>
      <c r="H1973" s="7">
        <v>9496.2803481568808</v>
      </c>
      <c r="I1973" s="6">
        <v>19.518442622950822</v>
      </c>
      <c r="J1973" s="7">
        <v>16064.549180327871</v>
      </c>
      <c r="K1973" s="7">
        <v>15174.125483176496</v>
      </c>
      <c r="L1973" s="6" t="s">
        <v>17</v>
      </c>
      <c r="M1973" s="6" t="s">
        <v>17</v>
      </c>
      <c r="N1973" s="6" t="s">
        <v>17</v>
      </c>
      <c r="O1973" s="6" t="s">
        <v>17</v>
      </c>
      <c r="P1973" s="8" t="s">
        <v>17</v>
      </c>
      <c r="Q1973" s="8" t="s">
        <v>17</v>
      </c>
      <c r="R1973" s="9">
        <v>2.4</v>
      </c>
    </row>
    <row r="1974" spans="1:18" s="6" customFormat="1" ht="15" customHeight="1" x14ac:dyDescent="0.25">
      <c r="A1974" t="s">
        <v>613</v>
      </c>
      <c r="B1974" t="s">
        <v>5303</v>
      </c>
      <c r="C1974" t="s">
        <v>325</v>
      </c>
      <c r="D1974" t="s">
        <v>237</v>
      </c>
      <c r="E1974" s="14">
        <v>2</v>
      </c>
      <c r="F1974" s="5">
        <v>43810</v>
      </c>
      <c r="G1974" s="6">
        <v>29.650215182622595</v>
      </c>
      <c r="H1974" s="7">
        <v>9793.4902856090648</v>
      </c>
      <c r="I1974" s="6">
        <v>19.932154605263158</v>
      </c>
      <c r="J1974" s="7">
        <v>15821.340460526315</v>
      </c>
      <c r="K1974" s="7">
        <v>14950.784952397575</v>
      </c>
      <c r="L1974" s="6" t="s">
        <v>17</v>
      </c>
      <c r="M1974" s="6" t="s">
        <v>17</v>
      </c>
      <c r="N1974" s="6" t="s">
        <v>17</v>
      </c>
      <c r="O1974" s="6" t="s">
        <v>17</v>
      </c>
      <c r="P1974" s="8" t="s">
        <v>17</v>
      </c>
      <c r="Q1974" s="8" t="s">
        <v>17</v>
      </c>
      <c r="R1974" s="9">
        <v>2.72</v>
      </c>
    </row>
    <row r="1975" spans="1:18" s="6" customFormat="1" ht="15" customHeight="1" x14ac:dyDescent="0.25">
      <c r="A1975" t="s">
        <v>5445</v>
      </c>
      <c r="B1975" t="s">
        <v>5511</v>
      </c>
      <c r="C1975" t="s">
        <v>15</v>
      </c>
      <c r="D1975" t="s">
        <v>5513</v>
      </c>
      <c r="E1975" s="14">
        <v>1</v>
      </c>
      <c r="F1975" s="5">
        <v>43811</v>
      </c>
      <c r="G1975" s="6">
        <v>46.659317167191233</v>
      </c>
      <c r="H1975" s="7">
        <v>8397.5424470730322</v>
      </c>
      <c r="I1975" s="6">
        <v>7.5847029413329086</v>
      </c>
      <c r="J1975" s="7">
        <v>19003.244508270836</v>
      </c>
      <c r="K1975" s="7">
        <v>17880.216485720041</v>
      </c>
      <c r="L1975" s="6" t="s">
        <v>17</v>
      </c>
      <c r="M1975" s="6" t="s">
        <v>17</v>
      </c>
      <c r="N1975" s="6" t="s">
        <v>17</v>
      </c>
      <c r="O1975" s="6" t="s">
        <v>17</v>
      </c>
      <c r="P1975" s="8">
        <v>2.4416099913001164E-2</v>
      </c>
      <c r="Q1975" s="8">
        <v>2.1806715905020251E-2</v>
      </c>
      <c r="R1975" s="9">
        <v>5.9950000000000001</v>
      </c>
    </row>
    <row r="1976" spans="1:18" s="6" customFormat="1" ht="15" customHeight="1" x14ac:dyDescent="0.25">
      <c r="A1976" t="s">
        <v>5446</v>
      </c>
      <c r="B1976" t="s">
        <v>5511</v>
      </c>
      <c r="C1976" t="s">
        <v>15</v>
      </c>
      <c r="D1976" t="s">
        <v>5513</v>
      </c>
      <c r="E1976" s="14">
        <v>1</v>
      </c>
      <c r="F1976" s="5">
        <v>43811</v>
      </c>
      <c r="G1976" s="6">
        <v>44.695837780149404</v>
      </c>
      <c r="H1976" s="7">
        <v>8835.3314582260864</v>
      </c>
      <c r="I1976" s="6">
        <v>9.9433366023755045</v>
      </c>
      <c r="J1976" s="7">
        <v>19033.453198212923</v>
      </c>
      <c r="K1976" s="7">
        <v>17950.277839362872</v>
      </c>
      <c r="L1976" s="6" t="s">
        <v>17</v>
      </c>
      <c r="M1976" s="6" t="s">
        <v>17</v>
      </c>
      <c r="N1976" s="6" t="s">
        <v>17</v>
      </c>
      <c r="O1976" s="6" t="s">
        <v>17</v>
      </c>
      <c r="P1976" s="8">
        <v>2.2557729812015547E-2</v>
      </c>
      <c r="Q1976" s="8">
        <v>0.12320325815298282</v>
      </c>
      <c r="R1976" s="9">
        <v>8.23</v>
      </c>
    </row>
    <row r="1977" spans="1:18" s="6" customFormat="1" ht="15" customHeight="1" x14ac:dyDescent="0.25">
      <c r="A1977" t="s">
        <v>5447</v>
      </c>
      <c r="B1977" t="s">
        <v>5511</v>
      </c>
      <c r="C1977" t="s">
        <v>15</v>
      </c>
      <c r="D1977" t="s">
        <v>5513</v>
      </c>
      <c r="E1977" s="14">
        <v>1</v>
      </c>
      <c r="F1977" s="5">
        <v>43811</v>
      </c>
      <c r="G1977" s="6">
        <v>45.692194403534614</v>
      </c>
      <c r="H1977" s="7">
        <v>8757.7584948880049</v>
      </c>
      <c r="I1977" s="6">
        <v>15.125417160081817</v>
      </c>
      <c r="J1977" s="7">
        <v>19157.067499192595</v>
      </c>
      <c r="K1977" s="7">
        <v>18181.583099739539</v>
      </c>
      <c r="L1977" s="6" t="s">
        <v>17</v>
      </c>
      <c r="M1977" s="6" t="s">
        <v>17</v>
      </c>
      <c r="N1977" s="6" t="s">
        <v>17</v>
      </c>
      <c r="O1977" s="6" t="s">
        <v>17</v>
      </c>
      <c r="P1977" s="8">
        <v>7.6269985178154087E-2</v>
      </c>
      <c r="Q1977" s="8">
        <v>0.16300478966074033</v>
      </c>
      <c r="R1977" s="9">
        <v>7.11</v>
      </c>
    </row>
    <row r="1978" spans="1:18" s="6" customFormat="1" ht="15" customHeight="1" x14ac:dyDescent="0.25">
      <c r="A1978" t="s">
        <v>5448</v>
      </c>
      <c r="B1978" t="s">
        <v>5511</v>
      </c>
      <c r="C1978" t="s">
        <v>15</v>
      </c>
      <c r="D1978" t="s">
        <v>5513</v>
      </c>
      <c r="E1978" s="14">
        <v>1</v>
      </c>
      <c r="F1978" s="5">
        <v>43811</v>
      </c>
      <c r="G1978" s="6">
        <v>51.501200960768614</v>
      </c>
      <c r="H1978" s="7">
        <v>7069.6982559702064</v>
      </c>
      <c r="I1978" s="6">
        <v>17.462976975462112</v>
      </c>
      <c r="J1978" s="7">
        <v>18109.393579072534</v>
      </c>
      <c r="K1978" s="7">
        <v>17171.29652778669</v>
      </c>
      <c r="L1978" s="6" t="s">
        <v>17</v>
      </c>
      <c r="M1978" s="6" t="s">
        <v>17</v>
      </c>
      <c r="N1978" s="6" t="s">
        <v>17</v>
      </c>
      <c r="O1978" s="6" t="s">
        <v>17</v>
      </c>
      <c r="P1978" s="8">
        <v>0.10084778048797768</v>
      </c>
      <c r="Q1978" s="8">
        <v>6.3344201772751171E-2</v>
      </c>
      <c r="R1978" s="9">
        <v>7.49</v>
      </c>
    </row>
    <row r="1979" spans="1:18" s="6" customFormat="1" ht="15" customHeight="1" x14ac:dyDescent="0.25">
      <c r="A1979" t="s">
        <v>5449</v>
      </c>
      <c r="B1979" t="s">
        <v>5511</v>
      </c>
      <c r="C1979" t="s">
        <v>15</v>
      </c>
      <c r="D1979" t="s">
        <v>5513</v>
      </c>
      <c r="E1979" s="14">
        <v>1</v>
      </c>
      <c r="F1979" s="5">
        <v>43811</v>
      </c>
      <c r="G1979" s="6">
        <v>51.790633608815426</v>
      </c>
      <c r="H1979" s="7">
        <v>7206.5227448992719</v>
      </c>
      <c r="I1979" s="6">
        <v>18.234853350460284</v>
      </c>
      <c r="J1979" s="7">
        <v>18487.475915221577</v>
      </c>
      <c r="K1979" s="7">
        <v>17572.867179419631</v>
      </c>
      <c r="L1979" s="6" t="s">
        <v>17</v>
      </c>
      <c r="M1979" s="6" t="s">
        <v>17</v>
      </c>
      <c r="N1979" s="6" t="s">
        <v>17</v>
      </c>
      <c r="O1979" s="6" t="s">
        <v>17</v>
      </c>
      <c r="P1979" s="8">
        <v>9.9511954189716881E-2</v>
      </c>
      <c r="Q1979" s="8">
        <v>0.1929387033261149</v>
      </c>
      <c r="R1979" s="9">
        <v>6.58</v>
      </c>
    </row>
    <row r="1980" spans="1:18" s="6" customFormat="1" ht="15" customHeight="1" x14ac:dyDescent="0.25">
      <c r="A1980" t="s">
        <v>5141</v>
      </c>
      <c r="B1980" t="s">
        <v>5308</v>
      </c>
      <c r="C1980" t="s">
        <v>15</v>
      </c>
      <c r="D1980" t="s">
        <v>5513</v>
      </c>
      <c r="E1980" s="14">
        <v>1</v>
      </c>
      <c r="F1980" s="5">
        <v>43815</v>
      </c>
      <c r="G1980" s="6">
        <v>35.589442148223576</v>
      </c>
      <c r="H1980" s="7">
        <v>10902.779816540607</v>
      </c>
      <c r="I1980" s="7">
        <v>3.9171374764595099</v>
      </c>
      <c r="J1980" s="7">
        <v>19389.830508474577</v>
      </c>
      <c r="K1980" s="7">
        <v>18276.863732980441</v>
      </c>
      <c r="L1980" s="6">
        <v>48.2835733640282</v>
      </c>
      <c r="M1980" s="6">
        <v>5.0839283598901996</v>
      </c>
      <c r="N1980" s="6">
        <v>0.40230256921953977</v>
      </c>
      <c r="O1980" s="6">
        <v>42.294169337577621</v>
      </c>
      <c r="P1980" s="8">
        <v>2.3731990318426675E-2</v>
      </c>
      <c r="Q1980" s="8">
        <v>0</v>
      </c>
      <c r="R1980" s="9">
        <v>7.0750000000000002</v>
      </c>
    </row>
    <row r="1981" spans="1:18" s="6" customFormat="1" ht="15" customHeight="1" x14ac:dyDescent="0.25">
      <c r="A1981" t="s">
        <v>614</v>
      </c>
      <c r="B1981" t="s">
        <v>5303</v>
      </c>
      <c r="C1981" t="s">
        <v>325</v>
      </c>
      <c r="D1981" t="s">
        <v>237</v>
      </c>
      <c r="E1981" s="14">
        <v>2</v>
      </c>
      <c r="F1981" s="5">
        <v>43815</v>
      </c>
      <c r="G1981" s="6">
        <v>25.654853620955315</v>
      </c>
      <c r="H1981" s="7">
        <v>11944.730642372404</v>
      </c>
      <c r="I1981" s="6">
        <v>10.429447852760736</v>
      </c>
      <c r="J1981" s="7">
        <v>17998.06264126574</v>
      </c>
      <c r="K1981" s="7">
        <v>16909.615931398323</v>
      </c>
      <c r="L1981" s="6" t="s">
        <v>17</v>
      </c>
      <c r="M1981" s="6" t="s">
        <v>17</v>
      </c>
      <c r="N1981" s="6" t="s">
        <v>17</v>
      </c>
      <c r="O1981" s="6" t="s">
        <v>17</v>
      </c>
      <c r="P1981" s="8" t="s">
        <v>17</v>
      </c>
      <c r="Q1981" s="8" t="s">
        <v>17</v>
      </c>
      <c r="R1981" s="9">
        <v>7.09</v>
      </c>
    </row>
    <row r="1982" spans="1:18" s="6" customFormat="1" ht="15" customHeight="1" x14ac:dyDescent="0.25">
      <c r="A1982" t="s">
        <v>615</v>
      </c>
      <c r="B1982" t="s">
        <v>5303</v>
      </c>
      <c r="C1982" t="s">
        <v>325</v>
      </c>
      <c r="D1982" t="s">
        <v>237</v>
      </c>
      <c r="E1982" s="14">
        <v>2</v>
      </c>
      <c r="F1982" s="5">
        <v>43815</v>
      </c>
      <c r="G1982" s="6">
        <v>29.48287441235729</v>
      </c>
      <c r="H1982" s="7">
        <v>10687.856732778631</v>
      </c>
      <c r="I1982" s="6">
        <v>20.77700904736562</v>
      </c>
      <c r="J1982" s="7">
        <v>17037.786056412984</v>
      </c>
      <c r="K1982" s="7">
        <v>16177.805404864173</v>
      </c>
      <c r="L1982" s="6" t="s">
        <v>17</v>
      </c>
      <c r="M1982" s="6" t="s">
        <v>17</v>
      </c>
      <c r="N1982" s="6" t="s">
        <v>17</v>
      </c>
      <c r="O1982" s="6" t="s">
        <v>17</v>
      </c>
      <c r="P1982" s="8" t="s">
        <v>17</v>
      </c>
      <c r="Q1982" s="8" t="s">
        <v>17</v>
      </c>
      <c r="R1982" s="9">
        <v>6.05</v>
      </c>
    </row>
    <row r="1983" spans="1:18" s="6" customFormat="1" ht="15" customHeight="1" x14ac:dyDescent="0.25">
      <c r="A1983" t="s">
        <v>616</v>
      </c>
      <c r="B1983" t="s">
        <v>5303</v>
      </c>
      <c r="C1983" t="s">
        <v>336</v>
      </c>
      <c r="D1983" t="s">
        <v>1293</v>
      </c>
      <c r="E1983" s="14">
        <v>2</v>
      </c>
      <c r="F1983" s="5">
        <v>43815</v>
      </c>
      <c r="G1983" s="6">
        <v>28.400503778337526</v>
      </c>
      <c r="H1983" s="7">
        <v>9194.6875586471288</v>
      </c>
      <c r="I1983" s="6">
        <v>22.996440513428976</v>
      </c>
      <c r="J1983" s="7">
        <v>14854.923956423256</v>
      </c>
      <c r="K1983" s="7">
        <v>13810.867935911732</v>
      </c>
      <c r="L1983" s="6" t="s">
        <v>17</v>
      </c>
      <c r="M1983" s="6" t="s">
        <v>17</v>
      </c>
      <c r="N1983" s="6" t="s">
        <v>17</v>
      </c>
      <c r="O1983" s="6" t="s">
        <v>17</v>
      </c>
      <c r="P1983" s="8" t="s">
        <v>17</v>
      </c>
      <c r="Q1983" s="8" t="s">
        <v>17</v>
      </c>
      <c r="R1983" s="9">
        <v>7.29</v>
      </c>
    </row>
    <row r="1984" spans="1:18" s="6" customFormat="1" ht="15" customHeight="1" x14ac:dyDescent="0.25">
      <c r="A1984" t="s">
        <v>617</v>
      </c>
      <c r="B1984" t="s">
        <v>5303</v>
      </c>
      <c r="C1984" t="s">
        <v>336</v>
      </c>
      <c r="D1984" t="s">
        <v>1293</v>
      </c>
      <c r="E1984" s="14">
        <v>2</v>
      </c>
      <c r="F1984" s="5">
        <v>43815</v>
      </c>
      <c r="G1984" s="6">
        <v>43.043725156161258</v>
      </c>
      <c r="H1984" s="7">
        <v>8819.1999329462324</v>
      </c>
      <c r="I1984" s="6">
        <v>11.041823459843027</v>
      </c>
      <c r="J1984" s="7">
        <v>18445.328459305449</v>
      </c>
      <c r="K1984" s="7">
        <v>17330.413840397119</v>
      </c>
      <c r="L1984" s="6" t="s">
        <v>17</v>
      </c>
      <c r="M1984" s="6" t="s">
        <v>17</v>
      </c>
      <c r="N1984" s="6" t="s">
        <v>17</v>
      </c>
      <c r="O1984" s="6" t="s">
        <v>17</v>
      </c>
      <c r="P1984" s="8" t="s">
        <v>17</v>
      </c>
      <c r="Q1984" s="8" t="s">
        <v>17</v>
      </c>
      <c r="R1984" s="9">
        <v>6.99</v>
      </c>
    </row>
    <row r="1985" spans="1:18" s="6" customFormat="1" ht="15" customHeight="1" x14ac:dyDescent="0.25">
      <c r="A1985" t="s">
        <v>618</v>
      </c>
      <c r="B1985" t="s">
        <v>5303</v>
      </c>
      <c r="C1985" t="s">
        <v>325</v>
      </c>
      <c r="D1985" t="s">
        <v>237</v>
      </c>
      <c r="E1985" s="14">
        <v>2</v>
      </c>
      <c r="F1985" s="5">
        <v>43815</v>
      </c>
      <c r="G1985" s="6">
        <v>48.135299219427587</v>
      </c>
      <c r="H1985" s="7">
        <v>7508.4147010944034</v>
      </c>
      <c r="I1985" s="6">
        <v>10.429114611624117</v>
      </c>
      <c r="J1985" s="7">
        <v>17842.476914720261</v>
      </c>
      <c r="K1985" s="7">
        <v>16744.259448765635</v>
      </c>
      <c r="L1985" s="6" t="s">
        <v>17</v>
      </c>
      <c r="M1985" s="6" t="s">
        <v>17</v>
      </c>
      <c r="N1985" s="6" t="s">
        <v>17</v>
      </c>
      <c r="O1985" s="6" t="s">
        <v>17</v>
      </c>
      <c r="P1985" s="8" t="s">
        <v>17</v>
      </c>
      <c r="Q1985" s="8" t="s">
        <v>17</v>
      </c>
      <c r="R1985" s="9">
        <v>7.95</v>
      </c>
    </row>
    <row r="1986" spans="1:18" s="6" customFormat="1" ht="15" customHeight="1" x14ac:dyDescent="0.25">
      <c r="A1986" t="s">
        <v>619</v>
      </c>
      <c r="B1986" t="s">
        <v>5303</v>
      </c>
      <c r="C1986" t="s">
        <v>339</v>
      </c>
      <c r="D1986" t="s">
        <v>77</v>
      </c>
      <c r="E1986" s="14">
        <v>2</v>
      </c>
      <c r="F1986" s="5">
        <v>43815</v>
      </c>
      <c r="G1986" s="6">
        <v>23.426212590299279</v>
      </c>
      <c r="H1986" s="7">
        <v>12006.379702227703</v>
      </c>
      <c r="I1986" s="6">
        <v>12.05565822371997</v>
      </c>
      <c r="J1986" s="7">
        <v>17534.514621154474</v>
      </c>
      <c r="K1986" s="7">
        <v>16426.877266116771</v>
      </c>
      <c r="L1986" s="6" t="s">
        <v>17</v>
      </c>
      <c r="M1986" s="6" t="s">
        <v>17</v>
      </c>
      <c r="N1986" s="6" t="s">
        <v>17</v>
      </c>
      <c r="O1986" s="6" t="s">
        <v>17</v>
      </c>
      <c r="P1986" s="8" t="s">
        <v>17</v>
      </c>
      <c r="Q1986" s="8" t="s">
        <v>17</v>
      </c>
      <c r="R1986" s="9">
        <v>8.01</v>
      </c>
    </row>
    <row r="1987" spans="1:18" s="6" customFormat="1" ht="15" customHeight="1" x14ac:dyDescent="0.25">
      <c r="A1987" t="s">
        <v>620</v>
      </c>
      <c r="B1987" t="s">
        <v>5303</v>
      </c>
      <c r="C1987" t="s">
        <v>336</v>
      </c>
      <c r="D1987" t="s">
        <v>1293</v>
      </c>
      <c r="E1987" s="14">
        <v>2</v>
      </c>
      <c r="F1987" s="5">
        <v>43815</v>
      </c>
      <c r="G1987" s="6">
        <v>24.275362318840589</v>
      </c>
      <c r="H1987" s="7">
        <v>11191.12886623667</v>
      </c>
      <c r="I1987" s="6">
        <v>18.128654970760234</v>
      </c>
      <c r="J1987" s="7">
        <v>16614.684860298894</v>
      </c>
      <c r="K1987" s="7">
        <v>15561.878311393884</v>
      </c>
      <c r="L1987" s="6" t="s">
        <v>17</v>
      </c>
      <c r="M1987" s="6" t="s">
        <v>17</v>
      </c>
      <c r="N1987" s="6" t="s">
        <v>17</v>
      </c>
      <c r="O1987" s="6" t="s">
        <v>17</v>
      </c>
      <c r="P1987" s="8" t="s">
        <v>17</v>
      </c>
      <c r="Q1987" s="8" t="s">
        <v>17</v>
      </c>
      <c r="R1987" s="9">
        <v>7.66</v>
      </c>
    </row>
    <row r="1988" spans="1:18" s="6" customFormat="1" ht="15" customHeight="1" x14ac:dyDescent="0.25">
      <c r="A1988" t="s">
        <v>621</v>
      </c>
      <c r="B1988" t="s">
        <v>5303</v>
      </c>
      <c r="C1988" t="s">
        <v>325</v>
      </c>
      <c r="D1988" t="s">
        <v>237</v>
      </c>
      <c r="E1988" s="14">
        <v>2</v>
      </c>
      <c r="F1988" s="5">
        <v>43815</v>
      </c>
      <c r="G1988" s="6">
        <v>32.480620155038764</v>
      </c>
      <c r="H1988" s="7">
        <v>10042.003263719322</v>
      </c>
      <c r="I1988" s="6">
        <v>15.827181936604429</v>
      </c>
      <c r="J1988" s="7">
        <v>17039.730785931391</v>
      </c>
      <c r="K1988" s="7">
        <v>16047.99220459004</v>
      </c>
      <c r="L1988" s="6" t="s">
        <v>17</v>
      </c>
      <c r="M1988" s="6" t="s">
        <v>17</v>
      </c>
      <c r="N1988" s="6" t="s">
        <v>17</v>
      </c>
      <c r="O1988" s="6" t="s">
        <v>17</v>
      </c>
      <c r="P1988" s="8" t="s">
        <v>17</v>
      </c>
      <c r="Q1988" s="8" t="s">
        <v>17</v>
      </c>
      <c r="R1988" s="9">
        <v>7.88</v>
      </c>
    </row>
    <row r="1989" spans="1:18" s="6" customFormat="1" ht="15" customHeight="1" x14ac:dyDescent="0.25">
      <c r="A1989" t="s">
        <v>622</v>
      </c>
      <c r="B1989" t="s">
        <v>5303</v>
      </c>
      <c r="C1989" t="s">
        <v>339</v>
      </c>
      <c r="D1989" t="s">
        <v>77</v>
      </c>
      <c r="E1989" s="14">
        <v>2</v>
      </c>
      <c r="F1989" s="5">
        <v>43815</v>
      </c>
      <c r="G1989" s="6">
        <v>26.511627906976742</v>
      </c>
      <c r="H1989" s="7">
        <v>10968.590834841478</v>
      </c>
      <c r="I1989" s="6">
        <v>13.468634686346864</v>
      </c>
      <c r="J1989" s="7">
        <v>16862.383329715649</v>
      </c>
      <c r="K1989" s="7">
        <v>15806.949553739985</v>
      </c>
      <c r="L1989" s="6" t="s">
        <v>17</v>
      </c>
      <c r="M1989" s="6" t="s">
        <v>17</v>
      </c>
      <c r="N1989" s="6" t="s">
        <v>17</v>
      </c>
      <c r="O1989" s="6" t="s">
        <v>17</v>
      </c>
      <c r="P1989" s="8" t="s">
        <v>17</v>
      </c>
      <c r="Q1989" s="8" t="s">
        <v>17</v>
      </c>
      <c r="R1989" s="9">
        <v>7.86</v>
      </c>
    </row>
    <row r="1990" spans="1:18" s="6" customFormat="1" ht="15" customHeight="1" x14ac:dyDescent="0.25">
      <c r="A1990" t="s">
        <v>623</v>
      </c>
      <c r="B1990" t="s">
        <v>5303</v>
      </c>
      <c r="C1990" t="s">
        <v>611</v>
      </c>
      <c r="D1990" t="s">
        <v>62</v>
      </c>
      <c r="E1990" s="14">
        <v>2</v>
      </c>
      <c r="F1990" s="5">
        <v>43815</v>
      </c>
      <c r="G1990" s="6">
        <v>18.284993694829758</v>
      </c>
      <c r="H1990" s="7">
        <v>12799.622792673395</v>
      </c>
      <c r="I1990" s="6">
        <v>14.904942965779469</v>
      </c>
      <c r="J1990" s="7">
        <v>17229.766431287342</v>
      </c>
      <c r="K1990" s="7">
        <v>16210.394868194446</v>
      </c>
      <c r="L1990" s="6" t="s">
        <v>17</v>
      </c>
      <c r="M1990" s="6" t="s">
        <v>17</v>
      </c>
      <c r="N1990" s="6" t="s">
        <v>17</v>
      </c>
      <c r="O1990" s="6" t="s">
        <v>17</v>
      </c>
      <c r="P1990" s="8" t="s">
        <v>17</v>
      </c>
      <c r="Q1990" s="8" t="s">
        <v>17</v>
      </c>
      <c r="R1990" s="9">
        <v>7.95</v>
      </c>
    </row>
    <row r="1991" spans="1:18" s="6" customFormat="1" ht="15" customHeight="1" x14ac:dyDescent="0.25">
      <c r="A1991" t="s">
        <v>624</v>
      </c>
      <c r="B1991" t="s">
        <v>5303</v>
      </c>
      <c r="C1991" t="s">
        <v>611</v>
      </c>
      <c r="D1991" t="s">
        <v>62</v>
      </c>
      <c r="E1991" s="14">
        <v>2</v>
      </c>
      <c r="F1991" s="5">
        <v>43815</v>
      </c>
      <c r="G1991" s="6">
        <v>30.871491875923198</v>
      </c>
      <c r="H1991" s="7">
        <v>10764.068260554906</v>
      </c>
      <c r="I1991" s="6">
        <v>10.574412532637076</v>
      </c>
      <c r="J1991" s="7">
        <v>17762.184508268059</v>
      </c>
      <c r="K1991" s="7">
        <v>16662.096607683063</v>
      </c>
      <c r="L1991" s="6" t="s">
        <v>17</v>
      </c>
      <c r="M1991" s="6" t="s">
        <v>17</v>
      </c>
      <c r="N1991" s="6" t="s">
        <v>17</v>
      </c>
      <c r="O1991" s="6" t="s">
        <v>17</v>
      </c>
      <c r="P1991" s="8" t="s">
        <v>17</v>
      </c>
      <c r="Q1991" s="8" t="s">
        <v>17</v>
      </c>
      <c r="R1991" s="9">
        <v>8.08</v>
      </c>
    </row>
    <row r="1992" spans="1:18" s="6" customFormat="1" ht="15" customHeight="1" x14ac:dyDescent="0.25">
      <c r="A1992" t="s">
        <v>625</v>
      </c>
      <c r="B1992" t="s">
        <v>5303</v>
      </c>
      <c r="C1992" t="s">
        <v>325</v>
      </c>
      <c r="D1992" t="s">
        <v>237</v>
      </c>
      <c r="E1992" s="14">
        <v>2</v>
      </c>
      <c r="F1992" s="5">
        <v>43815</v>
      </c>
      <c r="G1992" s="6">
        <v>29.731543624161063</v>
      </c>
      <c r="H1992" s="7">
        <v>10963.615785409709</v>
      </c>
      <c r="I1992" s="6">
        <v>11.985262245340268</v>
      </c>
      <c r="J1992" s="7">
        <v>17695.058517555266</v>
      </c>
      <c r="K1992" s="7">
        <v>16636.138032722505</v>
      </c>
      <c r="L1992" s="6" t="s">
        <v>17</v>
      </c>
      <c r="M1992" s="6" t="s">
        <v>17</v>
      </c>
      <c r="N1992" s="6" t="s">
        <v>17</v>
      </c>
      <c r="O1992" s="6" t="s">
        <v>17</v>
      </c>
      <c r="P1992" s="8" t="s">
        <v>17</v>
      </c>
      <c r="Q1992" s="8" t="s">
        <v>17</v>
      </c>
      <c r="R1992" s="9">
        <v>7.72</v>
      </c>
    </row>
    <row r="1993" spans="1:18" s="6" customFormat="1" ht="15" customHeight="1" x14ac:dyDescent="0.25">
      <c r="A1993" t="s">
        <v>626</v>
      </c>
      <c r="B1993" t="s">
        <v>5303</v>
      </c>
      <c r="C1993" t="s">
        <v>339</v>
      </c>
      <c r="D1993" t="s">
        <v>77</v>
      </c>
      <c r="E1993" s="14">
        <v>2</v>
      </c>
      <c r="F1993" s="5">
        <v>43815</v>
      </c>
      <c r="G1993" s="6">
        <v>35.689851767388816</v>
      </c>
      <c r="H1993" s="7">
        <v>9254.9536836170555</v>
      </c>
      <c r="I1993" s="6">
        <v>14.270223378876599</v>
      </c>
      <c r="J1993" s="7">
        <v>16801.127738017782</v>
      </c>
      <c r="K1993" s="7">
        <v>15746.90315697191</v>
      </c>
      <c r="L1993" s="6" t="s">
        <v>17</v>
      </c>
      <c r="M1993" s="6" t="s">
        <v>17</v>
      </c>
      <c r="N1993" s="6" t="s">
        <v>17</v>
      </c>
      <c r="O1993" s="6" t="s">
        <v>17</v>
      </c>
      <c r="P1993" s="8" t="s">
        <v>17</v>
      </c>
      <c r="Q1993" s="8" t="s">
        <v>17</v>
      </c>
      <c r="R1993" s="9">
        <v>7.78</v>
      </c>
    </row>
    <row r="1994" spans="1:18" s="6" customFormat="1" ht="15" customHeight="1" x14ac:dyDescent="0.25">
      <c r="A1994" t="s">
        <v>3818</v>
      </c>
      <c r="B1994" t="s">
        <v>5305</v>
      </c>
      <c r="C1994" t="s">
        <v>3819</v>
      </c>
      <c r="D1994" t="s">
        <v>5517</v>
      </c>
      <c r="E1994" s="14">
        <v>5</v>
      </c>
      <c r="F1994" s="5">
        <v>43817</v>
      </c>
      <c r="G1994" s="6" t="s">
        <v>17</v>
      </c>
      <c r="H1994" s="7"/>
      <c r="I1994" s="6">
        <v>12.843986703721869</v>
      </c>
      <c r="J1994" s="7">
        <v>18528.690534575773</v>
      </c>
      <c r="K1994" s="7">
        <v>17534.019448375358</v>
      </c>
      <c r="L1994" s="6" t="s">
        <v>17</v>
      </c>
      <c r="M1994" s="6" t="s">
        <v>17</v>
      </c>
      <c r="N1994" s="6" t="s">
        <v>17</v>
      </c>
      <c r="O1994" s="6" t="s">
        <v>17</v>
      </c>
      <c r="P1994" s="8">
        <v>0.43445017047026196</v>
      </c>
      <c r="Q1994" s="8">
        <v>0.23122318858812929</v>
      </c>
      <c r="R1994" s="9">
        <v>8.245000000000001</v>
      </c>
    </row>
    <row r="1995" spans="1:18" s="6" customFormat="1" ht="15" customHeight="1" x14ac:dyDescent="0.25">
      <c r="A1995" t="s">
        <v>3820</v>
      </c>
      <c r="B1995" t="s">
        <v>5305</v>
      </c>
      <c r="C1995" t="s">
        <v>3821</v>
      </c>
      <c r="D1995" t="s">
        <v>5513</v>
      </c>
      <c r="E1995" s="14">
        <v>1</v>
      </c>
      <c r="F1995" s="5">
        <v>43817</v>
      </c>
      <c r="G1995" s="6" t="s">
        <v>17</v>
      </c>
      <c r="H1995" s="7"/>
      <c r="I1995" s="7">
        <v>9.3369713506139149</v>
      </c>
      <c r="J1995" s="7">
        <v>18487.312414733969</v>
      </c>
      <c r="K1995" s="7">
        <v>17402.035162581411</v>
      </c>
      <c r="L1995" s="6" t="s">
        <v>17</v>
      </c>
      <c r="M1995" s="6" t="s">
        <v>17</v>
      </c>
      <c r="N1995" s="6" t="s">
        <v>17</v>
      </c>
      <c r="O1995" s="6" t="s">
        <v>17</v>
      </c>
      <c r="P1995" s="8">
        <v>2.8833367412575101E-2</v>
      </c>
      <c r="Q1995" s="8">
        <v>1.6015225269998427E-2</v>
      </c>
      <c r="R1995" s="9">
        <v>8.375</v>
      </c>
    </row>
    <row r="1996" spans="1:18" s="6" customFormat="1" ht="15" customHeight="1" x14ac:dyDescent="0.25">
      <c r="A1996" t="s">
        <v>3822</v>
      </c>
      <c r="B1996" t="s">
        <v>5305</v>
      </c>
      <c r="C1996" t="s">
        <v>3823</v>
      </c>
      <c r="D1996" t="s">
        <v>5513</v>
      </c>
      <c r="E1996" s="14">
        <v>1</v>
      </c>
      <c r="F1996" s="5">
        <v>43817</v>
      </c>
      <c r="G1996" s="6" t="s">
        <v>17</v>
      </c>
      <c r="H1996" s="7"/>
      <c r="I1996" s="7">
        <v>4.1791860147500683</v>
      </c>
      <c r="J1996" s="7">
        <v>19960.66648456706</v>
      </c>
      <c r="K1996" s="7">
        <v>18759.868291026767</v>
      </c>
      <c r="L1996" s="6" t="s">
        <v>17</v>
      </c>
      <c r="M1996" s="6" t="s">
        <v>17</v>
      </c>
      <c r="N1996" s="6" t="s">
        <v>17</v>
      </c>
      <c r="O1996" s="6" t="s">
        <v>17</v>
      </c>
      <c r="P1996" s="8">
        <v>3.9153303519084373E-2</v>
      </c>
      <c r="Q1996" s="8">
        <v>3.8482123206766125E-2</v>
      </c>
      <c r="R1996" s="9">
        <v>8.4750000000000014</v>
      </c>
    </row>
    <row r="1997" spans="1:18" s="6" customFormat="1" ht="15" customHeight="1" x14ac:dyDescent="0.25">
      <c r="A1997" t="s">
        <v>3824</v>
      </c>
      <c r="B1997" t="s">
        <v>5305</v>
      </c>
      <c r="C1997" t="s">
        <v>3825</v>
      </c>
      <c r="D1997" t="s">
        <v>5516</v>
      </c>
      <c r="E1997" s="14">
        <v>3</v>
      </c>
      <c r="F1997" s="5">
        <v>43817</v>
      </c>
      <c r="G1997" s="6" t="s">
        <v>17</v>
      </c>
      <c r="H1997" s="7"/>
      <c r="I1997" s="7">
        <v>8.0872703412073488</v>
      </c>
      <c r="J1997" s="7">
        <v>21427.165354330707</v>
      </c>
      <c r="K1997" s="7">
        <v>20299.970211229527</v>
      </c>
      <c r="L1997" s="6" t="s">
        <v>17</v>
      </c>
      <c r="M1997" s="6" t="s">
        <v>17</v>
      </c>
      <c r="N1997" s="6" t="s">
        <v>17</v>
      </c>
      <c r="O1997" s="6" t="s">
        <v>17</v>
      </c>
      <c r="P1997" s="8">
        <v>1.0161472198246688E-2</v>
      </c>
      <c r="Q1997" s="8">
        <v>0.17106587438343057</v>
      </c>
      <c r="R1997" s="9">
        <v>8.5599999999999987</v>
      </c>
    </row>
    <row r="1998" spans="1:18" s="6" customFormat="1" ht="15" customHeight="1" x14ac:dyDescent="0.25">
      <c r="A1998" t="s">
        <v>3826</v>
      </c>
      <c r="B1998" t="s">
        <v>5305</v>
      </c>
      <c r="C1998" t="s">
        <v>3823</v>
      </c>
      <c r="D1998" t="s">
        <v>5513</v>
      </c>
      <c r="E1998" s="14">
        <v>1</v>
      </c>
      <c r="F1998" s="5">
        <v>43817</v>
      </c>
      <c r="G1998" s="6" t="s">
        <v>17</v>
      </c>
      <c r="H1998" s="7"/>
      <c r="I1998" s="7">
        <v>4.27229020979021</v>
      </c>
      <c r="J1998" s="7">
        <v>19879.807692307695</v>
      </c>
      <c r="K1998" s="7">
        <v>18665.903254470781</v>
      </c>
      <c r="L1998" s="6" t="s">
        <v>17</v>
      </c>
      <c r="M1998" s="6" t="s">
        <v>17</v>
      </c>
      <c r="N1998" s="6" t="s">
        <v>17</v>
      </c>
      <c r="O1998" s="6" t="s">
        <v>17</v>
      </c>
      <c r="P1998" s="8">
        <v>2.3606319788585798E-2</v>
      </c>
      <c r="Q1998" s="8">
        <v>3.2759215333106953E-2</v>
      </c>
      <c r="R1998" s="9">
        <v>8.48</v>
      </c>
    </row>
    <row r="1999" spans="1:18" s="6" customFormat="1" ht="15" customHeight="1" x14ac:dyDescent="0.25">
      <c r="A1999" t="s">
        <v>3827</v>
      </c>
      <c r="B1999" t="s">
        <v>5305</v>
      </c>
      <c r="C1999" t="s">
        <v>3821</v>
      </c>
      <c r="D1999" t="s">
        <v>5513</v>
      </c>
      <c r="E1999" s="14">
        <v>1</v>
      </c>
      <c r="F1999" s="5">
        <v>43817</v>
      </c>
      <c r="G1999" s="6" t="s">
        <v>17</v>
      </c>
      <c r="H1999" s="7"/>
      <c r="I1999" s="7">
        <v>6.7458796473744727</v>
      </c>
      <c r="J1999" s="7">
        <v>19140.3383890927</v>
      </c>
      <c r="K1999" s="7">
        <v>17986.675608272737</v>
      </c>
      <c r="L1999" s="6" t="s">
        <v>17</v>
      </c>
      <c r="M1999" s="6" t="s">
        <v>17</v>
      </c>
      <c r="N1999" s="6" t="s">
        <v>17</v>
      </c>
      <c r="O1999" s="6" t="s">
        <v>17</v>
      </c>
      <c r="P1999" s="8">
        <v>9.2318023150365858E-2</v>
      </c>
      <c r="Q1999" s="8">
        <v>4.8314364260803364E-2</v>
      </c>
      <c r="R1999" s="9">
        <v>8.6850000000000005</v>
      </c>
    </row>
    <row r="2000" spans="1:18" s="6" customFormat="1" ht="15" customHeight="1" x14ac:dyDescent="0.25">
      <c r="A2000" t="s">
        <v>5450</v>
      </c>
      <c r="B2000" t="s">
        <v>5511</v>
      </c>
      <c r="C2000" t="s">
        <v>15</v>
      </c>
      <c r="D2000" t="s">
        <v>5513</v>
      </c>
      <c r="E2000" s="14">
        <v>1</v>
      </c>
      <c r="F2000" s="5">
        <v>43837</v>
      </c>
      <c r="G2000" s="6">
        <v>48.736714863621287</v>
      </c>
      <c r="H2000" s="7">
        <v>7873.4942219792983</v>
      </c>
      <c r="I2000" s="6">
        <v>7.682154171066526</v>
      </c>
      <c r="J2000" s="7">
        <v>18784.582893347411</v>
      </c>
      <c r="K2000" s="7">
        <v>17681.528099464806</v>
      </c>
      <c r="L2000" s="6" t="s">
        <v>17</v>
      </c>
      <c r="M2000" s="6" t="s">
        <v>17</v>
      </c>
      <c r="N2000" s="6" t="s">
        <v>17</v>
      </c>
      <c r="O2000" s="6" t="s">
        <v>17</v>
      </c>
      <c r="P2000" s="8">
        <v>3.6453777452884827E-2</v>
      </c>
      <c r="Q2000" s="8">
        <v>3.1122720935460816E-2</v>
      </c>
      <c r="R2000" s="9">
        <v>5.2999999999999989</v>
      </c>
    </row>
    <row r="2001" spans="1:18" s="6" customFormat="1" ht="15" customHeight="1" x14ac:dyDescent="0.25">
      <c r="A2001" t="s">
        <v>5451</v>
      </c>
      <c r="B2001" t="s">
        <v>5511</v>
      </c>
      <c r="C2001" t="s">
        <v>15</v>
      </c>
      <c r="D2001" t="s">
        <v>5513</v>
      </c>
      <c r="E2001" s="14">
        <v>1</v>
      </c>
      <c r="F2001" s="5">
        <v>43837</v>
      </c>
      <c r="G2001" s="6">
        <v>35.981121669702276</v>
      </c>
      <c r="H2001" s="7">
        <v>10823.039426621337</v>
      </c>
      <c r="I2001" s="6">
        <v>5.2606585056986068</v>
      </c>
      <c r="J2001" s="7">
        <v>19440.692275221609</v>
      </c>
      <c r="K2001" s="7">
        <v>18279.074132846872</v>
      </c>
      <c r="L2001" s="6" t="s">
        <v>17</v>
      </c>
      <c r="M2001" s="6" t="s">
        <v>17</v>
      </c>
      <c r="N2001" s="6" t="s">
        <v>17</v>
      </c>
      <c r="O2001" s="6" t="s">
        <v>17</v>
      </c>
      <c r="P2001" s="8">
        <v>2.55305731155945E-2</v>
      </c>
      <c r="Q2001" s="8">
        <v>3.4932269988253863E-2</v>
      </c>
      <c r="R2001" s="9">
        <v>5.24</v>
      </c>
    </row>
    <row r="2002" spans="1:18" s="6" customFormat="1" ht="15" customHeight="1" x14ac:dyDescent="0.25">
      <c r="A2002" t="s">
        <v>4136</v>
      </c>
      <c r="B2002" t="s">
        <v>5306</v>
      </c>
      <c r="C2002" t="s">
        <v>15</v>
      </c>
      <c r="D2002" t="s">
        <v>5513</v>
      </c>
      <c r="E2002" s="14">
        <v>1</v>
      </c>
      <c r="F2002" s="5">
        <v>43838</v>
      </c>
      <c r="G2002" s="6">
        <v>44.19</v>
      </c>
      <c r="H2002" s="7">
        <v>9441.7560373624528</v>
      </c>
      <c r="I2002" s="6">
        <v>4.777661674213399</v>
      </c>
      <c r="J2002" s="7">
        <v>20056.89074654592</v>
      </c>
      <c r="K2002" s="7">
        <v>18852.029631539961</v>
      </c>
      <c r="L2002" s="6" t="s">
        <v>17</v>
      </c>
      <c r="M2002" s="6" t="s">
        <v>17</v>
      </c>
      <c r="N2002" s="6">
        <v>0.39243004760246142</v>
      </c>
      <c r="O2002" s="6" t="s">
        <v>17</v>
      </c>
      <c r="P2002" s="8">
        <v>2.1005097578558701E-2</v>
      </c>
      <c r="Q2002" s="8">
        <v>4.2495900612687501E-2</v>
      </c>
      <c r="R2002" s="9">
        <v>13.870000000000001</v>
      </c>
    </row>
    <row r="2003" spans="1:18" s="6" customFormat="1" ht="15" customHeight="1" x14ac:dyDescent="0.25">
      <c r="A2003" t="s">
        <v>4137</v>
      </c>
      <c r="B2003" t="s">
        <v>5306</v>
      </c>
      <c r="C2003" t="s">
        <v>15</v>
      </c>
      <c r="D2003" t="s">
        <v>5513</v>
      </c>
      <c r="E2003" s="14">
        <v>1</v>
      </c>
      <c r="F2003" s="5">
        <v>43838</v>
      </c>
      <c r="G2003" s="6">
        <v>51.65</v>
      </c>
      <c r="H2003" s="7">
        <v>7815.3803610728628</v>
      </c>
      <c r="I2003" s="6">
        <v>4.3240895837210749</v>
      </c>
      <c r="J2003" s="7">
        <v>19982.629195359514</v>
      </c>
      <c r="K2003" s="7">
        <v>18773.919050822878</v>
      </c>
      <c r="L2003" s="6" t="s">
        <v>17</v>
      </c>
      <c r="M2003" s="6" t="s">
        <v>17</v>
      </c>
      <c r="N2003" s="6">
        <v>0.31143371176872015</v>
      </c>
      <c r="O2003" s="6" t="s">
        <v>17</v>
      </c>
      <c r="P2003" s="8">
        <v>9.8318669811034275E-3</v>
      </c>
      <c r="Q2003" s="8">
        <v>1.8291354533921118E-2</v>
      </c>
      <c r="R2003" s="9">
        <v>19.405000000000001</v>
      </c>
    </row>
    <row r="2004" spans="1:18" s="6" customFormat="1" ht="15" customHeight="1" x14ac:dyDescent="0.25">
      <c r="A2004" t="s">
        <v>4138</v>
      </c>
      <c r="B2004" t="s">
        <v>5306</v>
      </c>
      <c r="C2004" t="s">
        <v>15</v>
      </c>
      <c r="D2004" t="s">
        <v>5513</v>
      </c>
      <c r="E2004" s="14">
        <v>1</v>
      </c>
      <c r="F2004" s="5">
        <v>43838</v>
      </c>
      <c r="G2004" s="6">
        <v>46.11</v>
      </c>
      <c r="H2004" s="7">
        <v>8848.9036684192779</v>
      </c>
      <c r="I2004" s="6">
        <v>2.8617134731603273</v>
      </c>
      <c r="J2004" s="7">
        <v>19715.606114468537</v>
      </c>
      <c r="K2004" s="7">
        <v>18510.616011169564</v>
      </c>
      <c r="L2004" s="6" t="s">
        <v>17</v>
      </c>
      <c r="M2004" s="6" t="s">
        <v>17</v>
      </c>
      <c r="N2004" s="6">
        <v>9.1243038274677099E-2</v>
      </c>
      <c r="O2004" s="6" t="s">
        <v>17</v>
      </c>
      <c r="P2004" s="8">
        <v>3.3705648832585717E-3</v>
      </c>
      <c r="Q2004" s="8">
        <v>1.1725520236410937E-2</v>
      </c>
      <c r="R2004" s="9">
        <v>15.61</v>
      </c>
    </row>
    <row r="2005" spans="1:18" s="6" customFormat="1" ht="15" customHeight="1" x14ac:dyDescent="0.25">
      <c r="A2005" t="s">
        <v>4139</v>
      </c>
      <c r="B2005" t="s">
        <v>5306</v>
      </c>
      <c r="C2005" t="s">
        <v>15</v>
      </c>
      <c r="D2005" t="s">
        <v>5513</v>
      </c>
      <c r="E2005" s="14">
        <v>1</v>
      </c>
      <c r="F2005" s="5">
        <v>43838</v>
      </c>
      <c r="G2005" s="6">
        <v>48.29</v>
      </c>
      <c r="H2005" s="7">
        <v>8236.6097308897442</v>
      </c>
      <c r="I2005" s="6">
        <v>3.775723232925738</v>
      </c>
      <c r="J2005" s="7">
        <v>19407.098121085593</v>
      </c>
      <c r="K2005" s="7">
        <v>18209.890603151704</v>
      </c>
      <c r="L2005" s="6" t="s">
        <v>17</v>
      </c>
      <c r="M2005" s="6" t="s">
        <v>17</v>
      </c>
      <c r="N2005" s="6">
        <v>0.20399642111541902</v>
      </c>
      <c r="O2005" s="6" t="s">
        <v>17</v>
      </c>
      <c r="P2005" s="8">
        <v>3.0216300100592941E-3</v>
      </c>
      <c r="Q2005" s="8">
        <v>1.4601309898716216E-2</v>
      </c>
      <c r="R2005" s="9">
        <v>16.175000000000001</v>
      </c>
    </row>
    <row r="2006" spans="1:18" s="6" customFormat="1" ht="15" customHeight="1" x14ac:dyDescent="0.25">
      <c r="A2006" t="s">
        <v>4140</v>
      </c>
      <c r="B2006" t="s">
        <v>5306</v>
      </c>
      <c r="C2006" t="s">
        <v>15</v>
      </c>
      <c r="D2006" t="s">
        <v>5513</v>
      </c>
      <c r="E2006" s="14">
        <v>1</v>
      </c>
      <c r="F2006" s="5">
        <v>43838</v>
      </c>
      <c r="G2006" s="6">
        <v>47.2</v>
      </c>
      <c r="H2006" s="7">
        <v>8749.025621556777</v>
      </c>
      <c r="I2006" s="6">
        <v>2.5330762582275113</v>
      </c>
      <c r="J2006" s="7">
        <v>19989.362409414269</v>
      </c>
      <c r="K2006" s="7">
        <v>18754.018222645409</v>
      </c>
      <c r="L2006" s="6" t="s">
        <v>17</v>
      </c>
      <c r="M2006" s="6" t="s">
        <v>17</v>
      </c>
      <c r="N2006" s="6">
        <v>0</v>
      </c>
      <c r="O2006" s="6" t="s">
        <v>17</v>
      </c>
      <c r="P2006" s="8">
        <v>2.6836929165691549E-3</v>
      </c>
      <c r="Q2006" s="8">
        <v>8.4871477008677254E-3</v>
      </c>
      <c r="R2006" s="9">
        <v>24.795000000000002</v>
      </c>
    </row>
    <row r="2007" spans="1:18" s="6" customFormat="1" ht="15" customHeight="1" x14ac:dyDescent="0.25">
      <c r="A2007" t="s">
        <v>4141</v>
      </c>
      <c r="B2007" t="s">
        <v>5306</v>
      </c>
      <c r="C2007" t="s">
        <v>15</v>
      </c>
      <c r="D2007" t="s">
        <v>5513</v>
      </c>
      <c r="E2007" s="14">
        <v>1</v>
      </c>
      <c r="F2007" s="5">
        <v>43838</v>
      </c>
      <c r="G2007" s="6">
        <v>39.1</v>
      </c>
      <c r="H2007" s="7">
        <v>10149.426284870166</v>
      </c>
      <c r="I2007" s="6">
        <v>4.0500736377025044</v>
      </c>
      <c r="J2007" s="7">
        <v>19432.423246856237</v>
      </c>
      <c r="K2007" s="7">
        <v>18234.218858571701</v>
      </c>
      <c r="L2007" s="6" t="s">
        <v>17</v>
      </c>
      <c r="M2007" s="6" t="s">
        <v>17</v>
      </c>
      <c r="N2007" s="6">
        <v>0.23224198481930441</v>
      </c>
      <c r="O2007" s="6" t="s">
        <v>17</v>
      </c>
      <c r="P2007" s="8">
        <v>3.9991624254195267E-4</v>
      </c>
      <c r="Q2007" s="8">
        <v>3.3555472225785727E-3</v>
      </c>
      <c r="R2007" s="9">
        <v>11.73</v>
      </c>
    </row>
    <row r="2008" spans="1:18" s="6" customFormat="1" ht="15" customHeight="1" x14ac:dyDescent="0.25">
      <c r="A2008" t="s">
        <v>4142</v>
      </c>
      <c r="B2008" t="s">
        <v>5306</v>
      </c>
      <c r="C2008" t="s">
        <v>15</v>
      </c>
      <c r="D2008" t="s">
        <v>5513</v>
      </c>
      <c r="E2008" s="14">
        <v>1</v>
      </c>
      <c r="F2008" s="5">
        <v>43838</v>
      </c>
      <c r="G2008" s="6">
        <v>47.11</v>
      </c>
      <c r="H2008" s="7">
        <v>8221.7377581515047</v>
      </c>
      <c r="I2008" s="6">
        <v>5.7343824511206494</v>
      </c>
      <c r="J2008" s="7">
        <v>18932.999523128281</v>
      </c>
      <c r="K2008" s="7">
        <v>17720.996517586511</v>
      </c>
      <c r="L2008" s="6" t="s">
        <v>17</v>
      </c>
      <c r="M2008" s="6" t="s">
        <v>17</v>
      </c>
      <c r="N2008" s="6">
        <v>0.36361468764902238</v>
      </c>
      <c r="O2008" s="6" t="s">
        <v>17</v>
      </c>
      <c r="P2008" s="8">
        <v>7.177113687311637E-2</v>
      </c>
      <c r="Q2008" s="8">
        <v>4.5322899978049808E-2</v>
      </c>
      <c r="R2008" s="9">
        <v>16.12</v>
      </c>
    </row>
    <row r="2009" spans="1:18" s="6" customFormat="1" ht="15" customHeight="1" x14ac:dyDescent="0.25">
      <c r="A2009" t="s">
        <v>4143</v>
      </c>
      <c r="B2009" t="s">
        <v>5306</v>
      </c>
      <c r="C2009" t="s">
        <v>15</v>
      </c>
      <c r="D2009" t="s">
        <v>5513</v>
      </c>
      <c r="E2009" s="14">
        <v>1</v>
      </c>
      <c r="F2009" s="5">
        <v>43838</v>
      </c>
      <c r="G2009" s="6">
        <v>44.82</v>
      </c>
      <c r="H2009" s="7">
        <v>8715.3654424718898</v>
      </c>
      <c r="I2009" s="6">
        <v>4.9755925424925023</v>
      </c>
      <c r="J2009" s="7">
        <v>18970.769864141621</v>
      </c>
      <c r="K2009" s="7">
        <v>17778.756872910275</v>
      </c>
      <c r="L2009" s="6" t="s">
        <v>17</v>
      </c>
      <c r="M2009" s="6" t="s">
        <v>17</v>
      </c>
      <c r="N2009" s="6">
        <v>0</v>
      </c>
      <c r="O2009" s="6" t="s">
        <v>17</v>
      </c>
      <c r="P2009" s="8">
        <v>8.13385957667947E-3</v>
      </c>
      <c r="Q2009" s="8">
        <v>2.6287298809379519E-2</v>
      </c>
      <c r="R2009" s="9">
        <v>14.984999999999999</v>
      </c>
    </row>
    <row r="2010" spans="1:18" s="6" customFormat="1" ht="15" customHeight="1" x14ac:dyDescent="0.25">
      <c r="A2010" t="s">
        <v>4144</v>
      </c>
      <c r="B2010" t="s">
        <v>5306</v>
      </c>
      <c r="C2010" t="s">
        <v>15</v>
      </c>
      <c r="D2010" t="s">
        <v>5513</v>
      </c>
      <c r="E2010" s="14">
        <v>1</v>
      </c>
      <c r="F2010" s="5">
        <v>43838</v>
      </c>
      <c r="G2010" s="6">
        <v>50.33</v>
      </c>
      <c r="H2010" s="7">
        <v>8126.8555445378797</v>
      </c>
      <c r="I2010" s="6">
        <v>1.2321012321012319</v>
      </c>
      <c r="J2010" s="7">
        <v>20104.340104340106</v>
      </c>
      <c r="K2010" s="7">
        <v>18837.16014603962</v>
      </c>
      <c r="L2010" s="6" t="s">
        <v>17</v>
      </c>
      <c r="M2010" s="6" t="s">
        <v>17</v>
      </c>
      <c r="N2010" s="6">
        <v>0</v>
      </c>
      <c r="O2010" s="6" t="s">
        <v>17</v>
      </c>
      <c r="P2010" s="8">
        <v>6.0827817273236915E-3</v>
      </c>
      <c r="Q2010" s="8">
        <v>1.5378457506817352E-2</v>
      </c>
      <c r="R2010" s="9">
        <v>9.91</v>
      </c>
    </row>
    <row r="2011" spans="1:18" s="6" customFormat="1" ht="15" customHeight="1" x14ac:dyDescent="0.25">
      <c r="A2011" t="s">
        <v>4145</v>
      </c>
      <c r="B2011" t="s">
        <v>5306</v>
      </c>
      <c r="C2011" t="s">
        <v>15</v>
      </c>
      <c r="D2011" t="s">
        <v>5513</v>
      </c>
      <c r="E2011" s="14">
        <v>1</v>
      </c>
      <c r="F2011" s="5">
        <v>43838</v>
      </c>
      <c r="G2011" s="6">
        <v>43.83</v>
      </c>
      <c r="H2011" s="7">
        <v>8975.2045209062289</v>
      </c>
      <c r="I2011" s="6">
        <v>5.5929224989395863</v>
      </c>
      <c r="J2011" s="7">
        <v>19077.743440586561</v>
      </c>
      <c r="K2011" s="7">
        <v>17884.94110896605</v>
      </c>
      <c r="L2011" s="6" t="s">
        <v>17</v>
      </c>
      <c r="M2011" s="6" t="s">
        <v>17</v>
      </c>
      <c r="N2011" s="6">
        <v>0.28479670362964304</v>
      </c>
      <c r="O2011" s="6" t="s">
        <v>17</v>
      </c>
      <c r="P2011" s="8">
        <v>1.8122390729050204E-2</v>
      </c>
      <c r="Q2011" s="8">
        <v>1.2507896303984099E-2</v>
      </c>
      <c r="R2011" s="9">
        <v>17.484999999999999</v>
      </c>
    </row>
    <row r="2012" spans="1:18" s="6" customFormat="1" ht="15" customHeight="1" x14ac:dyDescent="0.25">
      <c r="A2012" t="s">
        <v>4146</v>
      </c>
      <c r="B2012" t="s">
        <v>5306</v>
      </c>
      <c r="C2012" t="s">
        <v>15</v>
      </c>
      <c r="D2012" t="s">
        <v>5513</v>
      </c>
      <c r="E2012" s="14">
        <v>1</v>
      </c>
      <c r="F2012" s="5">
        <v>43838</v>
      </c>
      <c r="G2012" s="6">
        <v>41.98</v>
      </c>
      <c r="H2012" s="7">
        <v>9338.055488833299</v>
      </c>
      <c r="I2012" s="6">
        <v>3.4118953603158939</v>
      </c>
      <c r="J2012" s="7">
        <v>19064.659427443243</v>
      </c>
      <c r="K2012" s="7">
        <v>17862.162855624436</v>
      </c>
      <c r="L2012" s="6" t="s">
        <v>17</v>
      </c>
      <c r="M2012" s="6" t="s">
        <v>17</v>
      </c>
      <c r="N2012" s="6">
        <v>0.25789733464955578</v>
      </c>
      <c r="O2012" s="6" t="s">
        <v>17</v>
      </c>
      <c r="P2012" s="8">
        <v>1.9097590749621654E-3</v>
      </c>
      <c r="Q2012" s="8">
        <v>1.0668546199339005E-2</v>
      </c>
      <c r="R2012" s="9">
        <v>18.96</v>
      </c>
    </row>
    <row r="2013" spans="1:18" s="6" customFormat="1" ht="15" customHeight="1" x14ac:dyDescent="0.25">
      <c r="A2013" t="s">
        <v>4147</v>
      </c>
      <c r="B2013" t="s">
        <v>5306</v>
      </c>
      <c r="C2013" t="s">
        <v>15</v>
      </c>
      <c r="D2013" t="s">
        <v>5513</v>
      </c>
      <c r="E2013" s="14">
        <v>1</v>
      </c>
      <c r="F2013" s="5">
        <v>43838</v>
      </c>
      <c r="G2013" s="6">
        <v>46.73</v>
      </c>
      <c r="H2013" s="7">
        <v>8459.907432105465</v>
      </c>
      <c r="I2013" s="6">
        <v>4.0174574753804837</v>
      </c>
      <c r="J2013" s="7">
        <v>19204.341987466429</v>
      </c>
      <c r="K2013" s="7">
        <v>18024.256302056438</v>
      </c>
      <c r="L2013" s="6" t="s">
        <v>17</v>
      </c>
      <c r="M2013" s="6" t="s">
        <v>17</v>
      </c>
      <c r="N2013" s="6">
        <v>0.15890778871978514</v>
      </c>
      <c r="O2013" s="6" t="s">
        <v>17</v>
      </c>
      <c r="P2013" s="8">
        <v>2.1248915026745628E-3</v>
      </c>
      <c r="Q2013" s="8">
        <v>1.0098815775843961E-2</v>
      </c>
      <c r="R2013" s="9">
        <v>10.64</v>
      </c>
    </row>
    <row r="2014" spans="1:18" s="6" customFormat="1" ht="15" customHeight="1" x14ac:dyDescent="0.25">
      <c r="A2014" t="s">
        <v>4148</v>
      </c>
      <c r="B2014" t="s">
        <v>5306</v>
      </c>
      <c r="C2014" t="s">
        <v>15</v>
      </c>
      <c r="D2014" t="s">
        <v>5513</v>
      </c>
      <c r="E2014" s="14">
        <v>1</v>
      </c>
      <c r="F2014" s="5">
        <v>43838</v>
      </c>
      <c r="G2014" s="6">
        <v>49.06</v>
      </c>
      <c r="H2014" s="7">
        <v>8366.7519996969168</v>
      </c>
      <c r="I2014" s="6">
        <v>3.7761574485743075</v>
      </c>
      <c r="J2014" s="7">
        <v>19946.64769695892</v>
      </c>
      <c r="K2014" s="7">
        <v>18777.557518054411</v>
      </c>
      <c r="L2014" s="6" t="s">
        <v>17</v>
      </c>
      <c r="M2014" s="6" t="s">
        <v>17</v>
      </c>
      <c r="N2014" s="6">
        <v>3.6753808761633762E-2</v>
      </c>
      <c r="O2014" s="6" t="s">
        <v>17</v>
      </c>
      <c r="P2014" s="8">
        <v>1.5974218207286728E-2</v>
      </c>
      <c r="Q2014" s="8">
        <v>1.2483363931302133E-2</v>
      </c>
      <c r="R2014" s="9">
        <v>15.654999999999999</v>
      </c>
    </row>
    <row r="2015" spans="1:18" s="6" customFormat="1" ht="15" customHeight="1" x14ac:dyDescent="0.25">
      <c r="A2015" t="s">
        <v>4149</v>
      </c>
      <c r="B2015" t="s">
        <v>5306</v>
      </c>
      <c r="C2015" t="s">
        <v>15</v>
      </c>
      <c r="D2015" t="s">
        <v>5513</v>
      </c>
      <c r="E2015" s="14">
        <v>1</v>
      </c>
      <c r="F2015" s="5">
        <v>43838</v>
      </c>
      <c r="G2015" s="6">
        <v>43.99</v>
      </c>
      <c r="H2015" s="7">
        <v>8876.2126331728159</v>
      </c>
      <c r="I2015" s="6">
        <v>7.5658736249680221</v>
      </c>
      <c r="J2015" s="7">
        <v>18876.95062675876</v>
      </c>
      <c r="K2015" s="7">
        <v>17766.270903718651</v>
      </c>
      <c r="L2015" s="6" t="s">
        <v>17</v>
      </c>
      <c r="M2015" s="6" t="s">
        <v>17</v>
      </c>
      <c r="N2015" s="6">
        <v>0</v>
      </c>
      <c r="O2015" s="6" t="s">
        <v>17</v>
      </c>
      <c r="P2015" s="8">
        <v>2.275496355650368E-2</v>
      </c>
      <c r="Q2015" s="8">
        <v>3.7083190608952543E-2</v>
      </c>
      <c r="R2015" s="9">
        <v>21.82</v>
      </c>
    </row>
    <row r="2016" spans="1:18" s="6" customFormat="1" ht="15" customHeight="1" x14ac:dyDescent="0.25">
      <c r="A2016" t="s">
        <v>4150</v>
      </c>
      <c r="B2016" t="s">
        <v>5306</v>
      </c>
      <c r="C2016" t="s">
        <v>15</v>
      </c>
      <c r="D2016" t="s">
        <v>5513</v>
      </c>
      <c r="E2016" s="14">
        <v>1</v>
      </c>
      <c r="F2016" s="5">
        <v>43838</v>
      </c>
      <c r="G2016" s="6">
        <v>50.02</v>
      </c>
      <c r="H2016" s="7">
        <v>7820.2665165636154</v>
      </c>
      <c r="I2016" s="6">
        <v>5.2255550307038252</v>
      </c>
      <c r="J2016" s="7">
        <v>19267.831837505903</v>
      </c>
      <c r="K2016" s="7">
        <v>18091.746931899994</v>
      </c>
      <c r="L2016" s="6" t="s">
        <v>17</v>
      </c>
      <c r="M2016" s="6" t="s">
        <v>17</v>
      </c>
      <c r="N2016" s="6">
        <v>0</v>
      </c>
      <c r="O2016" s="6" t="s">
        <v>17</v>
      </c>
      <c r="P2016" s="8">
        <v>1.7322300043552456E-2</v>
      </c>
      <c r="Q2016" s="8">
        <v>2.3559117529799216E-2</v>
      </c>
      <c r="R2016" s="9">
        <v>15.32</v>
      </c>
    </row>
    <row r="2017" spans="1:18" s="6" customFormat="1" ht="15" customHeight="1" x14ac:dyDescent="0.25">
      <c r="A2017" t="s">
        <v>4151</v>
      </c>
      <c r="B2017" t="s">
        <v>5306</v>
      </c>
      <c r="C2017" t="s">
        <v>15</v>
      </c>
      <c r="D2017" t="s">
        <v>5513</v>
      </c>
      <c r="E2017" s="14">
        <v>1</v>
      </c>
      <c r="F2017" s="5">
        <v>43838</v>
      </c>
      <c r="G2017" s="6">
        <v>48</v>
      </c>
      <c r="H2017" s="7">
        <v>7869.2483904174151</v>
      </c>
      <c r="I2017" s="6">
        <v>8.8047639302424496</v>
      </c>
      <c r="J2017" s="7">
        <v>18483.32016770979</v>
      </c>
      <c r="K2017" s="7">
        <v>17388.246904648873</v>
      </c>
      <c r="L2017" s="6" t="s">
        <v>17</v>
      </c>
      <c r="M2017" s="6" t="s">
        <v>17</v>
      </c>
      <c r="N2017" s="6">
        <v>0.34271130825788415</v>
      </c>
      <c r="O2017" s="6" t="s">
        <v>17</v>
      </c>
      <c r="P2017" s="8">
        <v>1.7750439968042011E-2</v>
      </c>
      <c r="Q2017" s="8">
        <v>2.9058635314478044E-2</v>
      </c>
      <c r="R2017" s="9">
        <v>17.715000000000003</v>
      </c>
    </row>
    <row r="2018" spans="1:18" s="6" customFormat="1" ht="15" customHeight="1" x14ac:dyDescent="0.25">
      <c r="A2018" t="s">
        <v>4152</v>
      </c>
      <c r="B2018" t="s">
        <v>5306</v>
      </c>
      <c r="C2018" t="s">
        <v>15</v>
      </c>
      <c r="D2018" t="s">
        <v>5513</v>
      </c>
      <c r="E2018" s="14">
        <v>1</v>
      </c>
      <c r="F2018" s="5">
        <v>43838</v>
      </c>
      <c r="G2018" s="6">
        <v>46.42</v>
      </c>
      <c r="H2018" s="7">
        <v>9003.606406632116</v>
      </c>
      <c r="I2018" s="6">
        <v>0.9962640099626402</v>
      </c>
      <c r="J2018" s="7">
        <v>20186.258054036494</v>
      </c>
      <c r="K2018" s="7">
        <v>18920.58045284083</v>
      </c>
      <c r="L2018" s="6" t="s">
        <v>17</v>
      </c>
      <c r="M2018" s="6" t="s">
        <v>17</v>
      </c>
      <c r="N2018" s="6">
        <v>0</v>
      </c>
      <c r="O2018" s="6" t="s">
        <v>17</v>
      </c>
      <c r="P2018" s="8">
        <v>1.4507393897309994E-3</v>
      </c>
      <c r="Q2018" s="8">
        <v>7.5830314652893301E-3</v>
      </c>
      <c r="R2018" s="9">
        <v>7.6550000000000002</v>
      </c>
    </row>
    <row r="2019" spans="1:18" s="6" customFormat="1" ht="15" customHeight="1" x14ac:dyDescent="0.25">
      <c r="A2019" t="s">
        <v>4153</v>
      </c>
      <c r="B2019" t="s">
        <v>5306</v>
      </c>
      <c r="C2019" t="s">
        <v>15</v>
      </c>
      <c r="D2019" t="s">
        <v>5513</v>
      </c>
      <c r="E2019" s="14">
        <v>1</v>
      </c>
      <c r="F2019" s="5">
        <v>43838</v>
      </c>
      <c r="G2019" s="6">
        <v>48.23</v>
      </c>
      <c r="H2019" s="7">
        <v>8508.7038465092337</v>
      </c>
      <c r="I2019" s="6">
        <v>1.1818286636688571</v>
      </c>
      <c r="J2019" s="7">
        <v>19963.103885622044</v>
      </c>
      <c r="K2019" s="7">
        <v>18711.537080373255</v>
      </c>
      <c r="L2019" s="6" t="s">
        <v>17</v>
      </c>
      <c r="M2019" s="6" t="s">
        <v>17</v>
      </c>
      <c r="N2019" s="6">
        <v>0</v>
      </c>
      <c r="O2019" s="6" t="s">
        <v>17</v>
      </c>
      <c r="P2019" s="8">
        <v>1.1798331126062218E-3</v>
      </c>
      <c r="Q2019" s="8">
        <v>6.6657238000351502E-3</v>
      </c>
      <c r="R2019" s="9">
        <v>13.27</v>
      </c>
    </row>
    <row r="2020" spans="1:18" s="6" customFormat="1" ht="15" customHeight="1" x14ac:dyDescent="0.25">
      <c r="A2020" t="s">
        <v>3307</v>
      </c>
      <c r="B2020" t="s">
        <v>5304</v>
      </c>
      <c r="C2020" t="s">
        <v>2988</v>
      </c>
      <c r="D2020" t="s">
        <v>5513</v>
      </c>
      <c r="E2020" s="14">
        <v>1</v>
      </c>
      <c r="F2020" s="5">
        <v>43838</v>
      </c>
      <c r="G2020" s="6">
        <v>49.298696223666916</v>
      </c>
      <c r="H2020" s="7">
        <v>7945.4174397170918</v>
      </c>
      <c r="I2020" s="6">
        <v>4.1910794404856171</v>
      </c>
      <c r="J2020" s="7">
        <v>19324.359989443128</v>
      </c>
      <c r="K2020" s="7">
        <v>18046.4483296627</v>
      </c>
      <c r="L2020" s="6">
        <v>47.632356822380572</v>
      </c>
      <c r="M2020" s="6">
        <v>5.8627682124184561</v>
      </c>
      <c r="N2020" s="6">
        <v>0.48244919503826872</v>
      </c>
      <c r="O2020" s="6">
        <v>41.807857186498353</v>
      </c>
      <c r="P2020" s="8">
        <v>5.2266317610554346E-3</v>
      </c>
      <c r="Q2020" s="8">
        <v>1.8262511417667267E-2</v>
      </c>
      <c r="R2020" s="9">
        <v>5.2750000000000004</v>
      </c>
    </row>
    <row r="2021" spans="1:18" s="6" customFormat="1" ht="15" customHeight="1" x14ac:dyDescent="0.25">
      <c r="A2021" t="s">
        <v>3308</v>
      </c>
      <c r="B2021" t="s">
        <v>5304</v>
      </c>
      <c r="C2021" t="s">
        <v>2974</v>
      </c>
      <c r="D2021" s="6" t="s">
        <v>5513</v>
      </c>
      <c r="E2021" s="14">
        <v>1</v>
      </c>
      <c r="F2021" s="5">
        <v>43838</v>
      </c>
      <c r="G2021" s="6">
        <v>34.886336304793915</v>
      </c>
      <c r="H2021" s="7">
        <v>11079.631066269809</v>
      </c>
      <c r="I2021" s="6">
        <v>1.1652370933808061</v>
      </c>
      <c r="J2021" s="7">
        <v>19572.746399093703</v>
      </c>
      <c r="K2021" s="7">
        <v>18324.731838233816</v>
      </c>
      <c r="L2021" s="6">
        <v>49.196889082335566</v>
      </c>
      <c r="M2021" s="6">
        <v>5.7157487611173687</v>
      </c>
      <c r="N2021" s="6">
        <v>0.16597100689784888</v>
      </c>
      <c r="O2021" s="6">
        <v>43.749871181576012</v>
      </c>
      <c r="P2021" s="8">
        <v>0</v>
      </c>
      <c r="Q2021" s="8">
        <v>6.3811952230237627E-3</v>
      </c>
      <c r="R2021" s="9">
        <v>7.3149999999999995</v>
      </c>
    </row>
    <row r="2022" spans="1:18" s="6" customFormat="1" ht="15" customHeight="1" x14ac:dyDescent="0.25">
      <c r="A2022" t="s">
        <v>3309</v>
      </c>
      <c r="B2022" t="s">
        <v>5304</v>
      </c>
      <c r="C2022" t="s">
        <v>3035</v>
      </c>
      <c r="D2022" t="s">
        <v>5513</v>
      </c>
      <c r="E2022" s="14">
        <v>1</v>
      </c>
      <c r="F2022" s="5">
        <v>43838</v>
      </c>
      <c r="G2022" s="6">
        <v>45.96244307606085</v>
      </c>
      <c r="H2022" s="7">
        <v>8724.7790238884263</v>
      </c>
      <c r="I2022" s="6">
        <v>6.4929562546340431</v>
      </c>
      <c r="J2022" s="7">
        <v>19385.658298909013</v>
      </c>
      <c r="K2022" s="7">
        <v>18223.698606688849</v>
      </c>
      <c r="L2022" s="6">
        <v>46.775905174739648</v>
      </c>
      <c r="M2022" s="6">
        <v>5.3198125097189308</v>
      </c>
      <c r="N2022" s="6">
        <v>0.49762876893837199</v>
      </c>
      <c r="O2022" s="6">
        <v>40.871718303323092</v>
      </c>
      <c r="P2022" s="8">
        <v>1.9676729042045232E-2</v>
      </c>
      <c r="Q2022" s="8">
        <v>2.2302259603877359E-2</v>
      </c>
      <c r="R2022" s="9">
        <v>5.59</v>
      </c>
    </row>
    <row r="2023" spans="1:18" s="6" customFormat="1" ht="15" customHeight="1" x14ac:dyDescent="0.25">
      <c r="A2023" t="s">
        <v>3310</v>
      </c>
      <c r="B2023" t="s">
        <v>5304</v>
      </c>
      <c r="C2023" t="s">
        <v>2988</v>
      </c>
      <c r="D2023" t="s">
        <v>5513</v>
      </c>
      <c r="E2023" s="14">
        <v>1</v>
      </c>
      <c r="F2023" s="5">
        <v>43838</v>
      </c>
      <c r="G2023" s="6">
        <v>42.319849536772111</v>
      </c>
      <c r="H2023" s="7">
        <v>9220.9340823272378</v>
      </c>
      <c r="I2023" s="6">
        <v>6.9810521858791148</v>
      </c>
      <c r="J2023" s="7">
        <v>19032.497089022971</v>
      </c>
      <c r="K2023" s="7">
        <v>17778.746976480583</v>
      </c>
      <c r="L2023" s="6">
        <v>47.747729981918745</v>
      </c>
      <c r="M2023" s="6">
        <v>5.7594656135405593</v>
      </c>
      <c r="N2023" s="6">
        <v>0.48257505130051603</v>
      </c>
      <c r="O2023" s="6">
        <v>39.006811635047704</v>
      </c>
      <c r="P2023" s="8">
        <v>4.2200228075458595E-3</v>
      </c>
      <c r="Q2023" s="8">
        <v>1.8145509505807376E-2</v>
      </c>
      <c r="R2023" s="9">
        <v>5.53</v>
      </c>
    </row>
    <row r="2024" spans="1:18" s="6" customFormat="1" ht="15" customHeight="1" x14ac:dyDescent="0.25">
      <c r="A2024" t="s">
        <v>3311</v>
      </c>
      <c r="B2024" t="s">
        <v>5304</v>
      </c>
      <c r="C2024" t="s">
        <v>2995</v>
      </c>
      <c r="D2024" t="s">
        <v>5513</v>
      </c>
      <c r="E2024" s="14">
        <v>1</v>
      </c>
      <c r="F2024" s="5">
        <v>43838</v>
      </c>
      <c r="G2024" s="6">
        <v>57.728233848943837</v>
      </c>
      <c r="H2024" s="7">
        <v>6517.9908548186249</v>
      </c>
      <c r="I2024" s="6">
        <v>2.0503311258278147</v>
      </c>
      <c r="J2024" s="7">
        <v>20073.112582781458</v>
      </c>
      <c r="K2024" s="7">
        <v>18755.524856512846</v>
      </c>
      <c r="L2024" s="6">
        <v>50.209753160746544</v>
      </c>
      <c r="M2024" s="6">
        <v>6.0520615842678227</v>
      </c>
      <c r="N2024" s="6">
        <v>0.16045411542100285</v>
      </c>
      <c r="O2024" s="6">
        <v>41.514868493304249</v>
      </c>
      <c r="P2024" s="8">
        <v>2.6792088917009711E-3</v>
      </c>
      <c r="Q2024" s="8">
        <v>9.852311540866892E-3</v>
      </c>
      <c r="R2024" s="9">
        <v>5.625</v>
      </c>
    </row>
    <row r="2025" spans="1:18" s="6" customFormat="1" ht="15" customHeight="1" x14ac:dyDescent="0.25">
      <c r="A2025" t="s">
        <v>3312</v>
      </c>
      <c r="B2025" t="s">
        <v>5304</v>
      </c>
      <c r="C2025" t="s">
        <v>2995</v>
      </c>
      <c r="D2025" t="s">
        <v>5513</v>
      </c>
      <c r="E2025" s="14">
        <v>1</v>
      </c>
      <c r="F2025" s="5">
        <v>43838</v>
      </c>
      <c r="G2025" s="6">
        <v>50.122089196611704</v>
      </c>
      <c r="H2025" s="7">
        <v>8046.1715892101029</v>
      </c>
      <c r="I2025" s="6">
        <v>2.217060810810811</v>
      </c>
      <c r="J2025" s="7">
        <v>19884.923986486487</v>
      </c>
      <c r="K2025" s="7">
        <v>18586.693145242072</v>
      </c>
      <c r="L2025" s="6">
        <v>49.139595519026493</v>
      </c>
      <c r="M2025" s="6">
        <v>5.9570640315542134</v>
      </c>
      <c r="N2025" s="6">
        <v>0.37449996638429478</v>
      </c>
      <c r="O2025" s="6">
        <v>42.302817219376024</v>
      </c>
      <c r="P2025" s="8">
        <v>1.2991049930777103E-3</v>
      </c>
      <c r="Q2025" s="8">
        <v>7.6633478550933998E-3</v>
      </c>
      <c r="R2025" s="9">
        <v>5.28</v>
      </c>
    </row>
    <row r="2026" spans="1:18" s="6" customFormat="1" ht="15" customHeight="1" x14ac:dyDescent="0.25">
      <c r="A2026" t="s">
        <v>3313</v>
      </c>
      <c r="B2026" t="s">
        <v>5304</v>
      </c>
      <c r="C2026" t="s">
        <v>2993</v>
      </c>
      <c r="D2026" t="s">
        <v>5513</v>
      </c>
      <c r="E2026" s="14">
        <v>1</v>
      </c>
      <c r="F2026" s="5">
        <v>43838</v>
      </c>
      <c r="G2026" s="6">
        <v>43.678390727193104</v>
      </c>
      <c r="H2026" s="7">
        <v>9153.0887650061577</v>
      </c>
      <c r="I2026" s="6">
        <v>2.9402432575356956</v>
      </c>
      <c r="J2026" s="7">
        <v>19413.008989952406</v>
      </c>
      <c r="K2026" s="7">
        <v>18146.057938379901</v>
      </c>
      <c r="L2026" s="6">
        <v>48.631520213860107</v>
      </c>
      <c r="M2026" s="6">
        <v>5.809968567385301</v>
      </c>
      <c r="N2026" s="6">
        <v>0.4601156743297094</v>
      </c>
      <c r="O2026" s="6">
        <v>42.134536292347583</v>
      </c>
      <c r="P2026" s="8">
        <v>6.7402822247923082E-3</v>
      </c>
      <c r="Q2026" s="8">
        <v>1.6875712316810194E-2</v>
      </c>
      <c r="R2026" s="9">
        <v>5.45</v>
      </c>
    </row>
    <row r="2027" spans="1:18" s="6" customFormat="1" ht="15" customHeight="1" x14ac:dyDescent="0.25">
      <c r="A2027" t="s">
        <v>3314</v>
      </c>
      <c r="B2027" t="s">
        <v>5304</v>
      </c>
      <c r="C2027" t="s">
        <v>2993</v>
      </c>
      <c r="D2027" t="s">
        <v>5513</v>
      </c>
      <c r="E2027" s="14">
        <v>1</v>
      </c>
      <c r="F2027" s="5">
        <v>43838</v>
      </c>
      <c r="G2027" s="6">
        <v>49.911933305228843</v>
      </c>
      <c r="H2027" s="7">
        <v>7775.3042943478467</v>
      </c>
      <c r="I2027" s="7">
        <v>7.1017477163525005</v>
      </c>
      <c r="J2027" s="7">
        <v>19183.695020856434</v>
      </c>
      <c r="K2027" s="7">
        <v>17957.676186239318</v>
      </c>
      <c r="L2027" s="6">
        <v>48.050066108041712</v>
      </c>
      <c r="M2027" s="6">
        <v>5.6299869929540245</v>
      </c>
      <c r="N2027" s="6">
        <v>0.55005588560686502</v>
      </c>
      <c r="O2027" s="6">
        <v>38.619437504736013</v>
      </c>
      <c r="P2027" s="8">
        <v>1.9605418794617926E-2</v>
      </c>
      <c r="Q2027" s="8">
        <v>2.9100373514261691E-2</v>
      </c>
      <c r="R2027" s="9">
        <v>5.3049999999999997</v>
      </c>
    </row>
    <row r="2028" spans="1:18" s="6" customFormat="1" ht="15" customHeight="1" x14ac:dyDescent="0.25">
      <c r="A2028" t="s">
        <v>627</v>
      </c>
      <c r="B2028" t="s">
        <v>5303</v>
      </c>
      <c r="C2028" t="s">
        <v>54</v>
      </c>
      <c r="D2028" t="s">
        <v>5513</v>
      </c>
      <c r="E2028" s="14">
        <v>1</v>
      </c>
      <c r="F2028" s="5">
        <v>43838</v>
      </c>
      <c r="G2028" s="6">
        <v>52.792782112343673</v>
      </c>
      <c r="H2028" s="7">
        <v>7317.8464267212876</v>
      </c>
      <c r="I2028" s="6">
        <v>4.5250052312199207</v>
      </c>
      <c r="J2028" s="7">
        <v>19526.051475204018</v>
      </c>
      <c r="K2028" s="7">
        <v>18233.597485473801</v>
      </c>
      <c r="L2028" s="6">
        <v>48.359303236972494</v>
      </c>
      <c r="M2028" s="6">
        <v>5.9355759439187876</v>
      </c>
      <c r="N2028" s="6">
        <v>0.80596252673242064</v>
      </c>
      <c r="O2028" s="6">
        <v>40.350005511576654</v>
      </c>
      <c r="P2028" s="8">
        <v>7.1528028052589045E-3</v>
      </c>
      <c r="Q2028" s="8">
        <v>1.6994746774462138E-2</v>
      </c>
      <c r="R2028" s="9">
        <v>4.42</v>
      </c>
    </row>
    <row r="2029" spans="1:18" s="6" customFormat="1" ht="15" customHeight="1" x14ac:dyDescent="0.25">
      <c r="A2029" t="s">
        <v>628</v>
      </c>
      <c r="B2029" t="s">
        <v>5303</v>
      </c>
      <c r="C2029" t="s">
        <v>54</v>
      </c>
      <c r="D2029" t="s">
        <v>5513</v>
      </c>
      <c r="E2029" s="14">
        <v>1</v>
      </c>
      <c r="F2029" s="5">
        <v>43838</v>
      </c>
      <c r="G2029" s="6">
        <v>49.275692074326884</v>
      </c>
      <c r="H2029" s="7">
        <v>7751.257720177442</v>
      </c>
      <c r="I2029" s="6">
        <v>5.0770108385624635</v>
      </c>
      <c r="J2029" s="7">
        <v>18881.916714204217</v>
      </c>
      <c r="K2029" s="7">
        <v>17654.381585008905</v>
      </c>
      <c r="L2029" s="6">
        <v>46.648725692144055</v>
      </c>
      <c r="M2029" s="6">
        <v>5.6241142989450132</v>
      </c>
      <c r="N2029" s="6">
        <v>0.2462936025983975</v>
      </c>
      <c r="O2029" s="6">
        <v>42.376300096374663</v>
      </c>
      <c r="P2029" s="8">
        <v>4.6727175173506613E-3</v>
      </c>
      <c r="Q2029" s="8">
        <v>2.2882753858054949E-2</v>
      </c>
      <c r="R2029" s="9">
        <v>3.585</v>
      </c>
    </row>
    <row r="2030" spans="1:18" s="6" customFormat="1" ht="15" customHeight="1" x14ac:dyDescent="0.25">
      <c r="A2030" t="s">
        <v>629</v>
      </c>
      <c r="B2030" t="s">
        <v>5303</v>
      </c>
      <c r="C2030" t="s">
        <v>54</v>
      </c>
      <c r="D2030" t="s">
        <v>5513</v>
      </c>
      <c r="E2030" s="14">
        <v>1</v>
      </c>
      <c r="F2030" s="5">
        <v>43838</v>
      </c>
      <c r="G2030" s="6">
        <v>42.111732493491786</v>
      </c>
      <c r="H2030" s="7">
        <v>8771.6012215307692</v>
      </c>
      <c r="I2030" s="6">
        <v>7.6311522569172032</v>
      </c>
      <c r="J2030" s="7">
        <v>18133.793608452324</v>
      </c>
      <c r="K2030" s="7">
        <v>16929.839617751462</v>
      </c>
      <c r="L2030" s="6">
        <v>45.291977715221613</v>
      </c>
      <c r="M2030" s="6">
        <v>5.5170844286368004</v>
      </c>
      <c r="N2030" s="6">
        <v>0.42498855198264174</v>
      </c>
      <c r="O2030" s="6">
        <v>41.110855128185911</v>
      </c>
      <c r="P2030" s="8">
        <v>2.5486558994919344E-3</v>
      </c>
      <c r="Q2030" s="8">
        <v>2.139326315634139E-2</v>
      </c>
      <c r="R2030" s="9">
        <v>4.4050000000000002</v>
      </c>
    </row>
    <row r="2031" spans="1:18" s="6" customFormat="1" ht="15" customHeight="1" x14ac:dyDescent="0.25">
      <c r="A2031" t="s">
        <v>630</v>
      </c>
      <c r="B2031" t="s">
        <v>5303</v>
      </c>
      <c r="C2031" t="s">
        <v>54</v>
      </c>
      <c r="D2031" t="s">
        <v>5513</v>
      </c>
      <c r="E2031" s="14">
        <v>1</v>
      </c>
      <c r="F2031" s="5">
        <v>43838</v>
      </c>
      <c r="G2031" s="6">
        <v>43.404497269673527</v>
      </c>
      <c r="H2031" s="7">
        <v>8988.4818949228829</v>
      </c>
      <c r="I2031" s="6">
        <v>4.5236105307145849</v>
      </c>
      <c r="J2031" s="7">
        <v>18992.895946510656</v>
      </c>
      <c r="K2031" s="7">
        <v>17755.569397630545</v>
      </c>
      <c r="L2031" s="6">
        <v>47.119764598864549</v>
      </c>
      <c r="M2031" s="6">
        <v>5.6701271210072521</v>
      </c>
      <c r="N2031" s="6">
        <v>0.3826769144812332</v>
      </c>
      <c r="O2031" s="6">
        <v>42.274290338485933</v>
      </c>
      <c r="P2031" s="8">
        <v>1.1235070734527045E-2</v>
      </c>
      <c r="Q2031" s="8">
        <v>1.8295425711908779E-2</v>
      </c>
      <c r="R2031" s="9">
        <v>4.2799999999999994</v>
      </c>
    </row>
    <row r="2032" spans="1:18" s="6" customFormat="1" ht="15" customHeight="1" x14ac:dyDescent="0.25">
      <c r="A2032" t="s">
        <v>631</v>
      </c>
      <c r="B2032" t="s">
        <v>5303</v>
      </c>
      <c r="C2032" t="s">
        <v>54</v>
      </c>
      <c r="D2032" t="s">
        <v>5513</v>
      </c>
      <c r="E2032" s="14">
        <v>1</v>
      </c>
      <c r="F2032" s="5">
        <v>43838</v>
      </c>
      <c r="G2032" s="6">
        <v>42.984503278510033</v>
      </c>
      <c r="H2032" s="7">
        <v>8903.713677745769</v>
      </c>
      <c r="I2032" s="6">
        <v>5.5311814478219992</v>
      </c>
      <c r="J2032" s="7">
        <v>18692.155019325182</v>
      </c>
      <c r="K2032" s="7">
        <v>17458.104664881444</v>
      </c>
      <c r="L2032" s="6">
        <v>47.778551649582376</v>
      </c>
      <c r="M2032" s="6">
        <v>5.6608863849346411</v>
      </c>
      <c r="N2032" s="6">
        <v>0.39802616208594094</v>
      </c>
      <c r="O2032" s="6">
        <v>40.614803288673677</v>
      </c>
      <c r="P2032" s="8">
        <v>2.6772076636956774E-3</v>
      </c>
      <c r="Q2032" s="8">
        <v>1.3873859237676733E-2</v>
      </c>
      <c r="R2032" s="9">
        <v>4.2699999999999996</v>
      </c>
    </row>
    <row r="2033" spans="1:18" s="6" customFormat="1" ht="15" customHeight="1" x14ac:dyDescent="0.25">
      <c r="A2033" t="s">
        <v>632</v>
      </c>
      <c r="B2033" t="s">
        <v>5303</v>
      </c>
      <c r="C2033" t="s">
        <v>54</v>
      </c>
      <c r="D2033" t="s">
        <v>5513</v>
      </c>
      <c r="E2033" s="14">
        <v>1</v>
      </c>
      <c r="F2033" s="5">
        <v>43838</v>
      </c>
      <c r="G2033" s="6">
        <v>50.219534332623709</v>
      </c>
      <c r="H2033" s="7">
        <v>7487.7416031699722</v>
      </c>
      <c r="I2033" s="6">
        <v>6.2048912196894959</v>
      </c>
      <c r="J2033" s="7">
        <v>18777.714315385016</v>
      </c>
      <c r="K2033" s="7">
        <v>17506.073336367161</v>
      </c>
      <c r="L2033" s="6">
        <v>48.138853151228318</v>
      </c>
      <c r="M2033" s="6">
        <v>5.8426419788604758</v>
      </c>
      <c r="N2033" s="6">
        <v>0.3451328511473552</v>
      </c>
      <c r="O2033" s="6">
        <v>39.44530602842886</v>
      </c>
      <c r="P2033" s="8">
        <v>3.6927475447727722E-3</v>
      </c>
      <c r="Q2033" s="8">
        <v>1.9482023100710868E-2</v>
      </c>
      <c r="R2033" s="9">
        <v>3.7050000000000001</v>
      </c>
    </row>
    <row r="2034" spans="1:18" s="6" customFormat="1" ht="15" customHeight="1" x14ac:dyDescent="0.25">
      <c r="A2034" t="s">
        <v>633</v>
      </c>
      <c r="B2034" t="s">
        <v>5303</v>
      </c>
      <c r="C2034" t="s">
        <v>54</v>
      </c>
      <c r="D2034" t="s">
        <v>5513</v>
      </c>
      <c r="E2034" s="14">
        <v>1</v>
      </c>
      <c r="F2034" s="5">
        <v>43838</v>
      </c>
      <c r="G2034" s="6">
        <v>43.821219531882306</v>
      </c>
      <c r="H2034" s="7">
        <v>9419.7717191218435</v>
      </c>
      <c r="I2034" s="6">
        <v>0.9064860640791873</v>
      </c>
      <c r="J2034" s="7">
        <v>19949.98697577494</v>
      </c>
      <c r="K2034" s="7">
        <v>18673.107577048861</v>
      </c>
      <c r="L2034" s="6">
        <v>50.347638702848968</v>
      </c>
      <c r="M2034" s="6">
        <v>5.8556716697890669</v>
      </c>
      <c r="N2034" s="6">
        <v>0.11572513016503189</v>
      </c>
      <c r="O2034" s="6">
        <v>42.766612865882912</v>
      </c>
      <c r="P2034" s="8">
        <v>0</v>
      </c>
      <c r="Q2034" s="8">
        <v>8.0946614261370401E-3</v>
      </c>
      <c r="R2034" s="9">
        <v>4.0250000000000004</v>
      </c>
    </row>
    <row r="2035" spans="1:18" s="6" customFormat="1" ht="15" customHeight="1" x14ac:dyDescent="0.25">
      <c r="A2035" t="s">
        <v>634</v>
      </c>
      <c r="B2035" t="s">
        <v>5303</v>
      </c>
      <c r="C2035" t="s">
        <v>54</v>
      </c>
      <c r="D2035" t="s">
        <v>5513</v>
      </c>
      <c r="E2035" s="14">
        <v>1</v>
      </c>
      <c r="F2035" s="5">
        <v>43838</v>
      </c>
      <c r="G2035" s="6">
        <v>50.374021177049983</v>
      </c>
      <c r="H2035" s="7">
        <v>7954.0300354082192</v>
      </c>
      <c r="I2035" s="6">
        <v>1.6304630931916444</v>
      </c>
      <c r="J2035" s="7">
        <v>19804.1360629265</v>
      </c>
      <c r="K2035" s="7">
        <v>18507.780784599883</v>
      </c>
      <c r="L2035" s="6">
        <v>49.705114909053023</v>
      </c>
      <c r="M2035" s="6">
        <v>5.948106008352708</v>
      </c>
      <c r="N2035" s="6">
        <v>0.13714264065881507</v>
      </c>
      <c r="O2035" s="6">
        <v>42.571836552059814</v>
      </c>
      <c r="P2035" s="8">
        <v>1.9584966987900659E-3</v>
      </c>
      <c r="Q2035" s="8">
        <v>5.3782999851983261E-3</v>
      </c>
      <c r="R2035" s="9">
        <v>4.0150000000000006</v>
      </c>
    </row>
    <row r="2036" spans="1:18" s="6" customFormat="1" ht="15" customHeight="1" x14ac:dyDescent="0.25">
      <c r="A2036" t="s">
        <v>635</v>
      </c>
      <c r="B2036" t="s">
        <v>5303</v>
      </c>
      <c r="C2036" t="s">
        <v>47</v>
      </c>
      <c r="D2036" s="6" t="s">
        <v>5513</v>
      </c>
      <c r="E2036" s="14">
        <v>1</v>
      </c>
      <c r="F2036" s="5">
        <v>43838</v>
      </c>
      <c r="G2036" s="6">
        <v>36.642490390750481</v>
      </c>
      <c r="H2036" s="7">
        <v>10301.868353094749</v>
      </c>
      <c r="I2036" s="6">
        <v>11.890756302521007</v>
      </c>
      <c r="J2036" s="7">
        <v>18547.268907563026</v>
      </c>
      <c r="K2036" s="7">
        <v>17672.797530075481</v>
      </c>
      <c r="L2036" s="6">
        <v>46.26669861268568</v>
      </c>
      <c r="M2036" s="6">
        <v>3.9786382585870594</v>
      </c>
      <c r="N2036" s="6">
        <v>0.72784329308914109</v>
      </c>
      <c r="O2036" s="6">
        <v>37.027580476124534</v>
      </c>
      <c r="P2036" s="8">
        <v>6.7451970102758302E-2</v>
      </c>
      <c r="Q2036" s="8">
        <v>4.1031086889806494E-2</v>
      </c>
      <c r="R2036" s="9">
        <v>4.8</v>
      </c>
    </row>
    <row r="2037" spans="1:18" s="6" customFormat="1" ht="15" customHeight="1" x14ac:dyDescent="0.25">
      <c r="A2037" t="s">
        <v>636</v>
      </c>
      <c r="B2037" t="s">
        <v>5303</v>
      </c>
      <c r="C2037" t="s">
        <v>325</v>
      </c>
      <c r="D2037" t="s">
        <v>237</v>
      </c>
      <c r="E2037" s="14">
        <v>2</v>
      </c>
      <c r="F2037" s="5">
        <v>43838</v>
      </c>
      <c r="G2037" s="6">
        <v>29.090909090909083</v>
      </c>
      <c r="H2037" s="7">
        <v>10525.622362353779</v>
      </c>
      <c r="I2037" s="6">
        <v>18.006496142915143</v>
      </c>
      <c r="J2037" s="7">
        <v>16761.063743402356</v>
      </c>
      <c r="K2037" s="7">
        <v>15846.082818704044</v>
      </c>
      <c r="L2037" s="6" t="s">
        <v>17</v>
      </c>
      <c r="M2037" s="6" t="s">
        <v>17</v>
      </c>
      <c r="N2037" s="6" t="s">
        <v>17</v>
      </c>
      <c r="O2037" s="6" t="s">
        <v>17</v>
      </c>
      <c r="P2037" s="8" t="s">
        <v>17</v>
      </c>
      <c r="Q2037" s="8" t="s">
        <v>17</v>
      </c>
      <c r="R2037" s="9">
        <v>1.48</v>
      </c>
    </row>
    <row r="2038" spans="1:18" s="6" customFormat="1" ht="15" customHeight="1" x14ac:dyDescent="0.25">
      <c r="A2038" t="s">
        <v>637</v>
      </c>
      <c r="B2038" t="s">
        <v>5303</v>
      </c>
      <c r="C2038" t="s">
        <v>325</v>
      </c>
      <c r="D2038" t="s">
        <v>237</v>
      </c>
      <c r="E2038" s="14">
        <v>2</v>
      </c>
      <c r="F2038" s="5">
        <v>43838</v>
      </c>
      <c r="G2038" s="6">
        <v>28.155872667398473</v>
      </c>
      <c r="H2038" s="7">
        <v>10415.933775864827</v>
      </c>
      <c r="I2038" s="6">
        <v>15.304259634888439</v>
      </c>
      <c r="J2038" s="7">
        <v>16483.772819472619</v>
      </c>
      <c r="K2038" s="7">
        <v>15455.378410714835</v>
      </c>
      <c r="L2038" s="6" t="s">
        <v>17</v>
      </c>
      <c r="M2038" s="6" t="s">
        <v>17</v>
      </c>
      <c r="N2038" s="6" t="s">
        <v>17</v>
      </c>
      <c r="O2038" s="6" t="s">
        <v>17</v>
      </c>
      <c r="P2038" s="8" t="s">
        <v>17</v>
      </c>
      <c r="Q2038" s="8" t="s">
        <v>17</v>
      </c>
      <c r="R2038" s="9">
        <v>1.4</v>
      </c>
    </row>
    <row r="2039" spans="1:18" s="6" customFormat="1" ht="15" customHeight="1" x14ac:dyDescent="0.25">
      <c r="A2039" t="s">
        <v>638</v>
      </c>
      <c r="B2039" t="s">
        <v>5303</v>
      </c>
      <c r="C2039" t="s">
        <v>325</v>
      </c>
      <c r="D2039" t="s">
        <v>237</v>
      </c>
      <c r="E2039" s="14">
        <v>2</v>
      </c>
      <c r="F2039" s="5">
        <v>43838</v>
      </c>
      <c r="G2039" s="6">
        <v>24.189675870348147</v>
      </c>
      <c r="H2039" s="7">
        <v>12074.131457623809</v>
      </c>
      <c r="I2039" s="6">
        <v>8.8330961577556408</v>
      </c>
      <c r="J2039" s="7">
        <v>17842.041065257166</v>
      </c>
      <c r="K2039" s="7">
        <v>16706.280291687464</v>
      </c>
      <c r="L2039" s="6" t="s">
        <v>17</v>
      </c>
      <c r="M2039" s="6" t="s">
        <v>17</v>
      </c>
      <c r="N2039" s="6" t="s">
        <v>17</v>
      </c>
      <c r="O2039" s="6" t="s">
        <v>17</v>
      </c>
      <c r="P2039" s="8" t="s">
        <v>17</v>
      </c>
      <c r="Q2039" s="8" t="s">
        <v>17</v>
      </c>
      <c r="R2039" s="9">
        <v>1.62</v>
      </c>
    </row>
    <row r="2040" spans="1:18" s="6" customFormat="1" ht="15" customHeight="1" x14ac:dyDescent="0.25">
      <c r="A2040" t="s">
        <v>639</v>
      </c>
      <c r="B2040" t="s">
        <v>5303</v>
      </c>
      <c r="C2040" t="s">
        <v>325</v>
      </c>
      <c r="D2040" t="s">
        <v>237</v>
      </c>
      <c r="E2040" s="14">
        <v>2</v>
      </c>
      <c r="F2040" s="5">
        <v>43838</v>
      </c>
      <c r="G2040" s="6">
        <v>58.15094339622641</v>
      </c>
      <c r="H2040" s="7">
        <v>5476.9241140957738</v>
      </c>
      <c r="I2040" s="6">
        <v>14.588617226336616</v>
      </c>
      <c r="J2040" s="7">
        <v>17464.745865882116</v>
      </c>
      <c r="K2040" s="7">
        <v>16481.97646740649</v>
      </c>
      <c r="L2040" s="6" t="s">
        <v>17</v>
      </c>
      <c r="M2040" s="6" t="s">
        <v>17</v>
      </c>
      <c r="N2040" s="6" t="s">
        <v>17</v>
      </c>
      <c r="O2040" s="6" t="s">
        <v>17</v>
      </c>
      <c r="P2040" s="8" t="s">
        <v>17</v>
      </c>
      <c r="Q2040" s="8" t="s">
        <v>17</v>
      </c>
      <c r="R2040" s="9">
        <v>1.43</v>
      </c>
    </row>
    <row r="2041" spans="1:18" s="6" customFormat="1" ht="15" customHeight="1" x14ac:dyDescent="0.25">
      <c r="A2041" t="s">
        <v>640</v>
      </c>
      <c r="B2041" t="s">
        <v>5303</v>
      </c>
      <c r="C2041" t="s">
        <v>339</v>
      </c>
      <c r="D2041" t="s">
        <v>77</v>
      </c>
      <c r="E2041" s="14">
        <v>2</v>
      </c>
      <c r="F2041" s="5">
        <v>43838</v>
      </c>
      <c r="G2041" s="6">
        <v>26.095360824742269</v>
      </c>
      <c r="H2041" s="7">
        <v>10593.756778971168</v>
      </c>
      <c r="I2041" s="6">
        <v>16.834913837055169</v>
      </c>
      <c r="J2041" s="7">
        <v>16220.046905271747</v>
      </c>
      <c r="K2041" s="7">
        <v>15196.970811650612</v>
      </c>
      <c r="L2041" s="6" t="s">
        <v>17</v>
      </c>
      <c r="M2041" s="6" t="s">
        <v>17</v>
      </c>
      <c r="N2041" s="6" t="s">
        <v>17</v>
      </c>
      <c r="O2041" s="6" t="s">
        <v>17</v>
      </c>
      <c r="P2041" s="8" t="s">
        <v>17</v>
      </c>
      <c r="Q2041" s="8" t="s">
        <v>17</v>
      </c>
      <c r="R2041" s="9">
        <v>1.93</v>
      </c>
    </row>
    <row r="2042" spans="1:18" s="6" customFormat="1" ht="15" customHeight="1" x14ac:dyDescent="0.25">
      <c r="A2042" t="s">
        <v>641</v>
      </c>
      <c r="B2042" t="s">
        <v>5303</v>
      </c>
      <c r="C2042" t="s">
        <v>339</v>
      </c>
      <c r="D2042" t="s">
        <v>77</v>
      </c>
      <c r="E2042" s="14">
        <v>2</v>
      </c>
      <c r="F2042" s="5">
        <v>43838</v>
      </c>
      <c r="G2042" s="6">
        <v>14.650766609880742</v>
      </c>
      <c r="H2042" s="7">
        <v>12994.117643413556</v>
      </c>
      <c r="I2042" s="6">
        <v>13.04259428687608</v>
      </c>
      <c r="J2042" s="7">
        <v>16714.445461014537</v>
      </c>
      <c r="K2042" s="7">
        <v>15644.002109149216</v>
      </c>
      <c r="L2042" s="6" t="s">
        <v>17</v>
      </c>
      <c r="M2042" s="6" t="s">
        <v>17</v>
      </c>
      <c r="N2042" s="6" t="s">
        <v>17</v>
      </c>
      <c r="O2042" s="6" t="s">
        <v>17</v>
      </c>
      <c r="P2042" s="8" t="s">
        <v>17</v>
      </c>
      <c r="Q2042" s="8" t="s">
        <v>17</v>
      </c>
      <c r="R2042" s="9">
        <v>1.63</v>
      </c>
    </row>
    <row r="2043" spans="1:18" s="6" customFormat="1" ht="15" customHeight="1" x14ac:dyDescent="0.25">
      <c r="A2043" t="s">
        <v>642</v>
      </c>
      <c r="B2043" t="s">
        <v>5303</v>
      </c>
      <c r="C2043" t="s">
        <v>325</v>
      </c>
      <c r="D2043" t="s">
        <v>237</v>
      </c>
      <c r="E2043" s="14">
        <v>2</v>
      </c>
      <c r="F2043" s="5">
        <v>43838</v>
      </c>
      <c r="G2043" s="6">
        <v>23.985618900873135</v>
      </c>
      <c r="H2043" s="7">
        <v>11123.83295505909</v>
      </c>
      <c r="I2043" s="6">
        <v>15.150899298851742</v>
      </c>
      <c r="J2043" s="7">
        <v>16400.772279239914</v>
      </c>
      <c r="K2043" s="7">
        <v>15404.718759121653</v>
      </c>
      <c r="L2043" s="6" t="s">
        <v>17</v>
      </c>
      <c r="M2043" s="6" t="s">
        <v>17</v>
      </c>
      <c r="N2043" s="6" t="s">
        <v>17</v>
      </c>
      <c r="O2043" s="6" t="s">
        <v>17</v>
      </c>
      <c r="P2043" s="8" t="s">
        <v>17</v>
      </c>
      <c r="Q2043" s="8" t="s">
        <v>17</v>
      </c>
      <c r="R2043" s="9">
        <v>1.59</v>
      </c>
    </row>
    <row r="2044" spans="1:18" s="6" customFormat="1" ht="15" customHeight="1" x14ac:dyDescent="0.25">
      <c r="A2044" t="s">
        <v>643</v>
      </c>
      <c r="B2044" t="s">
        <v>5303</v>
      </c>
      <c r="C2044" t="s">
        <v>325</v>
      </c>
      <c r="D2044" t="s">
        <v>237</v>
      </c>
      <c r="E2044" s="14">
        <v>2</v>
      </c>
      <c r="F2044" s="5">
        <v>43838</v>
      </c>
      <c r="G2044" s="6">
        <v>22.163714696026801</v>
      </c>
      <c r="H2044" s="7">
        <v>11762.704001697097</v>
      </c>
      <c r="I2044" s="6">
        <v>15.814384195904928</v>
      </c>
      <c r="J2044" s="7">
        <v>16786.706451280996</v>
      </c>
      <c r="K2044" s="7">
        <v>15807.747638096702</v>
      </c>
      <c r="L2044" s="6" t="s">
        <v>17</v>
      </c>
      <c r="M2044" s="6" t="s">
        <v>17</v>
      </c>
      <c r="N2044" s="6" t="s">
        <v>17</v>
      </c>
      <c r="O2044" s="6" t="s">
        <v>17</v>
      </c>
      <c r="P2044" s="8" t="s">
        <v>17</v>
      </c>
      <c r="Q2044" s="8" t="s">
        <v>17</v>
      </c>
      <c r="R2044" s="9">
        <v>2.81</v>
      </c>
    </row>
    <row r="2045" spans="1:18" s="6" customFormat="1" ht="15" customHeight="1" x14ac:dyDescent="0.25">
      <c r="A2045" t="s">
        <v>644</v>
      </c>
      <c r="B2045" t="s">
        <v>5303</v>
      </c>
      <c r="C2045" t="s">
        <v>339</v>
      </c>
      <c r="D2045" t="s">
        <v>77</v>
      </c>
      <c r="E2045" s="14">
        <v>2</v>
      </c>
      <c r="F2045" s="5">
        <v>43838</v>
      </c>
      <c r="G2045" s="6">
        <v>15.490789372398323</v>
      </c>
      <c r="H2045" s="7">
        <v>12284.212842329714</v>
      </c>
      <c r="I2045" s="6">
        <v>17.195171849427165</v>
      </c>
      <c r="J2045" s="7">
        <v>15955.400981996727</v>
      </c>
      <c r="K2045" s="7">
        <v>14983.754708698743</v>
      </c>
      <c r="L2045" s="6" t="s">
        <v>17</v>
      </c>
      <c r="M2045" s="6" t="s">
        <v>17</v>
      </c>
      <c r="N2045" s="6" t="s">
        <v>17</v>
      </c>
      <c r="O2045" s="6" t="s">
        <v>17</v>
      </c>
      <c r="P2045" s="8" t="s">
        <v>17</v>
      </c>
      <c r="Q2045" s="8" t="s">
        <v>17</v>
      </c>
      <c r="R2045" s="9">
        <v>2.2400000000000002</v>
      </c>
    </row>
    <row r="2046" spans="1:18" s="6" customFormat="1" ht="15" customHeight="1" x14ac:dyDescent="0.25">
      <c r="A2046" t="s">
        <v>645</v>
      </c>
      <c r="B2046" t="s">
        <v>5303</v>
      </c>
      <c r="C2046" t="s">
        <v>611</v>
      </c>
      <c r="D2046" t="s">
        <v>62</v>
      </c>
      <c r="E2046" s="14">
        <v>2</v>
      </c>
      <c r="F2046" s="5">
        <v>43838</v>
      </c>
      <c r="G2046" s="6">
        <v>15.810276679841909</v>
      </c>
      <c r="H2046" s="7">
        <v>13591.606569854512</v>
      </c>
      <c r="I2046" s="6">
        <v>9.1050988553590013</v>
      </c>
      <c r="J2046" s="7">
        <v>17756.503642039545</v>
      </c>
      <c r="K2046" s="7">
        <v>16602.80029189292</v>
      </c>
      <c r="L2046" s="6" t="s">
        <v>17</v>
      </c>
      <c r="M2046" s="6" t="s">
        <v>17</v>
      </c>
      <c r="N2046" s="6" t="s">
        <v>17</v>
      </c>
      <c r="O2046" s="6" t="s">
        <v>17</v>
      </c>
      <c r="P2046" s="8" t="s">
        <v>17</v>
      </c>
      <c r="Q2046" s="8" t="s">
        <v>17</v>
      </c>
      <c r="R2046" s="9">
        <v>3.9</v>
      </c>
    </row>
    <row r="2047" spans="1:18" s="6" customFormat="1" ht="15" customHeight="1" x14ac:dyDescent="0.25">
      <c r="A2047" t="s">
        <v>646</v>
      </c>
      <c r="B2047" t="s">
        <v>5303</v>
      </c>
      <c r="C2047" t="s">
        <v>611</v>
      </c>
      <c r="D2047" t="s">
        <v>62</v>
      </c>
      <c r="E2047" s="14">
        <v>2</v>
      </c>
      <c r="F2047" s="5">
        <v>43838</v>
      </c>
      <c r="G2047" s="6">
        <v>21.739130434782609</v>
      </c>
      <c r="H2047" s="7">
        <v>12504.612778887389</v>
      </c>
      <c r="I2047" s="6">
        <v>8.8781689418043719</v>
      </c>
      <c r="J2047" s="7">
        <v>17809.709535050806</v>
      </c>
      <c r="K2047" s="7">
        <v>16656.727439689443</v>
      </c>
      <c r="L2047" s="6" t="s">
        <v>17</v>
      </c>
      <c r="M2047" s="6" t="s">
        <v>17</v>
      </c>
      <c r="N2047" s="6" t="s">
        <v>17</v>
      </c>
      <c r="O2047" s="6" t="s">
        <v>17</v>
      </c>
      <c r="P2047" s="8" t="s">
        <v>17</v>
      </c>
      <c r="Q2047" s="8" t="s">
        <v>17</v>
      </c>
      <c r="R2047" s="9">
        <v>2.57</v>
      </c>
    </row>
    <row r="2048" spans="1:18" s="6" customFormat="1" ht="15" customHeight="1" x14ac:dyDescent="0.25">
      <c r="A2048" t="s">
        <v>647</v>
      </c>
      <c r="B2048" t="s">
        <v>5303</v>
      </c>
      <c r="C2048" t="s">
        <v>325</v>
      </c>
      <c r="D2048" t="s">
        <v>237</v>
      </c>
      <c r="E2048" s="14">
        <v>2</v>
      </c>
      <c r="F2048" s="5">
        <v>43838</v>
      </c>
      <c r="G2048" s="6">
        <v>25.683060109289617</v>
      </c>
      <c r="H2048" s="7">
        <v>11187.113564921265</v>
      </c>
      <c r="I2048" s="6">
        <v>12.781259632179184</v>
      </c>
      <c r="J2048" s="7">
        <v>16943.388472207953</v>
      </c>
      <c r="K2048" s="7">
        <v>15897.520458680818</v>
      </c>
      <c r="L2048" s="6" t="s">
        <v>17</v>
      </c>
      <c r="M2048" s="6" t="s">
        <v>17</v>
      </c>
      <c r="N2048" s="6" t="s">
        <v>17</v>
      </c>
      <c r="O2048" s="6" t="s">
        <v>17</v>
      </c>
      <c r="P2048" s="8" t="s">
        <v>17</v>
      </c>
      <c r="Q2048" s="8" t="s">
        <v>17</v>
      </c>
      <c r="R2048" s="9">
        <v>2.67</v>
      </c>
    </row>
    <row r="2049" spans="1:18" s="6" customFormat="1" ht="15" customHeight="1" x14ac:dyDescent="0.25">
      <c r="A2049" t="s">
        <v>648</v>
      </c>
      <c r="B2049" t="s">
        <v>5303</v>
      </c>
      <c r="C2049" t="s">
        <v>339</v>
      </c>
      <c r="D2049" t="s">
        <v>77</v>
      </c>
      <c r="E2049" s="14">
        <v>2</v>
      </c>
      <c r="F2049" s="5">
        <v>43838</v>
      </c>
      <c r="G2049" s="6">
        <v>13.67088607594936</v>
      </c>
      <c r="H2049" s="7">
        <v>14217.168028224763</v>
      </c>
      <c r="I2049" s="6">
        <v>6.8463444857496896</v>
      </c>
      <c r="J2049" s="7">
        <v>18018.380834365966</v>
      </c>
      <c r="K2049" s="7">
        <v>16855.435106008154</v>
      </c>
      <c r="L2049" s="6" t="s">
        <v>17</v>
      </c>
      <c r="M2049" s="6" t="s">
        <v>17</v>
      </c>
      <c r="N2049" s="6" t="s">
        <v>17</v>
      </c>
      <c r="O2049" s="6" t="s">
        <v>17</v>
      </c>
      <c r="P2049" s="8" t="s">
        <v>17</v>
      </c>
      <c r="Q2049" s="8" t="s">
        <v>17</v>
      </c>
      <c r="R2049" s="9">
        <v>3.16</v>
      </c>
    </row>
    <row r="2050" spans="1:18" s="6" customFormat="1" ht="15" customHeight="1" x14ac:dyDescent="0.25">
      <c r="A2050" t="s">
        <v>4629</v>
      </c>
      <c r="B2050" t="s">
        <v>5307</v>
      </c>
      <c r="C2050" t="s">
        <v>15</v>
      </c>
      <c r="D2050" t="s">
        <v>5513</v>
      </c>
      <c r="E2050" s="14">
        <v>1</v>
      </c>
      <c r="F2050" s="5">
        <v>43839</v>
      </c>
      <c r="G2050" s="6">
        <v>39.9</v>
      </c>
      <c r="H2050" s="7">
        <v>9663.932982353017</v>
      </c>
      <c r="I2050" s="7">
        <v>2.8679284852933469</v>
      </c>
      <c r="J2050" s="7">
        <v>18944.057043988883</v>
      </c>
      <c r="K2050" s="7">
        <v>17701.647225213004</v>
      </c>
      <c r="L2050" s="6" t="s">
        <v>17</v>
      </c>
      <c r="M2050" s="6" t="s">
        <v>17</v>
      </c>
      <c r="N2050" s="6">
        <v>0</v>
      </c>
      <c r="O2050" s="6" t="s">
        <v>17</v>
      </c>
      <c r="P2050" s="8">
        <v>8.2692469356268339E-2</v>
      </c>
      <c r="Q2050" s="8">
        <v>1.5769189603013416E-3</v>
      </c>
      <c r="R2050" s="9">
        <v>4.6349999999999998</v>
      </c>
    </row>
    <row r="2051" spans="1:18" s="6" customFormat="1" ht="15" customHeight="1" x14ac:dyDescent="0.25">
      <c r="A2051" t="s">
        <v>4630</v>
      </c>
      <c r="B2051" t="s">
        <v>5307</v>
      </c>
      <c r="C2051" t="s">
        <v>15</v>
      </c>
      <c r="D2051" t="s">
        <v>5513</v>
      </c>
      <c r="E2051" s="14">
        <v>1</v>
      </c>
      <c r="F2051" s="5">
        <v>43839</v>
      </c>
      <c r="G2051" s="6">
        <v>40.869999999999997</v>
      </c>
      <c r="H2051" s="7">
        <v>9627.2122615749468</v>
      </c>
      <c r="I2051" s="7">
        <v>2.2124129128330585</v>
      </c>
      <c r="J2051" s="7">
        <v>19199.063979152263</v>
      </c>
      <c r="K2051" s="7">
        <v>17970.009067436069</v>
      </c>
      <c r="L2051" s="6" t="s">
        <v>17</v>
      </c>
      <c r="M2051" s="6" t="s">
        <v>17</v>
      </c>
      <c r="N2051" s="6">
        <v>0</v>
      </c>
      <c r="O2051" s="6" t="s">
        <v>17</v>
      </c>
      <c r="P2051" s="8">
        <v>0.17647663351624515</v>
      </c>
      <c r="Q2051" s="8">
        <v>4.9586773455347847E-3</v>
      </c>
      <c r="R2051" s="9">
        <v>5.9849999999999994</v>
      </c>
    </row>
    <row r="2052" spans="1:18" s="6" customFormat="1" ht="15" customHeight="1" x14ac:dyDescent="0.25">
      <c r="A2052" t="s">
        <v>5142</v>
      </c>
      <c r="B2052" t="s">
        <v>5308</v>
      </c>
      <c r="C2052" t="s">
        <v>15</v>
      </c>
      <c r="D2052" t="s">
        <v>5513</v>
      </c>
      <c r="E2052" s="14">
        <v>1</v>
      </c>
      <c r="F2052" s="5">
        <v>43839</v>
      </c>
      <c r="G2052" s="6">
        <v>39.087663460687658</v>
      </c>
      <c r="H2052" s="7">
        <v>9954.8532438220427</v>
      </c>
      <c r="I2052" s="7">
        <v>11.253613666228647</v>
      </c>
      <c r="J2052" s="7">
        <v>18833.114323258869</v>
      </c>
      <c r="K2052" s="7">
        <v>17910.599858742189</v>
      </c>
      <c r="L2052" s="6">
        <v>45.846378057814626</v>
      </c>
      <c r="M2052" s="6">
        <v>4.20174638766116</v>
      </c>
      <c r="N2052" s="6">
        <v>0.41323264925486114</v>
      </c>
      <c r="O2052" s="6">
        <v>38.216618669474101</v>
      </c>
      <c r="P2052" s="8">
        <v>3.0529404352600216E-2</v>
      </c>
      <c r="Q2052" s="8">
        <v>3.7881165214012219E-2</v>
      </c>
      <c r="R2052" s="9">
        <v>4.875</v>
      </c>
    </row>
    <row r="2053" spans="1:18" s="6" customFormat="1" ht="15" customHeight="1" x14ac:dyDescent="0.25">
      <c r="A2053" t="s">
        <v>5143</v>
      </c>
      <c r="B2053" t="s">
        <v>5308</v>
      </c>
      <c r="C2053" t="s">
        <v>15</v>
      </c>
      <c r="D2053" t="s">
        <v>5513</v>
      </c>
      <c r="E2053" s="14">
        <v>1</v>
      </c>
      <c r="F2053" s="5">
        <v>43839</v>
      </c>
      <c r="G2053" s="6">
        <v>35.838453968292072</v>
      </c>
      <c r="H2053" s="7">
        <v>10397.118020736678</v>
      </c>
      <c r="I2053" s="7">
        <v>7.9378456676323417</v>
      </c>
      <c r="J2053" s="7">
        <v>18768.501448511986</v>
      </c>
      <c r="K2053" s="7">
        <v>17569.170552111125</v>
      </c>
      <c r="L2053" s="6">
        <v>46.684070114812066</v>
      </c>
      <c r="M2053" s="6">
        <v>5.5017251857715674</v>
      </c>
      <c r="N2053" s="6">
        <v>0.46700599350070471</v>
      </c>
      <c r="O2053" s="6">
        <v>39.36400898166395</v>
      </c>
      <c r="P2053" s="8">
        <v>2.0152694330916422E-2</v>
      </c>
      <c r="Q2053" s="8">
        <v>2.5191362288445131E-2</v>
      </c>
      <c r="R2053" s="9">
        <v>5.0749999999999993</v>
      </c>
    </row>
    <row r="2054" spans="1:18" s="6" customFormat="1" ht="15" customHeight="1" x14ac:dyDescent="0.25">
      <c r="A2054" t="s">
        <v>5144</v>
      </c>
      <c r="B2054" t="s">
        <v>5308</v>
      </c>
      <c r="C2054" t="s">
        <v>15</v>
      </c>
      <c r="D2054" t="s">
        <v>5513</v>
      </c>
      <c r="E2054" s="14">
        <v>1</v>
      </c>
      <c r="F2054" s="5">
        <v>43839</v>
      </c>
      <c r="G2054" s="6">
        <v>24.46112226927691</v>
      </c>
      <c r="H2054" s="7">
        <v>12622.24792766017</v>
      </c>
      <c r="I2054" s="7">
        <v>7.7076866417635612</v>
      </c>
      <c r="J2054" s="7">
        <v>18691.008575787866</v>
      </c>
      <c r="K2054" s="7">
        <v>17500.701018916316</v>
      </c>
      <c r="L2054" s="6">
        <v>46.580033928082287</v>
      </c>
      <c r="M2054" s="6">
        <v>5.4578327155629776</v>
      </c>
      <c r="N2054" s="6">
        <v>0.54843314399475518</v>
      </c>
      <c r="O2054" s="6">
        <v>39.645885142363539</v>
      </c>
      <c r="P2054" s="8">
        <v>3.3810145093540037E-2</v>
      </c>
      <c r="Q2054" s="8">
        <v>2.63182831393396E-2</v>
      </c>
      <c r="R2054" s="9">
        <v>4.9649999999999999</v>
      </c>
    </row>
    <row r="2055" spans="1:18" s="6" customFormat="1" ht="15" customHeight="1" x14ac:dyDescent="0.25">
      <c r="A2055" t="s">
        <v>5145</v>
      </c>
      <c r="B2055" t="s">
        <v>5308</v>
      </c>
      <c r="C2055" t="s">
        <v>15</v>
      </c>
      <c r="D2055" t="s">
        <v>5513</v>
      </c>
      <c r="E2055" s="14">
        <v>1</v>
      </c>
      <c r="F2055" s="5">
        <v>43839</v>
      </c>
      <c r="G2055" s="6">
        <v>29.721445415878541</v>
      </c>
      <c r="H2055" s="7">
        <v>10216.004539570869</v>
      </c>
      <c r="I2055" s="7">
        <v>14.603557747809203</v>
      </c>
      <c r="J2055" s="7">
        <v>16608.070525266307</v>
      </c>
      <c r="K2055" s="7">
        <v>15569.613683479214</v>
      </c>
      <c r="L2055" s="6">
        <v>40.932345789877409</v>
      </c>
      <c r="M2055" s="6">
        <v>4.7442193098396102</v>
      </c>
      <c r="N2055" s="6">
        <v>0.56730509528232298</v>
      </c>
      <c r="O2055" s="6">
        <v>39.09957520362839</v>
      </c>
      <c r="P2055" s="8">
        <v>2.5952575348613768E-2</v>
      </c>
      <c r="Q2055" s="8">
        <v>2.7044278214455233E-2</v>
      </c>
      <c r="R2055" s="9">
        <v>4.7149999999999999</v>
      </c>
    </row>
    <row r="2056" spans="1:18" s="6" customFormat="1" ht="15" customHeight="1" x14ac:dyDescent="0.25">
      <c r="A2056" t="s">
        <v>5146</v>
      </c>
      <c r="B2056" t="s">
        <v>5308</v>
      </c>
      <c r="C2056" t="s">
        <v>15</v>
      </c>
      <c r="D2056" t="s">
        <v>5513</v>
      </c>
      <c r="E2056" s="14">
        <v>1</v>
      </c>
      <c r="F2056" s="5">
        <v>43839</v>
      </c>
      <c r="G2056" s="6">
        <v>36.368639696304179</v>
      </c>
      <c r="H2056" s="7">
        <v>10850.430766452027</v>
      </c>
      <c r="I2056" s="7">
        <v>2.9524964411873253</v>
      </c>
      <c r="J2056" s="7">
        <v>19694.205725734169</v>
      </c>
      <c r="K2056" s="7">
        <v>18448.31947361484</v>
      </c>
      <c r="L2056" s="6">
        <v>49.079005476959829</v>
      </c>
      <c r="M2056" s="6">
        <v>5.7121062530840092</v>
      </c>
      <c r="N2056" s="6">
        <v>0.28477078089562935</v>
      </c>
      <c r="O2056" s="6">
        <v>41.93686073773025</v>
      </c>
      <c r="P2056" s="8">
        <v>1.5098096895079568E-2</v>
      </c>
      <c r="Q2056" s="8">
        <v>1.9662213247884763E-2</v>
      </c>
      <c r="R2056" s="9">
        <v>5.165</v>
      </c>
    </row>
    <row r="2057" spans="1:18" s="6" customFormat="1" ht="15" customHeight="1" x14ac:dyDescent="0.25">
      <c r="A2057" t="s">
        <v>5147</v>
      </c>
      <c r="B2057" t="s">
        <v>5308</v>
      </c>
      <c r="C2057" t="s">
        <v>15</v>
      </c>
      <c r="D2057" t="s">
        <v>5513</v>
      </c>
      <c r="E2057" s="14">
        <v>1</v>
      </c>
      <c r="F2057" s="5">
        <v>43839</v>
      </c>
      <c r="G2057" s="6">
        <v>33.587627715032923</v>
      </c>
      <c r="H2057" s="7">
        <v>11251.799401857856</v>
      </c>
      <c r="I2057" s="7">
        <v>3.8414923328239445</v>
      </c>
      <c r="J2057" s="7">
        <v>19443.536913105338</v>
      </c>
      <c r="K2057" s="7">
        <v>18177.855618732014</v>
      </c>
      <c r="L2057" s="6">
        <v>50.16492585655255</v>
      </c>
      <c r="M2057" s="6">
        <v>5.8132220866343109</v>
      </c>
      <c r="N2057" s="6">
        <v>0.31368825171849885</v>
      </c>
      <c r="O2057" s="6">
        <v>39.8307712351886</v>
      </c>
      <c r="P2057" s="8">
        <v>1.3114891094474532E-2</v>
      </c>
      <c r="Q2057" s="8">
        <v>2.2785345987621202E-2</v>
      </c>
      <c r="R2057" s="9">
        <v>5.1150000000000002</v>
      </c>
    </row>
    <row r="2058" spans="1:18" s="6" customFormat="1" ht="15" customHeight="1" x14ac:dyDescent="0.25">
      <c r="A2058" t="s">
        <v>5148</v>
      </c>
      <c r="B2058" t="s">
        <v>5308</v>
      </c>
      <c r="C2058" t="s">
        <v>15</v>
      </c>
      <c r="D2058" t="s">
        <v>5513</v>
      </c>
      <c r="E2058" s="14">
        <v>1</v>
      </c>
      <c r="F2058" s="5">
        <v>43839</v>
      </c>
      <c r="G2058" s="6">
        <v>36.106971310668023</v>
      </c>
      <c r="H2058" s="7">
        <v>10813.744654074211</v>
      </c>
      <c r="I2058" s="7">
        <v>5.0681950857082203</v>
      </c>
      <c r="J2058" s="7">
        <v>19587.11457835801</v>
      </c>
      <c r="K2058" s="7">
        <v>18305.342856828214</v>
      </c>
      <c r="L2058" s="6">
        <v>49.708908434794282</v>
      </c>
      <c r="M2058" s="6">
        <v>5.8922807273376669</v>
      </c>
      <c r="N2058" s="6">
        <v>0.25082750681937283</v>
      </c>
      <c r="O2058" s="6">
        <v>39.036361479106368</v>
      </c>
      <c r="P2058" s="8">
        <v>2.5067545981055501E-2</v>
      </c>
      <c r="Q2058" s="8">
        <v>1.8359220253039335E-2</v>
      </c>
      <c r="R2058" s="9">
        <v>5.7850000000000001</v>
      </c>
    </row>
    <row r="2059" spans="1:18" s="6" customFormat="1" ht="15" customHeight="1" x14ac:dyDescent="0.25">
      <c r="A2059" t="s">
        <v>5452</v>
      </c>
      <c r="B2059" t="s">
        <v>5511</v>
      </c>
      <c r="C2059" t="s">
        <v>15</v>
      </c>
      <c r="D2059" t="s">
        <v>5513</v>
      </c>
      <c r="E2059" s="14">
        <v>1</v>
      </c>
      <c r="F2059" s="5">
        <v>43839</v>
      </c>
      <c r="G2059" s="6">
        <v>45.280602104947832</v>
      </c>
      <c r="H2059" s="7">
        <v>8784.6108383034534</v>
      </c>
      <c r="I2059" s="6">
        <v>3.2625150075690348</v>
      </c>
      <c r="J2059" s="7">
        <v>19290.076734352977</v>
      </c>
      <c r="K2059" s="7">
        <v>18075.520433717484</v>
      </c>
      <c r="L2059" s="6" t="s">
        <v>17</v>
      </c>
      <c r="M2059" s="6" t="s">
        <v>17</v>
      </c>
      <c r="N2059" s="6" t="s">
        <v>17</v>
      </c>
      <c r="O2059" s="6" t="s">
        <v>17</v>
      </c>
      <c r="P2059" s="8">
        <v>1.6442750425520847E-2</v>
      </c>
      <c r="Q2059" s="8">
        <v>9.3964768386349332E-3</v>
      </c>
      <c r="R2059" s="9">
        <v>4.2149999999999999</v>
      </c>
    </row>
    <row r="2060" spans="1:18" s="6" customFormat="1" ht="15" customHeight="1" x14ac:dyDescent="0.25">
      <c r="A2060" t="s">
        <v>5453</v>
      </c>
      <c r="B2060" t="s">
        <v>5511</v>
      </c>
      <c r="C2060" t="s">
        <v>15</v>
      </c>
      <c r="D2060" t="s">
        <v>5513</v>
      </c>
      <c r="E2060" s="14">
        <v>1</v>
      </c>
      <c r="F2060" s="5">
        <v>43843</v>
      </c>
      <c r="G2060" s="6">
        <v>55.670498084291189</v>
      </c>
      <c r="H2060" s="7">
        <v>6300.3958392113982</v>
      </c>
      <c r="I2060" s="6">
        <v>15.952771747763011</v>
      </c>
      <c r="J2060" s="7">
        <v>18231.587864668818</v>
      </c>
      <c r="K2060" s="7">
        <v>17280.650078082755</v>
      </c>
      <c r="L2060" s="6" t="s">
        <v>17</v>
      </c>
      <c r="M2060" s="6" t="s">
        <v>17</v>
      </c>
      <c r="N2060" s="6" t="s">
        <v>17</v>
      </c>
      <c r="O2060" s="6" t="s">
        <v>17</v>
      </c>
      <c r="P2060" s="8">
        <v>0.12217809285495591</v>
      </c>
      <c r="Q2060" s="8">
        <v>0.15035190037089208</v>
      </c>
      <c r="R2060" s="9">
        <v>5.5649999999999995</v>
      </c>
    </row>
    <row r="2061" spans="1:18" s="6" customFormat="1" ht="15" customHeight="1" x14ac:dyDescent="0.25">
      <c r="A2061" t="s">
        <v>5454</v>
      </c>
      <c r="B2061" t="s">
        <v>5511</v>
      </c>
      <c r="C2061" t="s">
        <v>15</v>
      </c>
      <c r="D2061" t="s">
        <v>5513</v>
      </c>
      <c r="E2061" s="14">
        <v>1</v>
      </c>
      <c r="F2061" s="5">
        <v>43843</v>
      </c>
      <c r="G2061" s="6">
        <v>39.730372720063443</v>
      </c>
      <c r="H2061" s="7">
        <v>9557.5167186583167</v>
      </c>
      <c r="I2061" s="6">
        <v>12.177949306352353</v>
      </c>
      <c r="J2061" s="7">
        <v>18501.095233128195</v>
      </c>
      <c r="K2061" s="7">
        <v>17468.383660826497</v>
      </c>
      <c r="L2061" s="6" t="s">
        <v>17</v>
      </c>
      <c r="M2061" s="6" t="s">
        <v>17</v>
      </c>
      <c r="N2061" s="6" t="s">
        <v>17</v>
      </c>
      <c r="O2061" s="6" t="s">
        <v>17</v>
      </c>
      <c r="P2061" s="8">
        <v>0.11173146450120063</v>
      </c>
      <c r="Q2061" s="8">
        <v>5.939030518667808E-2</v>
      </c>
      <c r="R2061" s="9">
        <v>4.1300000000000008</v>
      </c>
    </row>
    <row r="2062" spans="1:18" s="6" customFormat="1" ht="15" customHeight="1" x14ac:dyDescent="0.25">
      <c r="A2062" t="s">
        <v>5455</v>
      </c>
      <c r="B2062" t="s">
        <v>5511</v>
      </c>
      <c r="C2062" t="s">
        <v>15</v>
      </c>
      <c r="D2062" t="s">
        <v>5513</v>
      </c>
      <c r="E2062" s="14">
        <v>1</v>
      </c>
      <c r="F2062" s="5">
        <v>43843</v>
      </c>
      <c r="G2062" s="6">
        <v>53.12308007372517</v>
      </c>
      <c r="H2062" s="7">
        <v>6414.6725884801208</v>
      </c>
      <c r="I2062" s="6">
        <v>15.656902477812549</v>
      </c>
      <c r="J2062" s="7">
        <v>17429.846611604167</v>
      </c>
      <c r="K2062" s="7">
        <v>16452.594254935968</v>
      </c>
      <c r="L2062" s="6" t="s">
        <v>17</v>
      </c>
      <c r="M2062" s="6" t="s">
        <v>17</v>
      </c>
      <c r="N2062" s="6" t="s">
        <v>17</v>
      </c>
      <c r="O2062" s="6" t="s">
        <v>17</v>
      </c>
      <c r="P2062" s="8">
        <v>0.13182568972622319</v>
      </c>
      <c r="Q2062" s="8">
        <v>0.14113496404899484</v>
      </c>
      <c r="R2062" s="9">
        <v>2.5350000000000001</v>
      </c>
    </row>
    <row r="2063" spans="1:18" s="6" customFormat="1" ht="15" customHeight="1" x14ac:dyDescent="0.25">
      <c r="A2063" t="s">
        <v>5456</v>
      </c>
      <c r="B2063" t="s">
        <v>5511</v>
      </c>
      <c r="C2063" t="s">
        <v>15</v>
      </c>
      <c r="D2063" t="s">
        <v>5513</v>
      </c>
      <c r="E2063" s="14">
        <v>1</v>
      </c>
      <c r="F2063" s="5">
        <v>43843</v>
      </c>
      <c r="G2063" s="6">
        <v>44.84430832057172</v>
      </c>
      <c r="H2063" s="7">
        <v>8815.2696054470762</v>
      </c>
      <c r="I2063" s="6">
        <v>12.065013544488435</v>
      </c>
      <c r="J2063" s="7">
        <v>19015.419879141486</v>
      </c>
      <c r="K2063" s="7">
        <v>17968.800237918389</v>
      </c>
      <c r="L2063" s="6" t="s">
        <v>17</v>
      </c>
      <c r="M2063" s="6" t="s">
        <v>17</v>
      </c>
      <c r="N2063" s="6" t="s">
        <v>17</v>
      </c>
      <c r="O2063" s="6" t="s">
        <v>17</v>
      </c>
      <c r="P2063" s="8">
        <v>9.9478785369892214E-2</v>
      </c>
      <c r="Q2063" s="8">
        <v>7.7787020588518094E-2</v>
      </c>
      <c r="R2063" s="9">
        <v>4.0199999999999996</v>
      </c>
    </row>
    <row r="2064" spans="1:18" s="6" customFormat="1" ht="15" customHeight="1" x14ac:dyDescent="0.25">
      <c r="A2064" t="s">
        <v>5149</v>
      </c>
      <c r="B2064" t="s">
        <v>5308</v>
      </c>
      <c r="C2064" t="s">
        <v>15</v>
      </c>
      <c r="D2064" t="s">
        <v>5513</v>
      </c>
      <c r="E2064" s="14">
        <v>1</v>
      </c>
      <c r="F2064" s="5">
        <v>43843</v>
      </c>
      <c r="G2064" s="6">
        <v>32.42086894937912</v>
      </c>
      <c r="H2064" s="7">
        <v>11390.137262159928</v>
      </c>
      <c r="I2064" s="7">
        <v>3.2565913624844987</v>
      </c>
      <c r="J2064" s="7">
        <v>19114.681619668951</v>
      </c>
      <c r="K2064" s="7">
        <v>18026.540000148962</v>
      </c>
      <c r="L2064" s="6">
        <v>48.274902136683998</v>
      </c>
      <c r="M2064" s="6">
        <v>4.964036713475922</v>
      </c>
      <c r="N2064" s="6">
        <v>0.28813132211169862</v>
      </c>
      <c r="O2064" s="6">
        <v>43.178154828383853</v>
      </c>
      <c r="P2064" s="8">
        <v>2.6948371129903653E-2</v>
      </c>
      <c r="Q2064" s="8">
        <v>1.1235265730131698E-2</v>
      </c>
      <c r="R2064" s="9">
        <v>7.2649999999999997</v>
      </c>
    </row>
    <row r="2065" spans="1:18" s="6" customFormat="1" ht="15" customHeight="1" x14ac:dyDescent="0.25">
      <c r="A2065" t="s">
        <v>5382</v>
      </c>
      <c r="B2065" t="s">
        <v>5398</v>
      </c>
      <c r="C2065" t="s">
        <v>665</v>
      </c>
      <c r="D2065" t="s">
        <v>5513</v>
      </c>
      <c r="E2065" s="14">
        <v>1</v>
      </c>
      <c r="F2065" s="5">
        <v>43845</v>
      </c>
      <c r="G2065" s="6">
        <v>47.492092960399106</v>
      </c>
      <c r="H2065" s="7">
        <v>8907.7521342288201</v>
      </c>
      <c r="I2065" s="6">
        <v>2.0660762509811708</v>
      </c>
      <c r="J2065" s="7">
        <v>20479.931130958783</v>
      </c>
      <c r="K2065" s="7">
        <v>19174.224479483073</v>
      </c>
      <c r="L2065" s="6">
        <v>50.147466712930729</v>
      </c>
      <c r="M2065" s="6">
        <v>5.9958215819111116</v>
      </c>
      <c r="N2065" s="6">
        <v>0.34203932299272877</v>
      </c>
      <c r="O2065" s="6">
        <v>41.399600419721715</v>
      </c>
      <c r="P2065" s="8">
        <v>1.6095610722702644E-2</v>
      </c>
      <c r="Q2065" s="8">
        <v>3.2900100739849218E-2</v>
      </c>
      <c r="R2065" s="9">
        <v>7.07</v>
      </c>
    </row>
    <row r="2066" spans="1:18" s="6" customFormat="1" ht="15" customHeight="1" x14ac:dyDescent="0.25">
      <c r="A2066" t="s">
        <v>5383</v>
      </c>
      <c r="B2066" t="s">
        <v>5398</v>
      </c>
      <c r="C2066" t="s">
        <v>665</v>
      </c>
      <c r="D2066" t="s">
        <v>5513</v>
      </c>
      <c r="E2066" s="14">
        <v>1</v>
      </c>
      <c r="F2066" s="5">
        <v>43845</v>
      </c>
      <c r="G2066" s="6">
        <v>41.315264824046039</v>
      </c>
      <c r="H2066" s="7">
        <v>10313.699809991331</v>
      </c>
      <c r="I2066" s="6">
        <v>2.0183011950151934</v>
      </c>
      <c r="J2066" s="7">
        <v>20543.595263724434</v>
      </c>
      <c r="K2066" s="7">
        <v>19294.679776083201</v>
      </c>
      <c r="L2066" s="6">
        <v>49.421174962830968</v>
      </c>
      <c r="M2066" s="6">
        <v>5.7242427355295407</v>
      </c>
      <c r="N2066" s="6">
        <v>0.37239289839716472</v>
      </c>
      <c r="O2066" s="6">
        <v>42.416581053932561</v>
      </c>
      <c r="P2066" s="8">
        <v>1.3278323991105383E-2</v>
      </c>
      <c r="Q2066" s="8">
        <v>3.4028830303459406E-2</v>
      </c>
      <c r="R2066" s="9">
        <v>7.1</v>
      </c>
    </row>
    <row r="2067" spans="1:18" s="6" customFormat="1" ht="15" customHeight="1" x14ac:dyDescent="0.25">
      <c r="A2067" t="s">
        <v>5384</v>
      </c>
      <c r="B2067" t="s">
        <v>5398</v>
      </c>
      <c r="C2067" t="s">
        <v>665</v>
      </c>
      <c r="D2067" t="s">
        <v>5513</v>
      </c>
      <c r="E2067" s="14">
        <v>1</v>
      </c>
      <c r="F2067" s="5">
        <v>43845</v>
      </c>
      <c r="G2067" s="6">
        <v>42.330534591918038</v>
      </c>
      <c r="H2067" s="7">
        <v>9746.3888511362948</v>
      </c>
      <c r="I2067" s="6">
        <v>1.4653699302757328</v>
      </c>
      <c r="J2067" s="7">
        <v>19977.455716586148</v>
      </c>
      <c r="K2067" s="7">
        <v>18693.642701439087</v>
      </c>
      <c r="L2067" s="6">
        <v>49.959335708127973</v>
      </c>
      <c r="M2067" s="6">
        <v>5.8892069576360404</v>
      </c>
      <c r="N2067" s="6">
        <v>0.1821760275866556</v>
      </c>
      <c r="O2067" s="6">
        <v>42.471947393279748</v>
      </c>
      <c r="P2067" s="8">
        <v>1.003929504434161E-2</v>
      </c>
      <c r="Q2067" s="8">
        <v>2.1924688049505755E-2</v>
      </c>
      <c r="R2067" s="9">
        <v>6.85</v>
      </c>
    </row>
    <row r="2068" spans="1:18" s="6" customFormat="1" ht="15" customHeight="1" x14ac:dyDescent="0.25">
      <c r="A2068" t="s">
        <v>5385</v>
      </c>
      <c r="B2068" t="s">
        <v>5398</v>
      </c>
      <c r="C2068" t="s">
        <v>5386</v>
      </c>
      <c r="D2068" s="6" t="s">
        <v>5513</v>
      </c>
      <c r="E2068" s="14">
        <v>1</v>
      </c>
      <c r="F2068" s="5">
        <v>43845</v>
      </c>
      <c r="G2068" s="6">
        <v>44.260262678841656</v>
      </c>
      <c r="H2068" s="7">
        <v>9220.7443502205897</v>
      </c>
      <c r="I2068" s="6">
        <v>3.724002903825034</v>
      </c>
      <c r="J2068" s="7">
        <v>19722.657123685975</v>
      </c>
      <c r="K2068" s="7">
        <v>18482.366553159427</v>
      </c>
      <c r="L2068" s="6">
        <v>48.246447014869531</v>
      </c>
      <c r="M2068" s="6">
        <v>5.6855840193029215</v>
      </c>
      <c r="N2068" s="6">
        <v>0.52606373244813887</v>
      </c>
      <c r="O2068" s="6">
        <v>41.735988305639644</v>
      </c>
      <c r="P2068" s="8">
        <v>4.4497449538316518E-2</v>
      </c>
      <c r="Q2068" s="8">
        <v>3.741657437640547E-2</v>
      </c>
      <c r="R2068" s="9">
        <v>10.58</v>
      </c>
    </row>
    <row r="2069" spans="1:18" s="6" customFormat="1" ht="15" customHeight="1" x14ac:dyDescent="0.25">
      <c r="A2069" t="s">
        <v>5387</v>
      </c>
      <c r="B2069" t="s">
        <v>5398</v>
      </c>
      <c r="C2069" t="s">
        <v>2995</v>
      </c>
      <c r="D2069" t="s">
        <v>5513</v>
      </c>
      <c r="E2069" s="14">
        <v>1</v>
      </c>
      <c r="F2069" s="5">
        <v>43845</v>
      </c>
      <c r="G2069" s="6">
        <v>13.928571428571434</v>
      </c>
      <c r="H2069" s="7">
        <v>16246.165461850107</v>
      </c>
      <c r="I2069" s="6">
        <v>1.0580056582151554</v>
      </c>
      <c r="J2069" s="7">
        <v>20626.208378088078</v>
      </c>
      <c r="K2069" s="7">
        <v>19270.553233684772</v>
      </c>
      <c r="L2069" s="6">
        <v>52.42386788890034</v>
      </c>
      <c r="M2069" s="6">
        <v>6.2368073554940704</v>
      </c>
      <c r="N2069" s="6">
        <v>0.15032689355482642</v>
      </c>
      <c r="O2069" s="6">
        <v>40.105452565773945</v>
      </c>
      <c r="P2069" s="8">
        <v>5.1200030913226219E-3</v>
      </c>
      <c r="Q2069" s="8">
        <v>2.0419634970345643E-2</v>
      </c>
      <c r="R2069" s="9">
        <v>6.9</v>
      </c>
    </row>
    <row r="2070" spans="1:18" s="6" customFormat="1" ht="15" customHeight="1" x14ac:dyDescent="0.25">
      <c r="A2070" t="s">
        <v>5150</v>
      </c>
      <c r="B2070" t="s">
        <v>5308</v>
      </c>
      <c r="C2070" t="s">
        <v>15</v>
      </c>
      <c r="D2070" t="s">
        <v>5513</v>
      </c>
      <c r="E2070" s="14">
        <v>1</v>
      </c>
      <c r="F2070" s="5">
        <v>43845</v>
      </c>
      <c r="G2070" s="6">
        <v>33.947830666080137</v>
      </c>
      <c r="H2070" s="7">
        <v>10922.745340258542</v>
      </c>
      <c r="I2070" s="7">
        <v>3.2820623916811096</v>
      </c>
      <c r="J2070" s="7">
        <v>19021.880415944543</v>
      </c>
      <c r="K2070" s="7">
        <v>17792.134553551765</v>
      </c>
      <c r="L2070" s="6">
        <v>48.939611744673108</v>
      </c>
      <c r="M2070" s="6">
        <v>5.6365088671753858</v>
      </c>
      <c r="N2070" s="6">
        <v>0.30600876151401391</v>
      </c>
      <c r="O2070" s="6">
        <v>41.792342211186771</v>
      </c>
      <c r="P2070" s="8">
        <v>1.6135101081598355E-2</v>
      </c>
      <c r="Q2070" s="8">
        <v>2.7330922688014563E-2</v>
      </c>
      <c r="R2070" s="9">
        <v>7.68</v>
      </c>
    </row>
    <row r="2071" spans="1:18" s="6" customFormat="1" ht="15" customHeight="1" x14ac:dyDescent="0.25">
      <c r="A2071" t="s">
        <v>5298</v>
      </c>
      <c r="B2071" t="s">
        <v>5309</v>
      </c>
      <c r="C2071" t="s">
        <v>15</v>
      </c>
      <c r="D2071" t="s">
        <v>5513</v>
      </c>
      <c r="E2071" s="14">
        <v>1</v>
      </c>
      <c r="F2071" s="5">
        <v>43845</v>
      </c>
      <c r="G2071" s="6">
        <v>44.048885827362398</v>
      </c>
      <c r="H2071" s="7">
        <v>9571.3211408495899</v>
      </c>
      <c r="I2071" s="7">
        <v>0.99646065886196578</v>
      </c>
      <c r="J2071" s="7">
        <v>20323.441328614212</v>
      </c>
      <c r="K2071" s="7">
        <v>19029.889894166015</v>
      </c>
      <c r="L2071" s="6">
        <v>51.641522010571087</v>
      </c>
      <c r="M2071" s="6">
        <v>5.9398083620874083</v>
      </c>
      <c r="N2071" s="6">
        <v>0.15459191177621101</v>
      </c>
      <c r="O2071" s="6">
        <v>41.250533104781795</v>
      </c>
      <c r="P2071" s="8">
        <v>1.6670153778104513E-3</v>
      </c>
      <c r="Q2071" s="8">
        <v>1.5416936543722188E-2</v>
      </c>
      <c r="R2071" s="9">
        <v>8.1750000000000007</v>
      </c>
    </row>
    <row r="2072" spans="1:18" s="6" customFormat="1" ht="15" customHeight="1" x14ac:dyDescent="0.25">
      <c r="A2072" t="s">
        <v>5151</v>
      </c>
      <c r="B2072" t="s">
        <v>5308</v>
      </c>
      <c r="C2072" t="s">
        <v>15</v>
      </c>
      <c r="D2072" t="s">
        <v>5513</v>
      </c>
      <c r="E2072" s="14">
        <v>1</v>
      </c>
      <c r="F2072" s="5">
        <v>43850</v>
      </c>
      <c r="G2072" s="6">
        <v>30.342133363093176</v>
      </c>
      <c r="H2072" s="7">
        <v>11452.675465341707</v>
      </c>
      <c r="I2072" s="7">
        <v>6.7921568627450979</v>
      </c>
      <c r="J2072" s="7">
        <v>18769.150326797386</v>
      </c>
      <c r="K2072" s="7">
        <v>17505.465458715847</v>
      </c>
      <c r="L2072" s="6">
        <v>47.997214705091068</v>
      </c>
      <c r="M2072" s="6">
        <v>5.8068862798547523</v>
      </c>
      <c r="N2072" s="6">
        <v>0.37550839544857489</v>
      </c>
      <c r="O2072" s="6">
        <v>38.953990975004047</v>
      </c>
      <c r="P2072" s="8">
        <v>3.7389241152158206E-2</v>
      </c>
      <c r="Q2072" s="8">
        <v>3.6853540704301753E-2</v>
      </c>
      <c r="R2072" s="9">
        <v>4.375</v>
      </c>
    </row>
    <row r="2073" spans="1:18" s="6" customFormat="1" ht="15" customHeight="1" x14ac:dyDescent="0.25">
      <c r="A2073" t="s">
        <v>649</v>
      </c>
      <c r="B2073" t="s">
        <v>5303</v>
      </c>
      <c r="C2073" t="s">
        <v>325</v>
      </c>
      <c r="D2073" t="s">
        <v>237</v>
      </c>
      <c r="E2073" s="14">
        <v>2</v>
      </c>
      <c r="F2073" s="5">
        <v>43852</v>
      </c>
      <c r="G2073" s="6">
        <v>30.530527496558321</v>
      </c>
      <c r="H2073" s="7">
        <v>11023.133463872986</v>
      </c>
      <c r="I2073" s="6">
        <v>10.289493657161444</v>
      </c>
      <c r="J2073" s="7">
        <v>18046.188875636995</v>
      </c>
      <c r="K2073" s="7">
        <v>16941.246027211222</v>
      </c>
      <c r="L2073" s="6" t="s">
        <v>17</v>
      </c>
      <c r="M2073" s="6" t="s">
        <v>17</v>
      </c>
      <c r="N2073" s="6" t="s">
        <v>17</v>
      </c>
      <c r="O2073" s="6" t="s">
        <v>17</v>
      </c>
      <c r="P2073" s="8" t="s">
        <v>17</v>
      </c>
      <c r="Q2073" s="8" t="s">
        <v>17</v>
      </c>
      <c r="R2073" s="9">
        <v>7.77</v>
      </c>
    </row>
    <row r="2074" spans="1:18" s="6" customFormat="1" ht="15" customHeight="1" x14ac:dyDescent="0.25">
      <c r="A2074" t="s">
        <v>650</v>
      </c>
      <c r="B2074" t="s">
        <v>5303</v>
      </c>
      <c r="C2074" t="s">
        <v>325</v>
      </c>
      <c r="D2074" t="s">
        <v>237</v>
      </c>
      <c r="E2074" s="14">
        <v>2</v>
      </c>
      <c r="F2074" s="5">
        <v>43852</v>
      </c>
      <c r="G2074" s="6">
        <v>75.776729664901637</v>
      </c>
      <c r="H2074" s="7">
        <v>2020.8639247322164</v>
      </c>
      <c r="I2074" s="6">
        <v>16.643341586823123</v>
      </c>
      <c r="J2074" s="7">
        <v>16914.630207772636</v>
      </c>
      <c r="K2074" s="7">
        <v>15984.99862685878</v>
      </c>
      <c r="L2074" s="6" t="s">
        <v>17</v>
      </c>
      <c r="M2074" s="6" t="s">
        <v>17</v>
      </c>
      <c r="N2074" s="6" t="s">
        <v>17</v>
      </c>
      <c r="O2074" s="6" t="s">
        <v>17</v>
      </c>
      <c r="P2074" s="8" t="s">
        <v>17</v>
      </c>
      <c r="Q2074" s="8" t="s">
        <v>17</v>
      </c>
      <c r="R2074" s="9">
        <v>7.11</v>
      </c>
    </row>
    <row r="2075" spans="1:18" s="6" customFormat="1" ht="15" customHeight="1" x14ac:dyDescent="0.25">
      <c r="A2075" t="s">
        <v>651</v>
      </c>
      <c r="B2075" t="s">
        <v>5303</v>
      </c>
      <c r="C2075" t="s">
        <v>339</v>
      </c>
      <c r="D2075" t="s">
        <v>77</v>
      </c>
      <c r="E2075" s="14">
        <v>2</v>
      </c>
      <c r="F2075" s="5">
        <v>43852</v>
      </c>
      <c r="G2075" s="6">
        <v>12.197392923649915</v>
      </c>
      <c r="H2075" s="7">
        <v>14436.669626542023</v>
      </c>
      <c r="I2075" s="6">
        <v>9.027038535235258</v>
      </c>
      <c r="J2075" s="7">
        <v>17878.433042367469</v>
      </c>
      <c r="K2075" s="7">
        <v>16781.565407111488</v>
      </c>
      <c r="L2075" s="6" t="s">
        <v>17</v>
      </c>
      <c r="M2075" s="6" t="s">
        <v>17</v>
      </c>
      <c r="N2075" s="6" t="s">
        <v>17</v>
      </c>
      <c r="O2075" s="6" t="s">
        <v>17</v>
      </c>
      <c r="P2075" s="8" t="s">
        <v>17</v>
      </c>
      <c r="Q2075" s="8" t="s">
        <v>17</v>
      </c>
      <c r="R2075" s="9">
        <v>6.06</v>
      </c>
    </row>
    <row r="2076" spans="1:18" s="6" customFormat="1" ht="15" customHeight="1" x14ac:dyDescent="0.25">
      <c r="A2076" t="s">
        <v>652</v>
      </c>
      <c r="B2076" t="s">
        <v>5303</v>
      </c>
      <c r="C2076" t="s">
        <v>336</v>
      </c>
      <c r="D2076" t="s">
        <v>1293</v>
      </c>
      <c r="E2076" s="14">
        <v>2</v>
      </c>
      <c r="F2076" s="5">
        <v>43852</v>
      </c>
      <c r="G2076" s="6">
        <v>18.075801749271132</v>
      </c>
      <c r="H2076" s="7">
        <v>11127.373594641367</v>
      </c>
      <c r="I2076" s="6">
        <v>18.511305853078003</v>
      </c>
      <c r="J2076" s="7">
        <v>15193.11911716975</v>
      </c>
      <c r="K2076" s="7">
        <v>14121.548551466152</v>
      </c>
      <c r="L2076" s="6" t="s">
        <v>17</v>
      </c>
      <c r="M2076" s="6" t="s">
        <v>17</v>
      </c>
      <c r="N2076" s="6" t="s">
        <v>17</v>
      </c>
      <c r="O2076" s="6" t="s">
        <v>17</v>
      </c>
      <c r="P2076" s="8" t="s">
        <v>17</v>
      </c>
      <c r="Q2076" s="8" t="s">
        <v>17</v>
      </c>
      <c r="R2076" s="9">
        <v>7.57</v>
      </c>
    </row>
    <row r="2077" spans="1:18" s="6" customFormat="1" ht="15" customHeight="1" x14ac:dyDescent="0.25">
      <c r="A2077" t="s">
        <v>653</v>
      </c>
      <c r="B2077" t="s">
        <v>5303</v>
      </c>
      <c r="C2077" t="s">
        <v>336</v>
      </c>
      <c r="D2077" t="s">
        <v>1293</v>
      </c>
      <c r="E2077" s="14">
        <v>2</v>
      </c>
      <c r="F2077" s="5">
        <v>43852</v>
      </c>
      <c r="G2077" s="6">
        <v>21.833449965010495</v>
      </c>
      <c r="H2077" s="7">
        <v>11694.199285359105</v>
      </c>
      <c r="I2077" s="6">
        <v>15.118997025074373</v>
      </c>
      <c r="J2077" s="7">
        <v>16739.269018274543</v>
      </c>
      <c r="K2077" s="7">
        <v>15642.996220929415</v>
      </c>
      <c r="L2077" s="6" t="s">
        <v>17</v>
      </c>
      <c r="M2077" s="6" t="s">
        <v>17</v>
      </c>
      <c r="N2077" s="6" t="s">
        <v>17</v>
      </c>
      <c r="O2077" s="6" t="s">
        <v>17</v>
      </c>
      <c r="P2077" s="8" t="s">
        <v>17</v>
      </c>
      <c r="Q2077" s="8" t="s">
        <v>17</v>
      </c>
      <c r="R2077" s="9">
        <v>5.88</v>
      </c>
    </row>
    <row r="2078" spans="1:18" s="6" customFormat="1" ht="15" customHeight="1" x14ac:dyDescent="0.25">
      <c r="A2078" t="s">
        <v>654</v>
      </c>
      <c r="B2078" t="s">
        <v>5303</v>
      </c>
      <c r="C2078" t="s">
        <v>336</v>
      </c>
      <c r="D2078" t="s">
        <v>1293</v>
      </c>
      <c r="E2078" s="14">
        <v>2</v>
      </c>
      <c r="F2078" s="5">
        <v>43852</v>
      </c>
      <c r="G2078" s="6">
        <v>14.300202839756599</v>
      </c>
      <c r="H2078" s="7">
        <v>13544.712409671352</v>
      </c>
      <c r="I2078" s="6">
        <v>12.096</v>
      </c>
      <c r="J2078" s="7">
        <v>17326.933333333334</v>
      </c>
      <c r="K2078" s="7">
        <v>16212.484539569175</v>
      </c>
      <c r="L2078" s="6" t="s">
        <v>17</v>
      </c>
      <c r="M2078" s="6" t="s">
        <v>17</v>
      </c>
      <c r="N2078" s="6" t="s">
        <v>17</v>
      </c>
      <c r="O2078" s="6" t="s">
        <v>17</v>
      </c>
      <c r="P2078" s="8" t="s">
        <v>17</v>
      </c>
      <c r="Q2078" s="8" t="s">
        <v>17</v>
      </c>
      <c r="R2078" s="9">
        <v>6.25</v>
      </c>
    </row>
    <row r="2079" spans="1:18" s="6" customFormat="1" ht="15" customHeight="1" x14ac:dyDescent="0.25">
      <c r="A2079" t="s">
        <v>655</v>
      </c>
      <c r="B2079" t="s">
        <v>5303</v>
      </c>
      <c r="C2079" t="s">
        <v>325</v>
      </c>
      <c r="D2079" t="s">
        <v>237</v>
      </c>
      <c r="E2079" s="14">
        <v>2</v>
      </c>
      <c r="F2079" s="5">
        <v>43852</v>
      </c>
      <c r="G2079" s="6">
        <v>29.551630434782609</v>
      </c>
      <c r="H2079" s="7">
        <v>9741.7565593602376</v>
      </c>
      <c r="I2079" s="6">
        <v>19.010304851867758</v>
      </c>
      <c r="J2079" s="7">
        <v>15763.20309145556</v>
      </c>
      <c r="K2079" s="7">
        <v>14853.009310875865</v>
      </c>
      <c r="L2079" s="6" t="s">
        <v>17</v>
      </c>
      <c r="M2079" s="6" t="s">
        <v>17</v>
      </c>
      <c r="N2079" s="6" t="s">
        <v>17</v>
      </c>
      <c r="O2079" s="6" t="s">
        <v>17</v>
      </c>
      <c r="P2079" s="8" t="s">
        <v>17</v>
      </c>
      <c r="Q2079" s="8" t="s">
        <v>17</v>
      </c>
      <c r="R2079" s="9">
        <v>6.84</v>
      </c>
    </row>
    <row r="2080" spans="1:18" s="6" customFormat="1" ht="15" customHeight="1" x14ac:dyDescent="0.25">
      <c r="A2080" t="s">
        <v>656</v>
      </c>
      <c r="B2080" t="s">
        <v>5303</v>
      </c>
      <c r="C2080" t="s">
        <v>325</v>
      </c>
      <c r="D2080" t="s">
        <v>237</v>
      </c>
      <c r="E2080" s="14">
        <v>2</v>
      </c>
      <c r="F2080" s="5">
        <v>43852</v>
      </c>
      <c r="G2080" s="6">
        <v>12.852112676056334</v>
      </c>
      <c r="H2080" s="7">
        <v>13704.626261197605</v>
      </c>
      <c r="I2080" s="6">
        <v>12.475570032573291</v>
      </c>
      <c r="J2080" s="7">
        <v>17157.437567861019</v>
      </c>
      <c r="K2080" s="7">
        <v>16085.993366384322</v>
      </c>
      <c r="L2080" s="6" t="s">
        <v>17</v>
      </c>
      <c r="M2080" s="6" t="s">
        <v>17</v>
      </c>
      <c r="N2080" s="6" t="s">
        <v>17</v>
      </c>
      <c r="O2080" s="6" t="s">
        <v>17</v>
      </c>
      <c r="P2080" s="8" t="s">
        <v>17</v>
      </c>
      <c r="Q2080" s="8" t="s">
        <v>17</v>
      </c>
      <c r="R2080" s="9">
        <v>7.9</v>
      </c>
    </row>
    <row r="2081" spans="1:18" s="6" customFormat="1" ht="15" customHeight="1" x14ac:dyDescent="0.25">
      <c r="A2081" t="s">
        <v>657</v>
      </c>
      <c r="B2081" t="s">
        <v>5303</v>
      </c>
      <c r="C2081" t="s">
        <v>325</v>
      </c>
      <c r="D2081" t="s">
        <v>237</v>
      </c>
      <c r="E2081" s="14">
        <v>2</v>
      </c>
      <c r="F2081" s="5">
        <v>43852</v>
      </c>
      <c r="G2081" s="6">
        <v>35.971541675914267</v>
      </c>
      <c r="H2081" s="7">
        <v>7762.2644546101446</v>
      </c>
      <c r="I2081" s="6">
        <v>26.755923918818404</v>
      </c>
      <c r="J2081" s="7">
        <v>14238.656890872386</v>
      </c>
      <c r="K2081" s="7">
        <v>13495.638414430177</v>
      </c>
      <c r="L2081" s="6" t="s">
        <v>17</v>
      </c>
      <c r="M2081" s="6" t="s">
        <v>17</v>
      </c>
      <c r="N2081" s="6" t="s">
        <v>17</v>
      </c>
      <c r="O2081" s="6" t="s">
        <v>17</v>
      </c>
      <c r="P2081" s="8" t="s">
        <v>17</v>
      </c>
      <c r="Q2081" s="8" t="s">
        <v>17</v>
      </c>
      <c r="R2081" s="9">
        <v>5.89</v>
      </c>
    </row>
    <row r="2082" spans="1:18" s="6" customFormat="1" ht="15" customHeight="1" x14ac:dyDescent="0.25">
      <c r="A2082" t="s">
        <v>658</v>
      </c>
      <c r="B2082" t="s">
        <v>5303</v>
      </c>
      <c r="C2082" t="s">
        <v>325</v>
      </c>
      <c r="D2082" t="s">
        <v>237</v>
      </c>
      <c r="E2082" s="14">
        <v>2</v>
      </c>
      <c r="F2082" s="5">
        <v>43852</v>
      </c>
      <c r="G2082" s="6">
        <v>33.508679642293529</v>
      </c>
      <c r="H2082" s="7">
        <v>9029.5276740254103</v>
      </c>
      <c r="I2082" s="6">
        <v>18.225963094852705</v>
      </c>
      <c r="J2082" s="7">
        <v>15737.563397000109</v>
      </c>
      <c r="K2082" s="7">
        <v>14811.173345191697</v>
      </c>
      <c r="L2082" s="6" t="s">
        <v>17</v>
      </c>
      <c r="M2082" s="6" t="s">
        <v>17</v>
      </c>
      <c r="N2082" s="6" t="s">
        <v>17</v>
      </c>
      <c r="O2082" s="6" t="s">
        <v>17</v>
      </c>
      <c r="P2082" s="8" t="s">
        <v>17</v>
      </c>
      <c r="Q2082" s="8" t="s">
        <v>17</v>
      </c>
      <c r="R2082" s="9">
        <v>7.33</v>
      </c>
    </row>
    <row r="2083" spans="1:18" s="6" customFormat="1" ht="15" customHeight="1" x14ac:dyDescent="0.25">
      <c r="A2083" t="s">
        <v>659</v>
      </c>
      <c r="B2083" t="s">
        <v>5303</v>
      </c>
      <c r="C2083" t="s">
        <v>611</v>
      </c>
      <c r="D2083" t="s">
        <v>62</v>
      </c>
      <c r="E2083" s="14">
        <v>2</v>
      </c>
      <c r="F2083" s="5">
        <v>43852</v>
      </c>
      <c r="G2083" s="6">
        <v>26.555023923444978</v>
      </c>
      <c r="H2083" s="7">
        <v>11691.085429917654</v>
      </c>
      <c r="I2083" s="6">
        <v>10.895361380798272</v>
      </c>
      <c r="J2083" s="7">
        <v>17919.093851132686</v>
      </c>
      <c r="K2083" s="7">
        <v>16801.455080474199</v>
      </c>
      <c r="L2083" s="6" t="s">
        <v>17</v>
      </c>
      <c r="M2083" s="6" t="s">
        <v>17</v>
      </c>
      <c r="N2083" s="6" t="s">
        <v>17</v>
      </c>
      <c r="O2083" s="6" t="s">
        <v>17</v>
      </c>
      <c r="P2083" s="8" t="s">
        <v>17</v>
      </c>
      <c r="Q2083" s="8" t="s">
        <v>17</v>
      </c>
      <c r="R2083" s="9">
        <v>7.3</v>
      </c>
    </row>
    <row r="2084" spans="1:18" s="6" customFormat="1" ht="15" customHeight="1" x14ac:dyDescent="0.25">
      <c r="A2084" t="s">
        <v>660</v>
      </c>
      <c r="B2084" t="s">
        <v>5303</v>
      </c>
      <c r="C2084" t="s">
        <v>611</v>
      </c>
      <c r="D2084" t="s">
        <v>62</v>
      </c>
      <c r="E2084" s="14">
        <v>2</v>
      </c>
      <c r="F2084" s="5">
        <v>43852</v>
      </c>
      <c r="G2084" s="6">
        <v>10.638297872340425</v>
      </c>
      <c r="H2084" s="7">
        <v>14435.946887057076</v>
      </c>
      <c r="I2084" s="6">
        <v>9.9989283035044476</v>
      </c>
      <c r="J2084" s="7">
        <v>17613.331904404673</v>
      </c>
      <c r="K2084" s="7">
        <v>16445.345325992443</v>
      </c>
      <c r="L2084" s="6" t="s">
        <v>17</v>
      </c>
      <c r="M2084" s="6" t="s">
        <v>17</v>
      </c>
      <c r="N2084" s="6" t="s">
        <v>17</v>
      </c>
      <c r="O2084" s="6" t="s">
        <v>17</v>
      </c>
      <c r="P2084" s="8" t="s">
        <v>17</v>
      </c>
      <c r="Q2084" s="8" t="s">
        <v>17</v>
      </c>
      <c r="R2084" s="9">
        <v>6.69</v>
      </c>
    </row>
    <row r="2085" spans="1:18" s="6" customFormat="1" ht="15" customHeight="1" x14ac:dyDescent="0.25">
      <c r="A2085" t="s">
        <v>661</v>
      </c>
      <c r="B2085" t="s">
        <v>5303</v>
      </c>
      <c r="C2085" t="s">
        <v>611</v>
      </c>
      <c r="D2085" t="s">
        <v>62</v>
      </c>
      <c r="E2085" s="14">
        <v>2</v>
      </c>
      <c r="F2085" s="5">
        <v>43852</v>
      </c>
      <c r="G2085" s="6">
        <v>10.866372980910414</v>
      </c>
      <c r="H2085" s="7">
        <v>14633.434457064666</v>
      </c>
      <c r="I2085" s="6">
        <v>8.7287953618209144</v>
      </c>
      <c r="J2085" s="7">
        <v>17893.49366544986</v>
      </c>
      <c r="K2085" s="7">
        <v>16715.240305207637</v>
      </c>
      <c r="L2085" s="6" t="s">
        <v>17</v>
      </c>
      <c r="M2085" s="6" t="s">
        <v>17</v>
      </c>
      <c r="N2085" s="6" t="s">
        <v>17</v>
      </c>
      <c r="O2085" s="6" t="s">
        <v>17</v>
      </c>
      <c r="P2085" s="8" t="s">
        <v>17</v>
      </c>
      <c r="Q2085" s="8" t="s">
        <v>17</v>
      </c>
      <c r="R2085" s="9">
        <v>6.86</v>
      </c>
    </row>
    <row r="2086" spans="1:18" s="6" customFormat="1" ht="15" customHeight="1" x14ac:dyDescent="0.25">
      <c r="A2086" t="s">
        <v>662</v>
      </c>
      <c r="B2086" t="s">
        <v>5303</v>
      </c>
      <c r="C2086" t="s">
        <v>325</v>
      </c>
      <c r="D2086" t="s">
        <v>237</v>
      </c>
      <c r="E2086" s="14">
        <v>2</v>
      </c>
      <c r="F2086" s="5">
        <v>43852</v>
      </c>
      <c r="G2086" s="6">
        <v>21.039910701272291</v>
      </c>
      <c r="H2086" s="7">
        <v>12272.442162210324</v>
      </c>
      <c r="I2086" s="6">
        <v>15.406821340746285</v>
      </c>
      <c r="J2086" s="7">
        <v>17155.992729605474</v>
      </c>
      <c r="K2086" s="7">
        <v>16193.557142859559</v>
      </c>
      <c r="L2086" s="6" t="s">
        <v>17</v>
      </c>
      <c r="M2086" s="6" t="s">
        <v>17</v>
      </c>
      <c r="N2086" s="6" t="s">
        <v>17</v>
      </c>
      <c r="O2086" s="6" t="s">
        <v>17</v>
      </c>
      <c r="P2086" s="8" t="s">
        <v>17</v>
      </c>
      <c r="Q2086" s="8" t="s">
        <v>17</v>
      </c>
      <c r="R2086" s="9">
        <v>6.47</v>
      </c>
    </row>
    <row r="2087" spans="1:18" s="6" customFormat="1" ht="15" customHeight="1" x14ac:dyDescent="0.25">
      <c r="A2087" t="s">
        <v>663</v>
      </c>
      <c r="B2087" t="s">
        <v>5303</v>
      </c>
      <c r="C2087" t="s">
        <v>339</v>
      </c>
      <c r="D2087" t="s">
        <v>77</v>
      </c>
      <c r="E2087" s="14">
        <v>2</v>
      </c>
      <c r="F2087" s="5">
        <v>43852</v>
      </c>
      <c r="G2087" s="6">
        <v>17.20430107526882</v>
      </c>
      <c r="H2087" s="7">
        <v>12440.246860167419</v>
      </c>
      <c r="I2087" s="6">
        <v>7.7279586117697781</v>
      </c>
      <c r="J2087" s="7">
        <v>16699.719767191204</v>
      </c>
      <c r="K2087" s="7">
        <v>15532.86958435805</v>
      </c>
      <c r="L2087" s="6" t="s">
        <v>17</v>
      </c>
      <c r="M2087" s="6" t="s">
        <v>17</v>
      </c>
      <c r="N2087" s="6" t="s">
        <v>17</v>
      </c>
      <c r="O2087" s="6" t="s">
        <v>17</v>
      </c>
      <c r="P2087" s="8" t="s">
        <v>17</v>
      </c>
      <c r="Q2087" s="8" t="s">
        <v>17</v>
      </c>
      <c r="R2087" s="9">
        <v>7.22</v>
      </c>
    </row>
    <row r="2088" spans="1:18" s="6" customFormat="1" ht="15" customHeight="1" x14ac:dyDescent="0.25">
      <c r="A2088" t="s">
        <v>3828</v>
      </c>
      <c r="B2088" t="s">
        <v>5305</v>
      </c>
      <c r="C2088" t="s">
        <v>3829</v>
      </c>
      <c r="D2088" t="s">
        <v>5513</v>
      </c>
      <c r="E2088" s="14">
        <v>1</v>
      </c>
      <c r="F2088" s="5">
        <v>43853</v>
      </c>
      <c r="G2088" s="6" t="s">
        <v>17</v>
      </c>
      <c r="H2088" s="7"/>
      <c r="I2088" s="7">
        <v>13.737395068898158</v>
      </c>
      <c r="J2088" s="7">
        <v>18335.885116942081</v>
      </c>
      <c r="K2088" s="7">
        <v>17280.486547859629</v>
      </c>
      <c r="L2088" s="6" t="s">
        <v>17</v>
      </c>
      <c r="M2088" s="6" t="s">
        <v>17</v>
      </c>
      <c r="N2088" s="6" t="s">
        <v>17</v>
      </c>
      <c r="O2088" s="6" t="s">
        <v>17</v>
      </c>
      <c r="P2088" s="8">
        <v>0.11647755297393113</v>
      </c>
      <c r="Q2088" s="8">
        <v>7.5979308051944666E-2</v>
      </c>
      <c r="R2088" s="9">
        <v>5.2949999999999999</v>
      </c>
    </row>
    <row r="2089" spans="1:18" s="6" customFormat="1" ht="15" customHeight="1" x14ac:dyDescent="0.25">
      <c r="A2089" t="s">
        <v>3830</v>
      </c>
      <c r="B2089" t="s">
        <v>5305</v>
      </c>
      <c r="C2089" t="s">
        <v>3831</v>
      </c>
      <c r="D2089" t="s">
        <v>5513</v>
      </c>
      <c r="E2089" s="14">
        <v>1</v>
      </c>
      <c r="F2089" s="5">
        <v>43853</v>
      </c>
      <c r="G2089" s="6" t="s">
        <v>17</v>
      </c>
      <c r="H2089" s="7"/>
      <c r="I2089" s="7">
        <v>4.7671318801944489</v>
      </c>
      <c r="J2089" s="7">
        <v>19061.20955517223</v>
      </c>
      <c r="K2089" s="7">
        <v>17894.421620462836</v>
      </c>
      <c r="L2089" s="6" t="s">
        <v>17</v>
      </c>
      <c r="M2089" s="6" t="s">
        <v>17</v>
      </c>
      <c r="N2089" s="6" t="s">
        <v>17</v>
      </c>
      <c r="O2089" s="6" t="s">
        <v>17</v>
      </c>
      <c r="P2089" s="8">
        <v>1.7816685174453076E-2</v>
      </c>
      <c r="Q2089" s="8">
        <v>3.3018220778144848E-2</v>
      </c>
      <c r="R2089" s="9">
        <v>4.3449999999999998</v>
      </c>
    </row>
    <row r="2090" spans="1:18" s="6" customFormat="1" ht="15" customHeight="1" x14ac:dyDescent="0.25">
      <c r="A2090" t="s">
        <v>3832</v>
      </c>
      <c r="B2090" t="s">
        <v>5305</v>
      </c>
      <c r="C2090" t="s">
        <v>665</v>
      </c>
      <c r="D2090" t="s">
        <v>5513</v>
      </c>
      <c r="E2090" s="14">
        <v>1</v>
      </c>
      <c r="F2090" s="5">
        <v>43853</v>
      </c>
      <c r="G2090" s="6" t="s">
        <v>17</v>
      </c>
      <c r="H2090" s="7"/>
      <c r="I2090" s="7">
        <v>3.7864485001048878</v>
      </c>
      <c r="J2090" s="7">
        <v>19369.624501783092</v>
      </c>
      <c r="K2090" s="7">
        <v>18164.600966062855</v>
      </c>
      <c r="L2090" s="6" t="s">
        <v>17</v>
      </c>
      <c r="M2090" s="6" t="s">
        <v>17</v>
      </c>
      <c r="N2090" s="6" t="s">
        <v>17</v>
      </c>
      <c r="O2090" s="6" t="s">
        <v>17</v>
      </c>
      <c r="P2090" s="8">
        <v>1.7392120422353004E-2</v>
      </c>
      <c r="Q2090" s="8">
        <v>3.5409487983887725E-2</v>
      </c>
      <c r="R2090" s="9">
        <v>4.66</v>
      </c>
    </row>
    <row r="2091" spans="1:18" s="6" customFormat="1" ht="15" customHeight="1" x14ac:dyDescent="0.25">
      <c r="A2091" t="s">
        <v>3833</v>
      </c>
      <c r="B2091" t="s">
        <v>5305</v>
      </c>
      <c r="C2091" t="s">
        <v>3542</v>
      </c>
      <c r="D2091" t="s">
        <v>5516</v>
      </c>
      <c r="E2091" s="14">
        <v>3</v>
      </c>
      <c r="F2091" s="5">
        <v>43853</v>
      </c>
      <c r="G2091" s="6" t="s">
        <v>17</v>
      </c>
      <c r="H2091" s="7"/>
      <c r="I2091" s="7">
        <v>3.7401335761991503</v>
      </c>
      <c r="J2091" s="7">
        <v>23656.344869459626</v>
      </c>
      <c r="K2091" s="7">
        <v>22396.69236984937</v>
      </c>
      <c r="L2091" s="6" t="s">
        <v>17</v>
      </c>
      <c r="M2091" s="6" t="s">
        <v>17</v>
      </c>
      <c r="N2091" s="6" t="s">
        <v>17</v>
      </c>
      <c r="O2091" s="6" t="s">
        <v>17</v>
      </c>
      <c r="P2091" s="8">
        <v>7.890301421380707E-3</v>
      </c>
      <c r="Q2091" s="8">
        <v>0.1270221584531776</v>
      </c>
      <c r="R2091" s="9">
        <v>17.649999999999999</v>
      </c>
    </row>
    <row r="2092" spans="1:18" s="6" customFormat="1" ht="15" customHeight="1" x14ac:dyDescent="0.25">
      <c r="A2092" t="s">
        <v>3834</v>
      </c>
      <c r="B2092" t="s">
        <v>5305</v>
      </c>
      <c r="C2092" t="s">
        <v>665</v>
      </c>
      <c r="D2092" t="s">
        <v>5513</v>
      </c>
      <c r="E2092" s="14">
        <v>1</v>
      </c>
      <c r="F2092" s="5">
        <v>43853</v>
      </c>
      <c r="G2092" s="6" t="s">
        <v>17</v>
      </c>
      <c r="H2092" s="7"/>
      <c r="I2092" s="7">
        <v>6.8040048225611987</v>
      </c>
      <c r="J2092" s="7">
        <v>18878.230329716411</v>
      </c>
      <c r="K2092" s="7">
        <v>17709.912024322566</v>
      </c>
      <c r="L2092" s="6" t="s">
        <v>17</v>
      </c>
      <c r="M2092" s="6" t="s">
        <v>17</v>
      </c>
      <c r="N2092" s="6" t="s">
        <v>17</v>
      </c>
      <c r="O2092" s="6" t="s">
        <v>17</v>
      </c>
      <c r="P2092" s="8">
        <v>3.0124706247967828E-2</v>
      </c>
      <c r="Q2092" s="8">
        <v>5.6771812929070679E-2</v>
      </c>
      <c r="R2092" s="9">
        <v>4.6150000000000002</v>
      </c>
    </row>
    <row r="2093" spans="1:18" s="6" customFormat="1" ht="15" customHeight="1" x14ac:dyDescent="0.25">
      <c r="A2093" t="s">
        <v>3835</v>
      </c>
      <c r="B2093" t="s">
        <v>5305</v>
      </c>
      <c r="C2093" t="s">
        <v>3831</v>
      </c>
      <c r="D2093" t="s">
        <v>5513</v>
      </c>
      <c r="E2093" s="14">
        <v>1</v>
      </c>
      <c r="F2093" s="5">
        <v>43853</v>
      </c>
      <c r="G2093" s="6" t="s">
        <v>17</v>
      </c>
      <c r="H2093" s="7"/>
      <c r="I2093" s="7">
        <v>9.4967660514276719</v>
      </c>
      <c r="J2093" s="7">
        <v>18722.195929957408</v>
      </c>
      <c r="K2093" s="7">
        <v>17631.896730136479</v>
      </c>
      <c r="L2093" s="6" t="s">
        <v>17</v>
      </c>
      <c r="M2093" s="6" t="s">
        <v>17</v>
      </c>
      <c r="N2093" s="6" t="s">
        <v>17</v>
      </c>
      <c r="O2093" s="6" t="s">
        <v>17</v>
      </c>
      <c r="P2093" s="8">
        <v>5.668058772898487E-2</v>
      </c>
      <c r="Q2093" s="8">
        <v>5.1743997188931509E-2</v>
      </c>
      <c r="R2093" s="9">
        <v>4.915</v>
      </c>
    </row>
    <row r="2094" spans="1:18" s="6" customFormat="1" ht="15" customHeight="1" x14ac:dyDescent="0.25">
      <c r="A2094" t="s">
        <v>4154</v>
      </c>
      <c r="B2094" t="s">
        <v>5306</v>
      </c>
      <c r="C2094" t="s">
        <v>15</v>
      </c>
      <c r="D2094" t="s">
        <v>5513</v>
      </c>
      <c r="E2094" s="14">
        <v>1</v>
      </c>
      <c r="F2094" s="5">
        <v>43854</v>
      </c>
      <c r="G2094" s="6">
        <v>48.3</v>
      </c>
      <c r="H2094" s="7">
        <v>7971.2531885699054</v>
      </c>
      <c r="I2094" s="6">
        <v>5.2672507646845359</v>
      </c>
      <c r="J2094" s="7">
        <v>18882.264503084662</v>
      </c>
      <c r="K2094" s="7">
        <v>17700.623188723221</v>
      </c>
      <c r="L2094" s="6" t="s">
        <v>17</v>
      </c>
      <c r="M2094" s="6" t="s">
        <v>17</v>
      </c>
      <c r="N2094" s="6">
        <v>0.16797138265332576</v>
      </c>
      <c r="O2094" s="6" t="s">
        <v>17</v>
      </c>
      <c r="P2094" s="8">
        <v>8.7193714402812594E-3</v>
      </c>
      <c r="Q2094" s="8">
        <v>3.3104117559826132E-2</v>
      </c>
      <c r="R2094" s="9">
        <v>3.5549999999999997</v>
      </c>
    </row>
    <row r="2095" spans="1:18" s="6" customFormat="1" ht="15" customHeight="1" x14ac:dyDescent="0.25">
      <c r="A2095" t="s">
        <v>4155</v>
      </c>
      <c r="B2095" t="s">
        <v>5306</v>
      </c>
      <c r="C2095" t="s">
        <v>15</v>
      </c>
      <c r="D2095" t="s">
        <v>5513</v>
      </c>
      <c r="E2095" s="14">
        <v>1</v>
      </c>
      <c r="F2095" s="5">
        <v>43854</v>
      </c>
      <c r="G2095" s="6">
        <v>44.14</v>
      </c>
      <c r="H2095" s="7">
        <v>9162.0711620663333</v>
      </c>
      <c r="I2095" s="6">
        <v>4.5136186770428015</v>
      </c>
      <c r="J2095" s="7">
        <v>19512.321660181584</v>
      </c>
      <c r="K2095" s="7">
        <v>18332.279559732069</v>
      </c>
      <c r="L2095" s="6" t="s">
        <v>17</v>
      </c>
      <c r="M2095" s="6" t="s">
        <v>17</v>
      </c>
      <c r="N2095" s="6">
        <v>0.12243839169909208</v>
      </c>
      <c r="O2095" s="6" t="s">
        <v>17</v>
      </c>
      <c r="P2095" s="8">
        <v>1.3978901789800159E-2</v>
      </c>
      <c r="Q2095" s="8">
        <v>3.4338713301328365E-2</v>
      </c>
      <c r="R2095" s="9">
        <v>3.625</v>
      </c>
    </row>
    <row r="2096" spans="1:18" s="6" customFormat="1" ht="15" customHeight="1" x14ac:dyDescent="0.25">
      <c r="A2096" t="s">
        <v>4156</v>
      </c>
      <c r="B2096" t="s">
        <v>5306</v>
      </c>
      <c r="C2096" t="s">
        <v>15</v>
      </c>
      <c r="D2096" t="s">
        <v>5513</v>
      </c>
      <c r="E2096" s="14">
        <v>1</v>
      </c>
      <c r="F2096" s="5">
        <v>43854</v>
      </c>
      <c r="G2096" s="6">
        <v>43.74</v>
      </c>
      <c r="H2096" s="7">
        <v>9414.4080108188828</v>
      </c>
      <c r="I2096" s="7">
        <v>3.0251141552511416</v>
      </c>
      <c r="J2096" s="7">
        <v>19880.655873806558</v>
      </c>
      <c r="K2096" s="7">
        <v>18633.089603304092</v>
      </c>
      <c r="L2096" s="6" t="s">
        <v>17</v>
      </c>
      <c r="M2096" s="6" t="s">
        <v>17</v>
      </c>
      <c r="N2096" s="6">
        <v>4.0473225404732256E-2</v>
      </c>
      <c r="O2096" s="6" t="s">
        <v>17</v>
      </c>
      <c r="P2096" s="8">
        <v>1.2169606447468452E-2</v>
      </c>
      <c r="Q2096" s="8">
        <v>3.0230219651148495E-2</v>
      </c>
      <c r="R2096" s="9">
        <v>3.64</v>
      </c>
    </row>
    <row r="2097" spans="1:18" s="6" customFormat="1" ht="15" customHeight="1" x14ac:dyDescent="0.25">
      <c r="A2097" t="s">
        <v>4157</v>
      </c>
      <c r="B2097" t="s">
        <v>5306</v>
      </c>
      <c r="C2097" t="s">
        <v>15</v>
      </c>
      <c r="D2097" t="s">
        <v>5513</v>
      </c>
      <c r="E2097" s="14">
        <v>1</v>
      </c>
      <c r="F2097" s="5">
        <v>43854</v>
      </c>
      <c r="G2097" s="6">
        <v>44.27</v>
      </c>
      <c r="H2097" s="7">
        <v>9304.7085405434955</v>
      </c>
      <c r="I2097" s="7">
        <v>2.5662251655629138</v>
      </c>
      <c r="J2097" s="7">
        <v>19816.846026490064</v>
      </c>
      <c r="K2097" s="7">
        <v>18636.68516157096</v>
      </c>
      <c r="L2097" s="6" t="s">
        <v>17</v>
      </c>
      <c r="M2097" s="6" t="s">
        <v>17</v>
      </c>
      <c r="N2097" s="6">
        <v>0</v>
      </c>
      <c r="O2097" s="6" t="s">
        <v>17</v>
      </c>
      <c r="P2097" s="8">
        <v>8.8947737398365062E-3</v>
      </c>
      <c r="Q2097" s="8">
        <v>2.4970194404479933E-2</v>
      </c>
      <c r="R2097" s="9">
        <v>3.36</v>
      </c>
    </row>
    <row r="2098" spans="1:18" s="6" customFormat="1" ht="15" customHeight="1" x14ac:dyDescent="0.25">
      <c r="A2098" t="s">
        <v>5457</v>
      </c>
      <c r="B2098" t="s">
        <v>5511</v>
      </c>
      <c r="C2098" t="s">
        <v>15</v>
      </c>
      <c r="D2098" t="s">
        <v>5513</v>
      </c>
      <c r="E2098" s="14">
        <v>1</v>
      </c>
      <c r="F2098" s="5">
        <v>43858</v>
      </c>
      <c r="G2098" s="6">
        <v>36.923289692052364</v>
      </c>
      <c r="H2098" s="7">
        <v>10390.211856958231</v>
      </c>
      <c r="I2098" s="6">
        <v>5.3478543563068923</v>
      </c>
      <c r="J2098" s="7">
        <v>19068.053749458169</v>
      </c>
      <c r="K2098" s="7">
        <v>17902.404499228061</v>
      </c>
      <c r="L2098" s="6" t="s">
        <v>17</v>
      </c>
      <c r="M2098" s="6" t="s">
        <v>17</v>
      </c>
      <c r="N2098" s="6" t="s">
        <v>17</v>
      </c>
      <c r="O2098" s="6" t="s">
        <v>17</v>
      </c>
      <c r="P2098" s="8">
        <v>1.8130678820259497E-2</v>
      </c>
      <c r="Q2098" s="8">
        <v>4.8987362165341108E-2</v>
      </c>
      <c r="R2098" s="9">
        <v>7.72</v>
      </c>
    </row>
    <row r="2099" spans="1:18" s="6" customFormat="1" ht="15" customHeight="1" x14ac:dyDescent="0.25">
      <c r="A2099" t="s">
        <v>5152</v>
      </c>
      <c r="B2099" t="s">
        <v>5308</v>
      </c>
      <c r="C2099" t="s">
        <v>15</v>
      </c>
      <c r="D2099" t="s">
        <v>5513</v>
      </c>
      <c r="E2099" s="14">
        <v>1</v>
      </c>
      <c r="F2099" s="5">
        <v>43859</v>
      </c>
      <c r="G2099" s="6">
        <v>27.559298785587643</v>
      </c>
      <c r="H2099" s="7">
        <v>12113.302011192964</v>
      </c>
      <c r="I2099" s="6">
        <v>5.0426937328822294</v>
      </c>
      <c r="J2099" s="7">
        <v>18905.536759572526</v>
      </c>
      <c r="K2099" s="7">
        <v>17651.093192318425</v>
      </c>
      <c r="L2099" s="6">
        <v>47.545555791446404</v>
      </c>
      <c r="M2099" s="6">
        <v>5.7548155494533377</v>
      </c>
      <c r="N2099" s="6">
        <v>0.34530404070974036</v>
      </c>
      <c r="O2099" s="6">
        <v>41.244330534418637</v>
      </c>
      <c r="P2099" s="8">
        <v>3.446977733301302E-2</v>
      </c>
      <c r="Q2099" s="8">
        <v>3.2830573756637026E-2</v>
      </c>
      <c r="R2099" s="9">
        <v>6.8949999999999996</v>
      </c>
    </row>
    <row r="2100" spans="1:18" s="6" customFormat="1" ht="15" customHeight="1" x14ac:dyDescent="0.25">
      <c r="A2100" t="s">
        <v>3315</v>
      </c>
      <c r="B2100" t="s">
        <v>5304</v>
      </c>
      <c r="C2100" t="s">
        <v>3316</v>
      </c>
      <c r="D2100" t="s">
        <v>5517</v>
      </c>
      <c r="E2100" s="14">
        <v>5</v>
      </c>
      <c r="F2100" s="5">
        <v>43861</v>
      </c>
      <c r="G2100" s="6">
        <v>43.717934411532738</v>
      </c>
      <c r="H2100" s="7">
        <v>9091.9917222454005</v>
      </c>
      <c r="I2100" s="7">
        <v>5.1524990685048166</v>
      </c>
      <c r="J2100" s="7">
        <v>19292.063661042208</v>
      </c>
      <c r="K2100" s="7">
        <v>18051.968693204875</v>
      </c>
      <c r="L2100" s="6">
        <v>48.48083246275651</v>
      </c>
      <c r="M2100" s="6">
        <v>5.6908365428352043</v>
      </c>
      <c r="N2100" s="6">
        <v>0.38468909602370732</v>
      </c>
      <c r="O2100" s="6">
        <v>40.239627713601429</v>
      </c>
      <c r="P2100" s="8">
        <v>1.0958810507792528E-2</v>
      </c>
      <c r="Q2100" s="8">
        <v>4.0556305770532299E-2</v>
      </c>
      <c r="R2100" s="9">
        <v>6.0649999999999995</v>
      </c>
    </row>
    <row r="2101" spans="1:18" s="6" customFormat="1" ht="15" customHeight="1" x14ac:dyDescent="0.25">
      <c r="A2101" t="s">
        <v>3317</v>
      </c>
      <c r="B2101" t="s">
        <v>5304</v>
      </c>
      <c r="C2101" t="s">
        <v>3316</v>
      </c>
      <c r="D2101" t="s">
        <v>5517</v>
      </c>
      <c r="E2101" s="14">
        <v>5</v>
      </c>
      <c r="F2101" s="5">
        <v>43861</v>
      </c>
      <c r="G2101" s="6">
        <v>46.594652073126262</v>
      </c>
      <c r="H2101" s="7">
        <v>8250.5453351633405</v>
      </c>
      <c r="I2101" s="7">
        <v>7.1901761189206663</v>
      </c>
      <c r="J2101" s="7">
        <v>18831.259761943234</v>
      </c>
      <c r="K2101" s="7">
        <v>17580.360487802973</v>
      </c>
      <c r="L2101" s="6">
        <v>45.922511706457762</v>
      </c>
      <c r="M2101" s="6">
        <v>5.7399538788180813</v>
      </c>
      <c r="N2101" s="6">
        <v>0.50457376273127486</v>
      </c>
      <c r="O2101" s="6">
        <v>40.596752556100149</v>
      </c>
      <c r="P2101" s="8">
        <v>1.1478546450460569E-2</v>
      </c>
      <c r="Q2101" s="8">
        <v>3.4553430521609356E-2</v>
      </c>
      <c r="R2101" s="9">
        <v>7.165</v>
      </c>
    </row>
    <row r="2102" spans="1:18" s="6" customFormat="1" ht="15" customHeight="1" x14ac:dyDescent="0.25">
      <c r="A2102" t="s">
        <v>3318</v>
      </c>
      <c r="B2102" t="s">
        <v>5304</v>
      </c>
      <c r="C2102" t="s">
        <v>3234</v>
      </c>
      <c r="D2102" t="s">
        <v>5513</v>
      </c>
      <c r="E2102" s="14">
        <v>1</v>
      </c>
      <c r="F2102" s="5">
        <v>43861</v>
      </c>
      <c r="G2102" s="6">
        <v>35.404940587867415</v>
      </c>
      <c r="H2102" s="7">
        <v>10489.629184844265</v>
      </c>
      <c r="I2102" s="7">
        <v>4.5456962092615241</v>
      </c>
      <c r="J2102" s="7">
        <v>18823.967249720878</v>
      </c>
      <c r="K2102" s="7">
        <v>17578.081027777785</v>
      </c>
      <c r="L2102" s="6">
        <v>47.548896650895351</v>
      </c>
      <c r="M2102" s="6">
        <v>5.7123570582933487</v>
      </c>
      <c r="N2102" s="6">
        <v>0.28515455213285701</v>
      </c>
      <c r="O2102" s="6">
        <v>41.869913164420659</v>
      </c>
      <c r="P2102" s="8">
        <v>4.9623791651372878E-3</v>
      </c>
      <c r="Q2102" s="8">
        <v>3.3019985831124303E-2</v>
      </c>
      <c r="R2102" s="9">
        <v>5.9550000000000001</v>
      </c>
    </row>
    <row r="2103" spans="1:18" s="6" customFormat="1" ht="15" customHeight="1" x14ac:dyDescent="0.25">
      <c r="A2103" t="s">
        <v>3319</v>
      </c>
      <c r="B2103" t="s">
        <v>5304</v>
      </c>
      <c r="C2103" t="s">
        <v>3209</v>
      </c>
      <c r="D2103" t="s">
        <v>5513</v>
      </c>
      <c r="E2103" s="14">
        <v>1</v>
      </c>
      <c r="F2103" s="5">
        <v>43861</v>
      </c>
      <c r="G2103" s="6">
        <v>51.650573330790294</v>
      </c>
      <c r="H2103" s="7">
        <v>7826.5931912887363</v>
      </c>
      <c r="I2103" s="7">
        <v>5.6761449967440853</v>
      </c>
      <c r="J2103" s="7">
        <v>20039.070978945081</v>
      </c>
      <c r="K2103" s="7">
        <v>18797.361879676035</v>
      </c>
      <c r="L2103" s="6">
        <v>48.716666194794939</v>
      </c>
      <c r="M2103" s="6">
        <v>5.7013933812930508</v>
      </c>
      <c r="N2103" s="6">
        <v>0.58480635957254712</v>
      </c>
      <c r="O2103" s="6">
        <v>39.256973338756197</v>
      </c>
      <c r="P2103" s="8">
        <v>1.3342659265561647E-2</v>
      </c>
      <c r="Q2103" s="8">
        <v>5.0673069573620312E-2</v>
      </c>
      <c r="R2103" s="9">
        <v>7.8599999999999994</v>
      </c>
    </row>
    <row r="2104" spans="1:18" s="6" customFormat="1" ht="15" customHeight="1" x14ac:dyDescent="0.25">
      <c r="A2104" t="s">
        <v>3320</v>
      </c>
      <c r="B2104" t="s">
        <v>5304</v>
      </c>
      <c r="C2104" t="s">
        <v>3212</v>
      </c>
      <c r="D2104" t="s">
        <v>5513</v>
      </c>
      <c r="E2104" s="14">
        <v>1</v>
      </c>
      <c r="F2104" s="5">
        <v>43861</v>
      </c>
      <c r="G2104" s="6">
        <v>47.326251938341422</v>
      </c>
      <c r="H2104" s="7">
        <v>8355.0704094653211</v>
      </c>
      <c r="I2104" s="7">
        <v>2.0782525713073903</v>
      </c>
      <c r="J2104" s="7">
        <v>19358.498568550527</v>
      </c>
      <c r="K2104" s="7">
        <v>18056.908980893801</v>
      </c>
      <c r="L2104" s="6">
        <v>49.017972988420745</v>
      </c>
      <c r="M2104" s="6">
        <v>5.9721148363650416</v>
      </c>
      <c r="N2104" s="6">
        <v>0.24104748934549389</v>
      </c>
      <c r="O2104" s="6">
        <v>42.642476735735201</v>
      </c>
      <c r="P2104" s="8">
        <v>6.014002934366325E-4</v>
      </c>
      <c r="Q2104" s="8">
        <v>4.7533978532695392E-2</v>
      </c>
      <c r="R2104" s="9">
        <v>5.69</v>
      </c>
    </row>
    <row r="2105" spans="1:18" s="6" customFormat="1" ht="15" customHeight="1" x14ac:dyDescent="0.25">
      <c r="A2105" t="s">
        <v>5458</v>
      </c>
      <c r="B2105" t="s">
        <v>5511</v>
      </c>
      <c r="C2105" t="s">
        <v>15</v>
      </c>
      <c r="D2105" t="s">
        <v>5513</v>
      </c>
      <c r="E2105" s="14">
        <v>1</v>
      </c>
      <c r="F2105" s="5">
        <v>43864</v>
      </c>
      <c r="G2105" s="6">
        <v>43.02030866816321</v>
      </c>
      <c r="H2105" s="7">
        <v>9465.9316833307712</v>
      </c>
      <c r="I2105" s="6">
        <v>5.3500775525247164</v>
      </c>
      <c r="J2105" s="7">
        <v>19628.496746565819</v>
      </c>
      <c r="K2105" s="7">
        <v>18457.309224168755</v>
      </c>
      <c r="L2105" s="6" t="s">
        <v>17</v>
      </c>
      <c r="M2105" s="6" t="s">
        <v>17</v>
      </c>
      <c r="N2105" s="6" t="s">
        <v>17</v>
      </c>
      <c r="O2105" s="6" t="s">
        <v>17</v>
      </c>
      <c r="P2105" s="8">
        <v>8.85906952392638E-2</v>
      </c>
      <c r="Q2105" s="8">
        <v>7.0159163076028264E-2</v>
      </c>
      <c r="R2105" s="9">
        <v>10.094999999999999</v>
      </c>
    </row>
    <row r="2106" spans="1:18" s="6" customFormat="1" ht="15" customHeight="1" x14ac:dyDescent="0.25">
      <c r="A2106" t="s">
        <v>5153</v>
      </c>
      <c r="B2106" t="s">
        <v>5308</v>
      </c>
      <c r="C2106" t="s">
        <v>15</v>
      </c>
      <c r="D2106" t="s">
        <v>5513</v>
      </c>
      <c r="E2106" s="14">
        <v>1</v>
      </c>
      <c r="F2106" s="5">
        <v>43864</v>
      </c>
      <c r="G2106" s="6">
        <v>27.841019780714703</v>
      </c>
      <c r="H2106" s="7">
        <v>11933.587184598344</v>
      </c>
      <c r="I2106" s="6">
        <v>4.4826842162045537</v>
      </c>
      <c r="J2106" s="7">
        <v>18720.466069694681</v>
      </c>
      <c r="K2106" s="7">
        <v>17480.489967442805</v>
      </c>
      <c r="L2106" s="6">
        <v>48.139902277349677</v>
      </c>
      <c r="M2106" s="6">
        <v>5.6866339752574246</v>
      </c>
      <c r="N2106" s="6">
        <v>0.40230404886786375</v>
      </c>
      <c r="O2106" s="6">
        <v>41.188161828945944</v>
      </c>
      <c r="P2106" s="8">
        <v>2.7052932477270142E-2</v>
      </c>
      <c r="Q2106" s="8">
        <v>7.3260720897280626E-2</v>
      </c>
      <c r="R2106" s="9">
        <v>7.3100000000000005</v>
      </c>
    </row>
    <row r="2107" spans="1:18" s="6" customFormat="1" ht="15" customHeight="1" x14ac:dyDescent="0.25">
      <c r="A2107" t="s">
        <v>5459</v>
      </c>
      <c r="B2107" t="s">
        <v>5511</v>
      </c>
      <c r="C2107" t="s">
        <v>665</v>
      </c>
      <c r="D2107" t="s">
        <v>5513</v>
      </c>
      <c r="E2107" s="14">
        <v>1</v>
      </c>
      <c r="F2107" s="5">
        <v>43865</v>
      </c>
      <c r="G2107" s="6">
        <v>48.074678601202237</v>
      </c>
      <c r="H2107" s="7">
        <v>8468.1791454537124</v>
      </c>
      <c r="I2107" s="6">
        <v>3.4050000000000002</v>
      </c>
      <c r="J2107" s="7">
        <v>19810.355045525564</v>
      </c>
      <c r="K2107" s="7">
        <v>18570.214461694868</v>
      </c>
      <c r="L2107" s="6" t="s">
        <v>17</v>
      </c>
      <c r="M2107" s="6" t="s">
        <v>17</v>
      </c>
      <c r="N2107" s="6" t="s">
        <v>17</v>
      </c>
      <c r="O2107" s="6" t="s">
        <v>17</v>
      </c>
      <c r="P2107" s="8">
        <v>1.4422146385769146E-2</v>
      </c>
      <c r="Q2107" s="8">
        <v>4.7517077031479456E-2</v>
      </c>
      <c r="R2107" s="9">
        <v>7.1950000000000003</v>
      </c>
    </row>
    <row r="2108" spans="1:18" s="6" customFormat="1" ht="15" customHeight="1" x14ac:dyDescent="0.25">
      <c r="A2108" t="s">
        <v>664</v>
      </c>
      <c r="B2108" t="s">
        <v>5303</v>
      </c>
      <c r="C2108" t="s">
        <v>665</v>
      </c>
      <c r="D2108" t="s">
        <v>5513</v>
      </c>
      <c r="E2108" s="14">
        <v>1</v>
      </c>
      <c r="F2108" s="5">
        <v>43865</v>
      </c>
      <c r="G2108" s="6">
        <v>43.442023477163204</v>
      </c>
      <c r="H2108" s="7">
        <v>9026.5067501449848</v>
      </c>
      <c r="I2108" s="6">
        <v>3.7951320798246626</v>
      </c>
      <c r="J2108" s="7">
        <v>19011.420002307073</v>
      </c>
      <c r="K2108" s="7">
        <v>17836.202784975634</v>
      </c>
      <c r="L2108" s="6">
        <v>47.451180726068252</v>
      </c>
      <c r="M2108" s="6">
        <v>5.3749487315212185</v>
      </c>
      <c r="N2108" s="6">
        <v>0.52667139066954505</v>
      </c>
      <c r="O2108" s="6">
        <v>42.78969923762758</v>
      </c>
      <c r="P2108" s="8">
        <v>1.4495620981357534E-2</v>
      </c>
      <c r="Q2108" s="8">
        <v>4.7872213307374352E-2</v>
      </c>
      <c r="R2108" s="9">
        <v>13.31</v>
      </c>
    </row>
    <row r="2109" spans="1:18" s="6" customFormat="1" ht="15" customHeight="1" x14ac:dyDescent="0.25">
      <c r="A2109" t="s">
        <v>666</v>
      </c>
      <c r="B2109" t="s">
        <v>5303</v>
      </c>
      <c r="C2109" t="s">
        <v>665</v>
      </c>
      <c r="D2109" t="s">
        <v>5513</v>
      </c>
      <c r="E2109" s="14">
        <v>1</v>
      </c>
      <c r="F2109" s="5">
        <v>43865</v>
      </c>
      <c r="G2109" s="6">
        <v>50.434155875222586</v>
      </c>
      <c r="H2109" s="7">
        <v>8590.9011074117516</v>
      </c>
      <c r="I2109" s="6">
        <v>5.7383602927609321</v>
      </c>
      <c r="J2109" s="7">
        <v>20958.238514053752</v>
      </c>
      <c r="K2109" s="7">
        <v>19818.097944049798</v>
      </c>
      <c r="L2109" s="6">
        <v>47.60700983340648</v>
      </c>
      <c r="M2109" s="6">
        <v>5.2169579268072299</v>
      </c>
      <c r="N2109" s="6">
        <v>0.3807539188204499</v>
      </c>
      <c r="O2109" s="6">
        <v>40.996868500503894</v>
      </c>
      <c r="P2109" s="8">
        <v>6.3368167187590283E-3</v>
      </c>
      <c r="Q2109" s="8">
        <v>5.3712710982251208E-2</v>
      </c>
      <c r="R2109" s="9">
        <v>18.704999999999998</v>
      </c>
    </row>
    <row r="2110" spans="1:18" s="6" customFormat="1" ht="15" customHeight="1" x14ac:dyDescent="0.25">
      <c r="A2110" t="s">
        <v>667</v>
      </c>
      <c r="B2110" t="s">
        <v>5303</v>
      </c>
      <c r="C2110" t="s">
        <v>665</v>
      </c>
      <c r="D2110" t="s">
        <v>5513</v>
      </c>
      <c r="E2110" s="14">
        <v>1</v>
      </c>
      <c r="F2110" s="5">
        <v>43865</v>
      </c>
      <c r="G2110" s="6">
        <v>44.308520906010159</v>
      </c>
      <c r="H2110" s="7">
        <v>8792.155220274979</v>
      </c>
      <c r="I2110" s="6">
        <v>6.2079149438865917</v>
      </c>
      <c r="J2110" s="7">
        <v>18898.995865327819</v>
      </c>
      <c r="K2110" s="7">
        <v>17730.921402434906</v>
      </c>
      <c r="L2110" s="6">
        <v>46.207357170745802</v>
      </c>
      <c r="M2110" s="6">
        <v>5.3455834687659873</v>
      </c>
      <c r="N2110" s="6">
        <v>0.48483357622685064</v>
      </c>
      <c r="O2110" s="6">
        <v>41.692229949739328</v>
      </c>
      <c r="P2110" s="8">
        <v>3.5359684334454396E-4</v>
      </c>
      <c r="Q2110" s="8">
        <v>6.1727293792098445E-2</v>
      </c>
      <c r="R2110" s="9">
        <v>15.35</v>
      </c>
    </row>
    <row r="2111" spans="1:18" s="6" customFormat="1" ht="15" customHeight="1" x14ac:dyDescent="0.25">
      <c r="A2111" t="s">
        <v>668</v>
      </c>
      <c r="B2111" t="s">
        <v>5303</v>
      </c>
      <c r="C2111" t="s">
        <v>665</v>
      </c>
      <c r="D2111" t="s">
        <v>5513</v>
      </c>
      <c r="E2111" s="14">
        <v>1</v>
      </c>
      <c r="F2111" s="5">
        <v>43865</v>
      </c>
      <c r="G2111" s="6">
        <v>50.898342416273792</v>
      </c>
      <c r="H2111" s="7">
        <v>8299.1699996606039</v>
      </c>
      <c r="I2111" s="6">
        <v>1.016712206900934</v>
      </c>
      <c r="J2111" s="7">
        <v>20615.110885175065</v>
      </c>
      <c r="K2111" s="7">
        <v>19434.408071903643</v>
      </c>
      <c r="L2111" s="6">
        <v>50.218180412698679</v>
      </c>
      <c r="M2111" s="6">
        <v>5.4006577485028151</v>
      </c>
      <c r="N2111" s="6">
        <v>0.10841873082609832</v>
      </c>
      <c r="O2111" s="6">
        <v>43.245630068080217</v>
      </c>
      <c r="P2111" s="8">
        <v>2.4393287113746035E-4</v>
      </c>
      <c r="Q2111" s="8">
        <v>1.0156900120123581E-2</v>
      </c>
      <c r="R2111" s="9">
        <v>21.314999999999998</v>
      </c>
    </row>
    <row r="2112" spans="1:18" s="6" customFormat="1" ht="15" customHeight="1" x14ac:dyDescent="0.25">
      <c r="A2112" t="s">
        <v>669</v>
      </c>
      <c r="B2112" t="s">
        <v>5303</v>
      </c>
      <c r="C2112" t="s">
        <v>665</v>
      </c>
      <c r="D2112" t="s">
        <v>5513</v>
      </c>
      <c r="E2112" s="14">
        <v>1</v>
      </c>
      <c r="F2112" s="5">
        <v>43865</v>
      </c>
      <c r="G2112" s="6">
        <v>55.505336312807323</v>
      </c>
      <c r="H2112" s="7">
        <v>7382.8419496286278</v>
      </c>
      <c r="I2112" s="6">
        <v>3.6753445635528337</v>
      </c>
      <c r="J2112" s="7">
        <v>20740.63761659474</v>
      </c>
      <c r="K2112" s="7">
        <v>19640.191860278952</v>
      </c>
      <c r="L2112" s="6">
        <v>51.410291031870777</v>
      </c>
      <c r="M2112" s="6">
        <v>5.0357965436107879</v>
      </c>
      <c r="N2112" s="6">
        <v>0.43316800544793688</v>
      </c>
      <c r="O2112" s="6">
        <v>39.378994196525504</v>
      </c>
      <c r="P2112" s="8">
        <v>5.6155612400198866E-3</v>
      </c>
      <c r="Q2112" s="8">
        <v>6.079009775213183E-2</v>
      </c>
      <c r="R2112" s="9">
        <v>28.17</v>
      </c>
    </row>
    <row r="2113" spans="1:18" s="6" customFormat="1" ht="15" customHeight="1" x14ac:dyDescent="0.25">
      <c r="A2113" t="s">
        <v>670</v>
      </c>
      <c r="B2113" t="s">
        <v>5303</v>
      </c>
      <c r="C2113" t="s">
        <v>665</v>
      </c>
      <c r="D2113" t="s">
        <v>5513</v>
      </c>
      <c r="E2113" s="14">
        <v>1</v>
      </c>
      <c r="F2113" s="5">
        <v>43865</v>
      </c>
      <c r="G2113" s="6">
        <v>57.654120299173144</v>
      </c>
      <c r="H2113" s="7">
        <v>6656.5067625892516</v>
      </c>
      <c r="I2113" s="6">
        <v>1.6781521184277692</v>
      </c>
      <c r="J2113" s="7">
        <v>20232.261357835632</v>
      </c>
      <c r="K2113" s="7">
        <v>19045.529289926577</v>
      </c>
      <c r="L2113" s="6">
        <v>51.55268174569833</v>
      </c>
      <c r="M2113" s="6">
        <v>5.4367572285222661</v>
      </c>
      <c r="N2113" s="6">
        <v>0.15952016334864727</v>
      </c>
      <c r="O2113" s="6">
        <v>41.155709857438495</v>
      </c>
      <c r="P2113" s="8">
        <v>2.8331105412690129E-3</v>
      </c>
      <c r="Q2113" s="8">
        <v>1.4345776023219686E-2</v>
      </c>
      <c r="R2113" s="9">
        <v>21.64</v>
      </c>
    </row>
    <row r="2114" spans="1:18" s="6" customFormat="1" ht="15" customHeight="1" x14ac:dyDescent="0.25">
      <c r="A2114" t="s">
        <v>671</v>
      </c>
      <c r="B2114" t="s">
        <v>5303</v>
      </c>
      <c r="C2114" t="s">
        <v>665</v>
      </c>
      <c r="D2114" t="s">
        <v>5513</v>
      </c>
      <c r="E2114" s="14">
        <v>1</v>
      </c>
      <c r="F2114" s="5">
        <v>43865</v>
      </c>
      <c r="G2114" s="6">
        <v>41.193449359961818</v>
      </c>
      <c r="H2114" s="7">
        <v>9512.2646498164486</v>
      </c>
      <c r="I2114" s="6">
        <v>6.3382552066542006</v>
      </c>
      <c r="J2114" s="7">
        <v>18883.229092784833</v>
      </c>
      <c r="K2114" s="7">
        <v>17886.817885418972</v>
      </c>
      <c r="L2114" s="6">
        <v>47.065560521629543</v>
      </c>
      <c r="M2114" s="6">
        <v>4.5371271019833515</v>
      </c>
      <c r="N2114" s="6">
        <v>0.36234775595255309</v>
      </c>
      <c r="O2114" s="6">
        <v>41.678697650292726</v>
      </c>
      <c r="P2114" s="8">
        <v>0</v>
      </c>
      <c r="Q2114" s="8">
        <v>1.8403019793018956E-2</v>
      </c>
      <c r="R2114" s="9">
        <v>22.454999999999998</v>
      </c>
    </row>
    <row r="2115" spans="1:18" s="6" customFormat="1" ht="15" customHeight="1" x14ac:dyDescent="0.25">
      <c r="A2115" t="s">
        <v>672</v>
      </c>
      <c r="B2115" t="s">
        <v>5303</v>
      </c>
      <c r="C2115" t="s">
        <v>47</v>
      </c>
      <c r="D2115" s="6" t="s">
        <v>5513</v>
      </c>
      <c r="E2115" s="14">
        <v>1</v>
      </c>
      <c r="F2115" s="5">
        <v>43865</v>
      </c>
      <c r="G2115" s="6">
        <v>33.736117139996693</v>
      </c>
      <c r="H2115" s="7">
        <v>10948.237618275534</v>
      </c>
      <c r="I2115" s="6">
        <v>4.632287985865724</v>
      </c>
      <c r="J2115" s="7">
        <v>18967.535335689048</v>
      </c>
      <c r="K2115" s="7">
        <v>17765.954018839191</v>
      </c>
      <c r="L2115" s="6">
        <v>47.319374307789666</v>
      </c>
      <c r="M2115" s="6">
        <v>5.5025207626657471</v>
      </c>
      <c r="N2115" s="6">
        <v>0.45755926638890343</v>
      </c>
      <c r="O2115" s="6">
        <v>41.975454498839689</v>
      </c>
      <c r="P2115" s="8">
        <v>4.0553696279182143E-2</v>
      </c>
      <c r="Q2115" s="8">
        <v>7.2249482171081111E-2</v>
      </c>
      <c r="R2115" s="9">
        <v>9.44</v>
      </c>
    </row>
    <row r="2116" spans="1:18" s="6" customFormat="1" ht="15" customHeight="1" x14ac:dyDescent="0.25">
      <c r="A2116" t="s">
        <v>5460</v>
      </c>
      <c r="B2116" t="s">
        <v>5511</v>
      </c>
      <c r="C2116" t="s">
        <v>15</v>
      </c>
      <c r="D2116" t="s">
        <v>5513</v>
      </c>
      <c r="E2116" s="14">
        <v>1</v>
      </c>
      <c r="F2116" s="5">
        <v>43866</v>
      </c>
      <c r="G2116" s="6">
        <v>40.349382159372183</v>
      </c>
      <c r="H2116" s="7">
        <v>9980.821102777405</v>
      </c>
      <c r="I2116" s="6">
        <v>4.5070585512612826</v>
      </c>
      <c r="J2116" s="7">
        <v>19574.172645221013</v>
      </c>
      <c r="K2116" s="7">
        <v>18384.648652308824</v>
      </c>
      <c r="L2116" s="6" t="s">
        <v>17</v>
      </c>
      <c r="M2116" s="6" t="s">
        <v>17</v>
      </c>
      <c r="N2116" s="6" t="s">
        <v>17</v>
      </c>
      <c r="O2116" s="6" t="s">
        <v>17</v>
      </c>
      <c r="P2116" s="8">
        <v>1.3697926804409698E-2</v>
      </c>
      <c r="Q2116" s="8">
        <v>2.7393724948865331E-2</v>
      </c>
      <c r="R2116" s="9">
        <v>13.58</v>
      </c>
    </row>
    <row r="2117" spans="1:18" s="6" customFormat="1" ht="15" customHeight="1" x14ac:dyDescent="0.25">
      <c r="A2117" t="s">
        <v>4631</v>
      </c>
      <c r="B2117" t="s">
        <v>5307</v>
      </c>
      <c r="C2117" t="s">
        <v>665</v>
      </c>
      <c r="D2117" t="s">
        <v>5513</v>
      </c>
      <c r="E2117" s="14">
        <v>1</v>
      </c>
      <c r="F2117" s="5">
        <v>43866</v>
      </c>
      <c r="G2117" s="6">
        <v>28.17</v>
      </c>
      <c r="H2117" s="7">
        <v>12790.119844678113</v>
      </c>
      <c r="I2117" s="7">
        <v>1.7599277978339352</v>
      </c>
      <c r="J2117" s="7">
        <v>20021.435018050543</v>
      </c>
      <c r="K2117" s="7">
        <v>18764.183411775182</v>
      </c>
      <c r="L2117" s="6" t="s">
        <v>17</v>
      </c>
      <c r="M2117" s="6" t="s">
        <v>17</v>
      </c>
      <c r="N2117" s="6">
        <v>0.1128158844765343</v>
      </c>
      <c r="O2117" s="6" t="s">
        <v>17</v>
      </c>
      <c r="P2117" s="8">
        <v>2.3446233050938421E-2</v>
      </c>
      <c r="Q2117" s="8">
        <v>1.5506008443056963E-2</v>
      </c>
      <c r="R2117" s="9">
        <v>11.36</v>
      </c>
    </row>
    <row r="2118" spans="1:18" s="6" customFormat="1" ht="15" customHeight="1" x14ac:dyDescent="0.25">
      <c r="A2118" t="s">
        <v>4632</v>
      </c>
      <c r="B2118" t="s">
        <v>5307</v>
      </c>
      <c r="C2118" t="s">
        <v>665</v>
      </c>
      <c r="D2118" t="s">
        <v>5513</v>
      </c>
      <c r="E2118" s="14">
        <v>1</v>
      </c>
      <c r="F2118" s="5">
        <v>43866</v>
      </c>
      <c r="G2118" s="6">
        <v>44.83</v>
      </c>
      <c r="H2118" s="7">
        <v>9120.0001371084072</v>
      </c>
      <c r="I2118" s="7">
        <v>1.7496635262449527</v>
      </c>
      <c r="J2118" s="7">
        <v>19755.291814511194</v>
      </c>
      <c r="K2118" s="7">
        <v>18515.854698402043</v>
      </c>
      <c r="L2118" s="6" t="s">
        <v>17</v>
      </c>
      <c r="M2118" s="6" t="s">
        <v>17</v>
      </c>
      <c r="N2118" s="6">
        <v>0.22023736693992413</v>
      </c>
      <c r="O2118" s="6" t="s">
        <v>17</v>
      </c>
      <c r="P2118" s="8">
        <v>5.4899273067405788E-2</v>
      </c>
      <c r="Q2118" s="8">
        <v>1.5147460649258032E-2</v>
      </c>
      <c r="R2118" s="9">
        <v>18.27</v>
      </c>
    </row>
    <row r="2119" spans="1:18" s="6" customFormat="1" ht="15" customHeight="1" x14ac:dyDescent="0.25">
      <c r="A2119" t="s">
        <v>4633</v>
      </c>
      <c r="B2119" t="s">
        <v>5307</v>
      </c>
      <c r="C2119" t="s">
        <v>665</v>
      </c>
      <c r="D2119" t="s">
        <v>5513</v>
      </c>
      <c r="E2119" s="14">
        <v>1</v>
      </c>
      <c r="F2119" s="5">
        <v>43866</v>
      </c>
      <c r="G2119" s="6">
        <v>37.79</v>
      </c>
      <c r="H2119" s="7">
        <v>10344.824274532948</v>
      </c>
      <c r="I2119" s="7">
        <v>2.3404378883791157</v>
      </c>
      <c r="J2119" s="7">
        <v>19321.679540042976</v>
      </c>
      <c r="K2119" s="7">
        <v>18112.898206932885</v>
      </c>
      <c r="L2119" s="6" t="s">
        <v>17</v>
      </c>
      <c r="M2119" s="6" t="s">
        <v>17</v>
      </c>
      <c r="N2119" s="6">
        <v>0.11615076369127128</v>
      </c>
      <c r="O2119" s="6" t="s">
        <v>17</v>
      </c>
      <c r="P2119" s="8">
        <v>0.18483787215938108</v>
      </c>
      <c r="Q2119" s="8">
        <v>1.0667649254457526E-2</v>
      </c>
      <c r="R2119" s="9">
        <v>13.905000000000001</v>
      </c>
    </row>
    <row r="2120" spans="1:18" s="6" customFormat="1" ht="15" customHeight="1" x14ac:dyDescent="0.25">
      <c r="A2120" t="s">
        <v>4634</v>
      </c>
      <c r="B2120" t="s">
        <v>5307</v>
      </c>
      <c r="C2120" t="s">
        <v>665</v>
      </c>
      <c r="D2120" t="s">
        <v>5513</v>
      </c>
      <c r="E2120" s="14">
        <v>1</v>
      </c>
      <c r="F2120" s="5">
        <v>43866</v>
      </c>
      <c r="G2120" s="6">
        <v>42.47</v>
      </c>
      <c r="H2120" s="7">
        <v>9341.1180901035241</v>
      </c>
      <c r="I2120" s="7">
        <v>3.1740392017528278</v>
      </c>
      <c r="J2120" s="7">
        <v>19242.020489133651</v>
      </c>
      <c r="K2120" s="7">
        <v>18040.431409879238</v>
      </c>
      <c r="L2120" s="6" t="s">
        <v>17</v>
      </c>
      <c r="M2120" s="6" t="s">
        <v>17</v>
      </c>
      <c r="N2120" s="6">
        <v>0.11843429857286671</v>
      </c>
      <c r="O2120" s="6" t="s">
        <v>17</v>
      </c>
      <c r="P2120" s="8">
        <v>0.12755414058204709</v>
      </c>
      <c r="Q2120" s="8">
        <v>1.9479501308725736E-2</v>
      </c>
      <c r="R2120" s="9">
        <v>15.565000000000001</v>
      </c>
    </row>
    <row r="2121" spans="1:18" s="6" customFormat="1" ht="15" customHeight="1" x14ac:dyDescent="0.25">
      <c r="A2121" t="s">
        <v>4635</v>
      </c>
      <c r="B2121" t="s">
        <v>5307</v>
      </c>
      <c r="C2121" t="s">
        <v>665</v>
      </c>
      <c r="D2121" t="s">
        <v>5513</v>
      </c>
      <c r="E2121" s="14">
        <v>1</v>
      </c>
      <c r="F2121" s="5">
        <v>43866</v>
      </c>
      <c r="G2121" s="6">
        <v>51.27</v>
      </c>
      <c r="H2121" s="7">
        <v>8134.484216843427</v>
      </c>
      <c r="I2121" s="7">
        <v>1.0468319559228649</v>
      </c>
      <c r="J2121" s="7">
        <v>20503.213957759413</v>
      </c>
      <c r="K2121" s="7">
        <v>19263.308674006625</v>
      </c>
      <c r="L2121" s="6" t="s">
        <v>17</v>
      </c>
      <c r="M2121" s="6" t="s">
        <v>17</v>
      </c>
      <c r="N2121" s="6">
        <v>0.12243648607284972</v>
      </c>
      <c r="O2121" s="6" t="s">
        <v>17</v>
      </c>
      <c r="P2121" s="8">
        <v>1.5139507293572918E-2</v>
      </c>
      <c r="Q2121" s="8">
        <v>2.0861360765393966E-2</v>
      </c>
      <c r="R2121" s="9">
        <v>18.324999999999999</v>
      </c>
    </row>
    <row r="2122" spans="1:18" s="6" customFormat="1" ht="15" customHeight="1" x14ac:dyDescent="0.25">
      <c r="A2122" t="s">
        <v>4636</v>
      </c>
      <c r="B2122" t="s">
        <v>5307</v>
      </c>
      <c r="C2122" t="s">
        <v>665</v>
      </c>
      <c r="D2122" t="s">
        <v>5513</v>
      </c>
      <c r="E2122" s="14">
        <v>1</v>
      </c>
      <c r="F2122" s="5">
        <v>43866</v>
      </c>
      <c r="G2122" s="6">
        <v>44.83</v>
      </c>
      <c r="H2122" s="7">
        <v>9045.7439828070383</v>
      </c>
      <c r="I2122" s="7">
        <v>2.9709265360383799</v>
      </c>
      <c r="J2122" s="7">
        <v>19591.931102248425</v>
      </c>
      <c r="K2122" s="7">
        <v>18381.259530192201</v>
      </c>
      <c r="L2122" s="6" t="s">
        <v>17</v>
      </c>
      <c r="M2122" s="6" t="s">
        <v>17</v>
      </c>
      <c r="N2122" s="6">
        <v>2.1964048320906305E-2</v>
      </c>
      <c r="O2122" s="6" t="s">
        <v>17</v>
      </c>
      <c r="P2122" s="8">
        <v>0.16120449816518284</v>
      </c>
      <c r="Q2122" s="8">
        <v>2.975728823116976E-2</v>
      </c>
      <c r="R2122" s="9">
        <v>13.495000000000001</v>
      </c>
    </row>
    <row r="2123" spans="1:18" s="6" customFormat="1" ht="15" customHeight="1" x14ac:dyDescent="0.25">
      <c r="A2123" t="s">
        <v>5154</v>
      </c>
      <c r="B2123" t="s">
        <v>5308</v>
      </c>
      <c r="C2123" t="s">
        <v>15</v>
      </c>
      <c r="D2123" t="s">
        <v>5513</v>
      </c>
      <c r="E2123" s="14">
        <v>1</v>
      </c>
      <c r="F2123" s="5">
        <v>43866</v>
      </c>
      <c r="G2123" s="6">
        <v>25.656466265891908</v>
      </c>
      <c r="H2123" s="7">
        <v>12346.426769987496</v>
      </c>
      <c r="I2123" s="6">
        <v>5.554347826086957</v>
      </c>
      <c r="J2123" s="7">
        <v>18670.652173913044</v>
      </c>
      <c r="K2123" s="7">
        <v>17450.359956337736</v>
      </c>
      <c r="L2123" s="6">
        <v>46.578723231667738</v>
      </c>
      <c r="M2123" s="6">
        <v>5.5915333673227918</v>
      </c>
      <c r="N2123" s="6">
        <v>0.45039746917585977</v>
      </c>
      <c r="O2123" s="6">
        <v>41.760648817591239</v>
      </c>
      <c r="P2123" s="8">
        <v>2.7358956083118589E-2</v>
      </c>
      <c r="Q2123" s="8">
        <v>3.6990332072299292E-2</v>
      </c>
      <c r="R2123" s="9">
        <v>8</v>
      </c>
    </row>
    <row r="2124" spans="1:18" s="6" customFormat="1" ht="15" customHeight="1" x14ac:dyDescent="0.25">
      <c r="A2124" t="s">
        <v>3321</v>
      </c>
      <c r="B2124" t="s">
        <v>5304</v>
      </c>
      <c r="C2124" t="s">
        <v>3148</v>
      </c>
      <c r="D2124" s="6" t="s">
        <v>5513</v>
      </c>
      <c r="E2124" s="14">
        <v>1</v>
      </c>
      <c r="F2124" s="5">
        <v>43866</v>
      </c>
      <c r="G2124" s="6">
        <v>36.57492822880404</v>
      </c>
      <c r="H2124" s="7">
        <v>10932.187433218605</v>
      </c>
      <c r="I2124" s="7">
        <v>1.6983134803632505</v>
      </c>
      <c r="J2124" s="7">
        <v>19800.684042929592</v>
      </c>
      <c r="K2124" s="7">
        <v>18645.1707496827</v>
      </c>
      <c r="L2124" s="6">
        <v>49.02648166738328</v>
      </c>
      <c r="M2124" s="6">
        <v>5.2795899239679445</v>
      </c>
      <c r="N2124" s="6">
        <v>0.26528409388147156</v>
      </c>
      <c r="O2124" s="6">
        <v>43.71510513223712</v>
      </c>
      <c r="P2124" s="8">
        <v>4.4212282028140452E-3</v>
      </c>
      <c r="Q2124" s="8">
        <v>1.0804473964113397E-2</v>
      </c>
      <c r="R2124" s="9">
        <v>15.21</v>
      </c>
    </row>
    <row r="2125" spans="1:18" s="6" customFormat="1" ht="15" customHeight="1" x14ac:dyDescent="0.25">
      <c r="A2125" t="s">
        <v>3322</v>
      </c>
      <c r="B2125" t="s">
        <v>5304</v>
      </c>
      <c r="C2125" t="s">
        <v>3141</v>
      </c>
      <c r="D2125" t="s">
        <v>5513</v>
      </c>
      <c r="E2125" s="14">
        <v>1</v>
      </c>
      <c r="F2125" s="5">
        <v>43866</v>
      </c>
      <c r="G2125" s="6">
        <v>47.671737815704304</v>
      </c>
      <c r="H2125" s="7">
        <v>8261.7907249943164</v>
      </c>
      <c r="I2125" s="7">
        <v>5.2723385100157563</v>
      </c>
      <c r="J2125" s="7">
        <v>19205.491784830072</v>
      </c>
      <c r="K2125" s="7">
        <v>18013.996426315389</v>
      </c>
      <c r="L2125" s="6">
        <v>47.588870638276589</v>
      </c>
      <c r="M2125" s="6">
        <v>5.4579682644893701</v>
      </c>
      <c r="N2125" s="6">
        <v>0.33707763533786778</v>
      </c>
      <c r="O2125" s="6">
        <v>41.306038352210471</v>
      </c>
      <c r="P2125" s="8">
        <v>5.1749101922691811E-3</v>
      </c>
      <c r="Q2125" s="8">
        <v>3.2531689477677248E-2</v>
      </c>
      <c r="R2125" s="9">
        <v>11.14</v>
      </c>
    </row>
    <row r="2126" spans="1:18" s="6" customFormat="1" ht="15" customHeight="1" x14ac:dyDescent="0.25">
      <c r="A2126" t="s">
        <v>3323</v>
      </c>
      <c r="B2126" t="s">
        <v>5304</v>
      </c>
      <c r="C2126" t="s">
        <v>3134</v>
      </c>
      <c r="D2126" t="s">
        <v>5513</v>
      </c>
      <c r="E2126" s="14">
        <v>1</v>
      </c>
      <c r="F2126" s="5">
        <v>43866</v>
      </c>
      <c r="G2126" s="6">
        <v>48.035592936335789</v>
      </c>
      <c r="H2126" s="7">
        <v>8179.8631165345851</v>
      </c>
      <c r="I2126" s="7">
        <v>6.739669671486479</v>
      </c>
      <c r="J2126" s="7">
        <v>19157.843789702947</v>
      </c>
      <c r="K2126" s="7">
        <v>17999.575441147594</v>
      </c>
      <c r="L2126" s="6">
        <v>47.807491310203183</v>
      </c>
      <c r="M2126" s="6">
        <v>5.3076098173791983</v>
      </c>
      <c r="N2126" s="6">
        <v>0.57958450404156958</v>
      </c>
      <c r="O2126" s="6">
        <v>39.412347130318359</v>
      </c>
      <c r="P2126" s="8">
        <v>3.2397392673271436E-2</v>
      </c>
      <c r="Q2126" s="8">
        <v>0.12090017389793545</v>
      </c>
      <c r="R2126" s="9">
        <v>17.355</v>
      </c>
    </row>
    <row r="2127" spans="1:18" s="6" customFormat="1" ht="15" customHeight="1" x14ac:dyDescent="0.25">
      <c r="A2127" t="s">
        <v>3324</v>
      </c>
      <c r="B2127" t="s">
        <v>5304</v>
      </c>
      <c r="C2127" t="s">
        <v>3134</v>
      </c>
      <c r="D2127" t="s">
        <v>5513</v>
      </c>
      <c r="E2127" s="14">
        <v>1</v>
      </c>
      <c r="F2127" s="5">
        <v>43866</v>
      </c>
      <c r="G2127" s="6">
        <v>38.760972079439497</v>
      </c>
      <c r="H2127" s="7">
        <v>10056.280362343476</v>
      </c>
      <c r="I2127" s="7">
        <v>2.138618295823536</v>
      </c>
      <c r="J2127" s="7">
        <v>19197.178367484044</v>
      </c>
      <c r="K2127" s="7">
        <v>17967.644627732483</v>
      </c>
      <c r="L2127" s="6">
        <v>48.691446574013881</v>
      </c>
      <c r="M2127" s="6">
        <v>5.6301753421135459</v>
      </c>
      <c r="N2127" s="6">
        <v>0.25105881032493454</v>
      </c>
      <c r="O2127" s="6">
        <v>43.262106383512339</v>
      </c>
      <c r="P2127" s="8">
        <v>2.683500466518109E-3</v>
      </c>
      <c r="Q2127" s="8">
        <v>2.3911093745246102E-2</v>
      </c>
      <c r="R2127" s="9">
        <v>10.69</v>
      </c>
    </row>
    <row r="2128" spans="1:18" s="6" customFormat="1" ht="15" customHeight="1" x14ac:dyDescent="0.25">
      <c r="A2128" t="s">
        <v>673</v>
      </c>
      <c r="B2128" t="s">
        <v>5303</v>
      </c>
      <c r="C2128" t="s">
        <v>325</v>
      </c>
      <c r="D2128" t="s">
        <v>237</v>
      </c>
      <c r="E2128" s="14">
        <v>2</v>
      </c>
      <c r="F2128" s="5">
        <v>43866</v>
      </c>
      <c r="G2128" s="6">
        <v>72.424684159378046</v>
      </c>
      <c r="H2128" s="7">
        <v>2300.3095733317186</v>
      </c>
      <c r="I2128" s="6">
        <v>21.57</v>
      </c>
      <c r="J2128" s="7">
        <v>15611.298482293423</v>
      </c>
      <c r="K2128" s="7">
        <v>14758.288285315735</v>
      </c>
      <c r="L2128" s="6" t="s">
        <v>17</v>
      </c>
      <c r="M2128" s="6" t="s">
        <v>17</v>
      </c>
      <c r="N2128" s="6" t="s">
        <v>17</v>
      </c>
      <c r="O2128" s="6" t="s">
        <v>17</v>
      </c>
      <c r="P2128" s="8" t="s">
        <v>17</v>
      </c>
      <c r="Q2128" s="8" t="s">
        <v>17</v>
      </c>
      <c r="R2128" s="9">
        <v>5.12</v>
      </c>
    </row>
    <row r="2129" spans="1:18" s="6" customFormat="1" ht="15" customHeight="1" x14ac:dyDescent="0.25">
      <c r="A2129" t="s">
        <v>674</v>
      </c>
      <c r="B2129" t="s">
        <v>5303</v>
      </c>
      <c r="C2129" t="s">
        <v>325</v>
      </c>
      <c r="D2129" t="s">
        <v>237</v>
      </c>
      <c r="E2129" s="14">
        <v>2</v>
      </c>
      <c r="F2129" s="5">
        <v>43866</v>
      </c>
      <c r="G2129" s="6">
        <v>75.084967320261427</v>
      </c>
      <c r="H2129" s="7">
        <v>1901.2437947741671</v>
      </c>
      <c r="I2129" s="6">
        <v>22.81</v>
      </c>
      <c r="J2129" s="7">
        <v>15828.324369925131</v>
      </c>
      <c r="K2129" s="7">
        <v>14993.235587629782</v>
      </c>
      <c r="L2129" s="6" t="s">
        <v>17</v>
      </c>
      <c r="M2129" s="6" t="s">
        <v>17</v>
      </c>
      <c r="N2129" s="6" t="s">
        <v>17</v>
      </c>
      <c r="O2129" s="6" t="s">
        <v>17</v>
      </c>
      <c r="P2129" s="8" t="s">
        <v>17</v>
      </c>
      <c r="Q2129" s="8" t="s">
        <v>17</v>
      </c>
      <c r="R2129" s="9">
        <v>5.17</v>
      </c>
    </row>
    <row r="2130" spans="1:18" s="6" customFormat="1" ht="15" customHeight="1" x14ac:dyDescent="0.25">
      <c r="A2130" t="s">
        <v>675</v>
      </c>
      <c r="B2130" t="s">
        <v>5303</v>
      </c>
      <c r="C2130" t="s">
        <v>325</v>
      </c>
      <c r="D2130" t="s">
        <v>237</v>
      </c>
      <c r="E2130" s="14">
        <v>2</v>
      </c>
      <c r="F2130" s="5">
        <v>43866</v>
      </c>
      <c r="G2130" s="6">
        <v>76.319612590799039</v>
      </c>
      <c r="H2130" s="7">
        <v>1961.8835260605472</v>
      </c>
      <c r="I2130" s="6">
        <v>16.78</v>
      </c>
      <c r="J2130" s="7">
        <v>17122.866532386302</v>
      </c>
      <c r="K2130" s="7">
        <v>16158.399757290455</v>
      </c>
      <c r="L2130" s="6" t="s">
        <v>17</v>
      </c>
      <c r="M2130" s="6" t="s">
        <v>17</v>
      </c>
      <c r="N2130" s="6" t="s">
        <v>17</v>
      </c>
      <c r="O2130" s="6" t="s">
        <v>17</v>
      </c>
      <c r="P2130" s="8" t="s">
        <v>17</v>
      </c>
      <c r="Q2130" s="8" t="s">
        <v>17</v>
      </c>
      <c r="R2130" s="9">
        <v>5.67</v>
      </c>
    </row>
    <row r="2131" spans="1:18" s="6" customFormat="1" ht="15" customHeight="1" x14ac:dyDescent="0.25">
      <c r="A2131" t="s">
        <v>676</v>
      </c>
      <c r="B2131" t="s">
        <v>5303</v>
      </c>
      <c r="C2131" t="s">
        <v>339</v>
      </c>
      <c r="D2131" t="s">
        <v>77</v>
      </c>
      <c r="E2131" s="14">
        <v>2</v>
      </c>
      <c r="F2131" s="5">
        <v>43866</v>
      </c>
      <c r="G2131" s="6">
        <v>16.603295310519638</v>
      </c>
      <c r="H2131" s="7">
        <v>12809.119380276743</v>
      </c>
      <c r="I2131" s="6">
        <v>11.88</v>
      </c>
      <c r="J2131" s="7">
        <v>16945.8284745044</v>
      </c>
      <c r="K2131" s="7">
        <v>15845.635548690503</v>
      </c>
      <c r="L2131" s="6" t="s">
        <v>17</v>
      </c>
      <c r="M2131" s="6" t="s">
        <v>17</v>
      </c>
      <c r="N2131" s="6" t="s">
        <v>17</v>
      </c>
      <c r="O2131" s="6" t="s">
        <v>17</v>
      </c>
      <c r="P2131" s="8" t="s">
        <v>17</v>
      </c>
      <c r="Q2131" s="8" t="s">
        <v>17</v>
      </c>
      <c r="R2131" s="9">
        <v>5.67</v>
      </c>
    </row>
    <row r="2132" spans="1:18" s="6" customFormat="1" ht="15" customHeight="1" x14ac:dyDescent="0.25">
      <c r="A2132" t="s">
        <v>677</v>
      </c>
      <c r="B2132" t="s">
        <v>5303</v>
      </c>
      <c r="C2132" t="s">
        <v>325</v>
      </c>
      <c r="D2132" t="s">
        <v>237</v>
      </c>
      <c r="E2132" s="14">
        <v>2</v>
      </c>
      <c r="F2132" s="5">
        <v>43866</v>
      </c>
      <c r="G2132" s="6">
        <v>25.451688923802035</v>
      </c>
      <c r="H2132" s="7">
        <v>12161.354975767408</v>
      </c>
      <c r="I2132" s="6">
        <v>5.2</v>
      </c>
      <c r="J2132" s="7">
        <v>18357.416064598387</v>
      </c>
      <c r="K2132" s="7">
        <v>17147.45720142456</v>
      </c>
      <c r="L2132" s="6" t="s">
        <v>17</v>
      </c>
      <c r="M2132" s="6" t="s">
        <v>17</v>
      </c>
      <c r="N2132" s="6" t="s">
        <v>17</v>
      </c>
      <c r="O2132" s="6" t="s">
        <v>17</v>
      </c>
      <c r="P2132" s="8" t="s">
        <v>17</v>
      </c>
      <c r="Q2132" s="8" t="s">
        <v>17</v>
      </c>
      <c r="R2132" s="9">
        <v>5.88</v>
      </c>
    </row>
    <row r="2133" spans="1:18" s="6" customFormat="1" ht="15" customHeight="1" x14ac:dyDescent="0.25">
      <c r="A2133" t="s">
        <v>678</v>
      </c>
      <c r="B2133" t="s">
        <v>5303</v>
      </c>
      <c r="C2133" t="s">
        <v>325</v>
      </c>
      <c r="D2133" t="s">
        <v>237</v>
      </c>
      <c r="E2133" s="14">
        <v>2</v>
      </c>
      <c r="F2133" s="5">
        <v>43866</v>
      </c>
      <c r="G2133" s="6">
        <v>30.758360810174274</v>
      </c>
      <c r="H2133" s="7">
        <v>9229.6931354603294</v>
      </c>
      <c r="I2133" s="6">
        <v>18.96</v>
      </c>
      <c r="J2133" s="7">
        <v>15339.285714285716</v>
      </c>
      <c r="K2133" s="7">
        <v>14414.909882028762</v>
      </c>
      <c r="L2133" s="6" t="s">
        <v>17</v>
      </c>
      <c r="M2133" s="6" t="s">
        <v>17</v>
      </c>
      <c r="N2133" s="6" t="s">
        <v>17</v>
      </c>
      <c r="O2133" s="6" t="s">
        <v>17</v>
      </c>
      <c r="P2133" s="8" t="s">
        <v>17</v>
      </c>
      <c r="Q2133" s="8" t="s">
        <v>17</v>
      </c>
      <c r="R2133" s="9">
        <v>4.8</v>
      </c>
    </row>
    <row r="2134" spans="1:18" s="6" customFormat="1" ht="15" customHeight="1" x14ac:dyDescent="0.25">
      <c r="A2134" t="s">
        <v>679</v>
      </c>
      <c r="B2134" t="s">
        <v>5303</v>
      </c>
      <c r="C2134" t="s">
        <v>339</v>
      </c>
      <c r="D2134" t="s">
        <v>77</v>
      </c>
      <c r="E2134" s="14">
        <v>2</v>
      </c>
      <c r="F2134" s="5">
        <v>43866</v>
      </c>
      <c r="G2134" s="6">
        <v>17.048710601719186</v>
      </c>
      <c r="H2134" s="7">
        <v>12966.176562686509</v>
      </c>
      <c r="I2134" s="6">
        <v>10.49</v>
      </c>
      <c r="J2134" s="7">
        <v>17249.004401592956</v>
      </c>
      <c r="K2134" s="7">
        <v>16133.174854499453</v>
      </c>
      <c r="L2134" s="6" t="s">
        <v>17</v>
      </c>
      <c r="M2134" s="6" t="s">
        <v>17</v>
      </c>
      <c r="N2134" s="6" t="s">
        <v>17</v>
      </c>
      <c r="O2134" s="6" t="s">
        <v>17</v>
      </c>
      <c r="P2134" s="8" t="s">
        <v>17</v>
      </c>
      <c r="Q2134" s="8" t="s">
        <v>17</v>
      </c>
      <c r="R2134" s="9">
        <v>4.58</v>
      </c>
    </row>
    <row r="2135" spans="1:18" s="6" customFormat="1" ht="15" customHeight="1" x14ac:dyDescent="0.25">
      <c r="A2135" t="s">
        <v>680</v>
      </c>
      <c r="B2135" t="s">
        <v>5303</v>
      </c>
      <c r="C2135" t="s">
        <v>23</v>
      </c>
      <c r="D2135" t="s">
        <v>5513</v>
      </c>
      <c r="E2135" s="14">
        <v>1</v>
      </c>
      <c r="F2135" s="5">
        <v>43866</v>
      </c>
      <c r="G2135" s="6">
        <v>33.225806451612904</v>
      </c>
      <c r="H2135" s="7">
        <v>10946.567255023076</v>
      </c>
      <c r="I2135" s="6">
        <v>3.26</v>
      </c>
      <c r="J2135" s="7">
        <v>18836.5505665128</v>
      </c>
      <c r="K2135" s="7">
        <v>17609.008932643254</v>
      </c>
      <c r="L2135" s="6" t="s">
        <v>17</v>
      </c>
      <c r="M2135" s="6" t="s">
        <v>17</v>
      </c>
      <c r="N2135" s="6" t="s">
        <v>17</v>
      </c>
      <c r="O2135" s="6" t="s">
        <v>17</v>
      </c>
      <c r="P2135" s="8" t="s">
        <v>17</v>
      </c>
      <c r="Q2135" s="8" t="s">
        <v>17</v>
      </c>
      <c r="R2135" s="9">
        <v>4.68</v>
      </c>
    </row>
    <row r="2136" spans="1:18" s="6" customFormat="1" ht="15" customHeight="1" x14ac:dyDescent="0.25">
      <c r="A2136" t="s">
        <v>681</v>
      </c>
      <c r="B2136" t="s">
        <v>5303</v>
      </c>
      <c r="C2136" t="s">
        <v>23</v>
      </c>
      <c r="D2136" t="s">
        <v>5513</v>
      </c>
      <c r="E2136" s="14">
        <v>1</v>
      </c>
      <c r="F2136" s="5">
        <v>43866</v>
      </c>
      <c r="G2136" s="6">
        <v>40.851401374933893</v>
      </c>
      <c r="H2136" s="7">
        <v>9276.2319568583316</v>
      </c>
      <c r="I2136" s="6">
        <v>4.38</v>
      </c>
      <c r="J2136" s="7">
        <v>18504.711608159883</v>
      </c>
      <c r="K2136" s="7">
        <v>17370.203066981765</v>
      </c>
      <c r="L2136" s="6" t="s">
        <v>17</v>
      </c>
      <c r="M2136" s="6" t="s">
        <v>17</v>
      </c>
      <c r="N2136" s="6" t="s">
        <v>17</v>
      </c>
      <c r="O2136" s="6" t="s">
        <v>17</v>
      </c>
      <c r="P2136" s="8" t="s">
        <v>17</v>
      </c>
      <c r="Q2136" s="8" t="s">
        <v>17</v>
      </c>
      <c r="R2136" s="9">
        <v>3.43</v>
      </c>
    </row>
    <row r="2137" spans="1:18" s="6" customFormat="1" ht="15" customHeight="1" x14ac:dyDescent="0.25">
      <c r="A2137" t="s">
        <v>4158</v>
      </c>
      <c r="B2137" t="s">
        <v>5306</v>
      </c>
      <c r="C2137" t="s">
        <v>665</v>
      </c>
      <c r="D2137" t="s">
        <v>5513</v>
      </c>
      <c r="E2137" s="14">
        <v>1</v>
      </c>
      <c r="F2137" s="5">
        <v>43867</v>
      </c>
      <c r="G2137" s="6">
        <v>43.29</v>
      </c>
      <c r="H2137" s="7">
        <v>9462.0227845522077</v>
      </c>
      <c r="I2137" s="7">
        <v>2.2812412636287394</v>
      </c>
      <c r="J2137" s="7">
        <v>19812.133072407047</v>
      </c>
      <c r="K2137" s="7">
        <v>18549.810411836017</v>
      </c>
      <c r="L2137" s="6" t="s">
        <v>17</v>
      </c>
      <c r="M2137" s="6" t="s">
        <v>17</v>
      </c>
      <c r="N2137" s="6">
        <v>0.11182555213866369</v>
      </c>
      <c r="O2137" s="6" t="s">
        <v>17</v>
      </c>
      <c r="P2137" s="8">
        <v>8.8174166488631436E-3</v>
      </c>
      <c r="Q2137" s="8">
        <v>2.9335650236577498E-2</v>
      </c>
      <c r="R2137" s="9">
        <v>10.574999999999999</v>
      </c>
    </row>
    <row r="2138" spans="1:18" s="6" customFormat="1" ht="15" customHeight="1" x14ac:dyDescent="0.25">
      <c r="A2138" t="s">
        <v>4159</v>
      </c>
      <c r="B2138" t="s">
        <v>5306</v>
      </c>
      <c r="C2138" t="s">
        <v>665</v>
      </c>
      <c r="D2138" t="s">
        <v>5513</v>
      </c>
      <c r="E2138" s="14">
        <v>1</v>
      </c>
      <c r="F2138" s="5">
        <v>43867</v>
      </c>
      <c r="G2138" s="6">
        <v>47.3</v>
      </c>
      <c r="H2138" s="7">
        <v>8399.6382765309882</v>
      </c>
      <c r="I2138" s="7">
        <v>3.9755023100891806</v>
      </c>
      <c r="J2138" s="7">
        <v>19358.547329966692</v>
      </c>
      <c r="K2138" s="7">
        <v>18131.266179375689</v>
      </c>
      <c r="L2138" s="6" t="s">
        <v>17</v>
      </c>
      <c r="M2138" s="6" t="s">
        <v>17</v>
      </c>
      <c r="N2138" s="6">
        <v>0.20951971634253788</v>
      </c>
      <c r="O2138" s="6" t="s">
        <v>17</v>
      </c>
      <c r="P2138" s="8">
        <v>3.9513207258364286E-3</v>
      </c>
      <c r="Q2138" s="8">
        <v>2.0329981400123702E-2</v>
      </c>
      <c r="R2138" s="9">
        <v>6.93</v>
      </c>
    </row>
    <row r="2139" spans="1:18" s="6" customFormat="1" ht="15" customHeight="1" x14ac:dyDescent="0.25">
      <c r="A2139" t="s">
        <v>4160</v>
      </c>
      <c r="B2139" t="s">
        <v>5306</v>
      </c>
      <c r="C2139" t="s">
        <v>665</v>
      </c>
      <c r="D2139" t="s">
        <v>5513</v>
      </c>
      <c r="E2139" s="14">
        <v>1</v>
      </c>
      <c r="F2139" s="5">
        <v>43867</v>
      </c>
      <c r="G2139" s="6">
        <v>43.76</v>
      </c>
      <c r="H2139" s="7">
        <v>9238.340278978656</v>
      </c>
      <c r="I2139" s="7">
        <v>5.7620601258447923</v>
      </c>
      <c r="J2139" s="7">
        <v>19481.47285015148</v>
      </c>
      <c r="K2139" s="7">
        <v>18327.519699464181</v>
      </c>
      <c r="L2139" s="6" t="s">
        <v>17</v>
      </c>
      <c r="M2139" s="6" t="s">
        <v>17</v>
      </c>
      <c r="N2139" s="6">
        <v>5.1270100209741321E-2</v>
      </c>
      <c r="O2139" s="6" t="s">
        <v>17</v>
      </c>
      <c r="P2139" s="8">
        <v>3.9036165836562609E-3</v>
      </c>
      <c r="Q2139" s="8">
        <v>2.8270858769190558E-2</v>
      </c>
      <c r="R2139" s="9">
        <v>14.18</v>
      </c>
    </row>
    <row r="2140" spans="1:18" s="6" customFormat="1" ht="15" customHeight="1" x14ac:dyDescent="0.25">
      <c r="A2140" t="s">
        <v>4161</v>
      </c>
      <c r="B2140" t="s">
        <v>5306</v>
      </c>
      <c r="C2140" t="s">
        <v>665</v>
      </c>
      <c r="D2140" t="s">
        <v>5513</v>
      </c>
      <c r="E2140" s="14">
        <v>1</v>
      </c>
      <c r="F2140" s="5">
        <v>43867</v>
      </c>
      <c r="G2140" s="6">
        <v>37.54</v>
      </c>
      <c r="H2140" s="7">
        <v>10740.174395054404</v>
      </c>
      <c r="I2140" s="7">
        <v>3.9436286120322128</v>
      </c>
      <c r="J2140" s="7">
        <v>19798.673614400759</v>
      </c>
      <c r="K2140" s="7">
        <v>18663.58724792572</v>
      </c>
      <c r="L2140" s="6" t="s">
        <v>17</v>
      </c>
      <c r="M2140" s="6" t="s">
        <v>17</v>
      </c>
      <c r="N2140" s="6">
        <v>0.46305068687825679</v>
      </c>
      <c r="O2140" s="6" t="s">
        <v>17</v>
      </c>
      <c r="P2140" s="8">
        <v>2.504869721927227E-3</v>
      </c>
      <c r="Q2140" s="8">
        <v>2.3969745292579756E-2</v>
      </c>
      <c r="R2140" s="9">
        <v>15.559999999999999</v>
      </c>
    </row>
    <row r="2141" spans="1:18" s="6" customFormat="1" ht="15" customHeight="1" x14ac:dyDescent="0.25">
      <c r="A2141" t="s">
        <v>4162</v>
      </c>
      <c r="B2141" t="s">
        <v>5306</v>
      </c>
      <c r="C2141" t="s">
        <v>665</v>
      </c>
      <c r="D2141" t="s">
        <v>5513</v>
      </c>
      <c r="E2141" s="14">
        <v>1</v>
      </c>
      <c r="F2141" s="5">
        <v>43867</v>
      </c>
      <c r="G2141" s="6">
        <v>43.29</v>
      </c>
      <c r="H2141" s="7">
        <v>9277.5071213848169</v>
      </c>
      <c r="I2141" s="7">
        <v>5.0305060413925107</v>
      </c>
      <c r="J2141" s="7">
        <v>19358.774973082905</v>
      </c>
      <c r="K2141" s="7">
        <v>18224.443345767617</v>
      </c>
      <c r="L2141" s="6" t="s">
        <v>17</v>
      </c>
      <c r="M2141" s="6" t="s">
        <v>17</v>
      </c>
      <c r="N2141" s="6">
        <v>0.24524464648881442</v>
      </c>
      <c r="O2141" s="6" t="s">
        <v>17</v>
      </c>
      <c r="P2141" s="8">
        <v>9.7265783584727206E-2</v>
      </c>
      <c r="Q2141" s="8">
        <v>0.1022595617820178</v>
      </c>
      <c r="R2141" s="9">
        <v>16.41</v>
      </c>
    </row>
    <row r="2142" spans="1:18" s="6" customFormat="1" ht="15" customHeight="1" x14ac:dyDescent="0.25">
      <c r="A2142" t="s">
        <v>4163</v>
      </c>
      <c r="B2142" t="s">
        <v>5306</v>
      </c>
      <c r="C2142" t="s">
        <v>665</v>
      </c>
      <c r="D2142" t="s">
        <v>5513</v>
      </c>
      <c r="E2142" s="14">
        <v>1</v>
      </c>
      <c r="F2142" s="5">
        <v>43867</v>
      </c>
      <c r="G2142" s="6">
        <v>41.6</v>
      </c>
      <c r="H2142" s="7">
        <v>10065.687811684451</v>
      </c>
      <c r="I2142" s="7">
        <v>3.694945314809341</v>
      </c>
      <c r="J2142" s="7">
        <v>20152.527342595327</v>
      </c>
      <c r="K2142" s="7">
        <v>18975.985978911729</v>
      </c>
      <c r="L2142" s="6" t="s">
        <v>17</v>
      </c>
      <c r="M2142" s="6" t="s">
        <v>17</v>
      </c>
      <c r="N2142" s="6">
        <v>2.9559562518474729E-2</v>
      </c>
      <c r="O2142" s="6" t="s">
        <v>17</v>
      </c>
      <c r="P2142" s="8">
        <v>2.4401307297889894E-2</v>
      </c>
      <c r="Q2142" s="8">
        <v>4.2605876934652155E-2</v>
      </c>
      <c r="R2142" s="9">
        <v>15.425000000000001</v>
      </c>
    </row>
    <row r="2143" spans="1:18" s="6" customFormat="1" ht="15" customHeight="1" x14ac:dyDescent="0.25">
      <c r="A2143" t="s">
        <v>4164</v>
      </c>
      <c r="B2143" t="s">
        <v>5306</v>
      </c>
      <c r="C2143" t="s">
        <v>665</v>
      </c>
      <c r="D2143" t="s">
        <v>5513</v>
      </c>
      <c r="E2143" s="14">
        <v>1</v>
      </c>
      <c r="F2143" s="5">
        <v>43867</v>
      </c>
      <c r="G2143" s="6">
        <v>42.46</v>
      </c>
      <c r="H2143" s="7">
        <v>9986.0305080354337</v>
      </c>
      <c r="I2143" s="7">
        <v>4.0495080926689937</v>
      </c>
      <c r="J2143" s="7">
        <v>20341.478895588698</v>
      </c>
      <c r="K2143" s="7">
        <v>19157.678672289596</v>
      </c>
      <c r="L2143" s="6" t="s">
        <v>17</v>
      </c>
      <c r="M2143" s="6" t="s">
        <v>17</v>
      </c>
      <c r="N2143" s="6">
        <v>5.4585845763249756E-2</v>
      </c>
      <c r="O2143" s="6" t="s">
        <v>17</v>
      </c>
      <c r="P2143" s="8">
        <v>2.0591343652004844E-2</v>
      </c>
      <c r="Q2143" s="8">
        <v>3.523407691565273E-2</v>
      </c>
      <c r="R2143" s="9">
        <v>21.225000000000001</v>
      </c>
    </row>
    <row r="2144" spans="1:18" s="6" customFormat="1" ht="15" customHeight="1" x14ac:dyDescent="0.25">
      <c r="A2144" t="s">
        <v>4165</v>
      </c>
      <c r="B2144" t="s">
        <v>5306</v>
      </c>
      <c r="C2144" t="s">
        <v>665</v>
      </c>
      <c r="D2144" t="s">
        <v>5513</v>
      </c>
      <c r="E2144" s="14">
        <v>1</v>
      </c>
      <c r="F2144" s="5">
        <v>43867</v>
      </c>
      <c r="G2144" s="6">
        <v>48.32</v>
      </c>
      <c r="H2144" s="7">
        <v>8289.5176234598221</v>
      </c>
      <c r="I2144" s="7">
        <v>4.5593230096137241</v>
      </c>
      <c r="J2144" s="7">
        <v>19468.078982211733</v>
      </c>
      <c r="K2144" s="7">
        <v>18324.255463351048</v>
      </c>
      <c r="L2144" s="6" t="s">
        <v>17</v>
      </c>
      <c r="M2144" s="6" t="s">
        <v>17</v>
      </c>
      <c r="N2144" s="6">
        <v>0.36497610960796728</v>
      </c>
      <c r="O2144" s="6" t="s">
        <v>17</v>
      </c>
      <c r="P2144" s="8">
        <v>7.5250743800465911E-3</v>
      </c>
      <c r="Q2144" s="8">
        <v>1.6691130712128261E-2</v>
      </c>
      <c r="R2144" s="9">
        <v>13.145</v>
      </c>
    </row>
    <row r="2145" spans="1:18" s="6" customFormat="1" ht="15" customHeight="1" x14ac:dyDescent="0.25">
      <c r="A2145" t="s">
        <v>4166</v>
      </c>
      <c r="B2145" t="s">
        <v>5306</v>
      </c>
      <c r="C2145" t="s">
        <v>665</v>
      </c>
      <c r="D2145" t="s">
        <v>5513</v>
      </c>
      <c r="E2145" s="14">
        <v>1</v>
      </c>
      <c r="F2145" s="5">
        <v>43867</v>
      </c>
      <c r="G2145" s="6">
        <v>47.94</v>
      </c>
      <c r="H2145" s="7">
        <v>8378.0650260140337</v>
      </c>
      <c r="I2145" s="7">
        <v>4.8958518782268117</v>
      </c>
      <c r="J2145" s="7">
        <v>19465.907067829805</v>
      </c>
      <c r="K2145" s="7">
        <v>18342.756869024266</v>
      </c>
      <c r="L2145" s="6" t="s">
        <v>17</v>
      </c>
      <c r="M2145" s="6" t="s">
        <v>17</v>
      </c>
      <c r="N2145" s="6">
        <v>0.2789151979111032</v>
      </c>
      <c r="O2145" s="6" t="s">
        <v>17</v>
      </c>
      <c r="P2145" s="8">
        <v>2.9360720390429706E-2</v>
      </c>
      <c r="Q2145" s="8">
        <v>2.414118464861336E-2</v>
      </c>
      <c r="R2145" s="9">
        <v>15.745000000000001</v>
      </c>
    </row>
    <row r="2146" spans="1:18" s="6" customFormat="1" ht="15" customHeight="1" x14ac:dyDescent="0.25">
      <c r="A2146" t="s">
        <v>4167</v>
      </c>
      <c r="B2146" t="s">
        <v>5306</v>
      </c>
      <c r="C2146" t="s">
        <v>665</v>
      </c>
      <c r="D2146" t="s">
        <v>5513</v>
      </c>
      <c r="E2146" s="14">
        <v>1</v>
      </c>
      <c r="F2146" s="5">
        <v>43867</v>
      </c>
      <c r="G2146" s="6">
        <v>34.93</v>
      </c>
      <c r="H2146" s="7">
        <v>10514.446794902597</v>
      </c>
      <c r="I2146" s="6">
        <v>7.2437875588760745</v>
      </c>
      <c r="J2146" s="7">
        <v>18670.34811325862</v>
      </c>
      <c r="K2146" s="7">
        <v>17470.088665902254</v>
      </c>
      <c r="L2146" s="6" t="s">
        <v>17</v>
      </c>
      <c r="M2146" s="6" t="s">
        <v>17</v>
      </c>
      <c r="N2146" s="6">
        <v>0.20572789778571812</v>
      </c>
      <c r="O2146" s="6" t="s">
        <v>17</v>
      </c>
      <c r="P2146" s="8">
        <v>6.031623539975591E-3</v>
      </c>
      <c r="Q2146" s="8">
        <v>1.1241547641171898E-2</v>
      </c>
      <c r="R2146" s="9">
        <v>7.6449999999999996</v>
      </c>
    </row>
    <row r="2147" spans="1:18" s="6" customFormat="1" ht="15" customHeight="1" x14ac:dyDescent="0.25">
      <c r="A2147" t="s">
        <v>4168</v>
      </c>
      <c r="B2147" t="s">
        <v>5306</v>
      </c>
      <c r="C2147" t="s">
        <v>665</v>
      </c>
      <c r="D2147" t="s">
        <v>5513</v>
      </c>
      <c r="E2147" s="14">
        <v>1</v>
      </c>
      <c r="F2147" s="5">
        <v>43867</v>
      </c>
      <c r="G2147" s="6">
        <v>44.12</v>
      </c>
      <c r="H2147" s="7">
        <v>8920.7310217884879</v>
      </c>
      <c r="I2147" s="6">
        <v>5.1562500000000009</v>
      </c>
      <c r="J2147" s="7">
        <v>19083.705357142859</v>
      </c>
      <c r="K2147" s="7">
        <v>17892.9538686265</v>
      </c>
      <c r="L2147" s="6" t="s">
        <v>17</v>
      </c>
      <c r="M2147" s="6" t="s">
        <v>17</v>
      </c>
      <c r="N2147" s="6">
        <v>0.2912946428571429</v>
      </c>
      <c r="O2147" s="6" t="s">
        <v>17</v>
      </c>
      <c r="P2147" s="8">
        <v>1.8213923762642456E-2</v>
      </c>
      <c r="Q2147" s="8">
        <v>2.2871896695553857E-2</v>
      </c>
      <c r="R2147" s="9">
        <v>10.399999999999999</v>
      </c>
    </row>
    <row r="2148" spans="1:18" s="6" customFormat="1" ht="15" customHeight="1" x14ac:dyDescent="0.25">
      <c r="A2148" t="s">
        <v>4169</v>
      </c>
      <c r="B2148" t="s">
        <v>5306</v>
      </c>
      <c r="C2148" t="s">
        <v>665</v>
      </c>
      <c r="D2148" t="s">
        <v>5513</v>
      </c>
      <c r="E2148" s="14">
        <v>1</v>
      </c>
      <c r="F2148" s="5">
        <v>43867</v>
      </c>
      <c r="G2148" s="6">
        <v>33.76</v>
      </c>
      <c r="H2148" s="7">
        <v>11109.772721713996</v>
      </c>
      <c r="I2148" s="6">
        <v>5.2577151254558325</v>
      </c>
      <c r="J2148" s="7">
        <v>19214.06411582213</v>
      </c>
      <c r="K2148" s="7">
        <v>18017.103746548903</v>
      </c>
      <c r="L2148" s="6" t="s">
        <v>17</v>
      </c>
      <c r="M2148" s="6" t="s">
        <v>17</v>
      </c>
      <c r="N2148" s="6">
        <v>6.640178522832417E-2</v>
      </c>
      <c r="O2148" s="6" t="s">
        <v>17</v>
      </c>
      <c r="P2148" s="8">
        <v>6.1090216412091641E-2</v>
      </c>
      <c r="Q2148" s="8">
        <v>8.5547779243484182E-2</v>
      </c>
      <c r="R2148" s="9">
        <v>8.1350000000000016</v>
      </c>
    </row>
    <row r="2149" spans="1:18" s="6" customFormat="1" ht="15" customHeight="1" x14ac:dyDescent="0.25">
      <c r="A2149" t="s">
        <v>4170</v>
      </c>
      <c r="B2149" t="s">
        <v>5306</v>
      </c>
      <c r="C2149" t="s">
        <v>665</v>
      </c>
      <c r="D2149" t="s">
        <v>5513</v>
      </c>
      <c r="E2149" s="14">
        <v>1</v>
      </c>
      <c r="F2149" s="5">
        <v>43867</v>
      </c>
      <c r="G2149" s="6">
        <v>46.07</v>
      </c>
      <c r="H2149" s="7">
        <v>7929.3699474397772</v>
      </c>
      <c r="I2149" s="6">
        <v>15.214564369310795</v>
      </c>
      <c r="J2149" s="7">
        <v>17901.643220238799</v>
      </c>
      <c r="K2149" s="7">
        <v>16790.024193287183</v>
      </c>
      <c r="L2149" s="6" t="s">
        <v>17</v>
      </c>
      <c r="M2149" s="6" t="s">
        <v>17</v>
      </c>
      <c r="N2149" s="6">
        <v>0.25416715923868072</v>
      </c>
      <c r="O2149" s="6" t="s">
        <v>17</v>
      </c>
      <c r="P2149" s="8">
        <v>1.8965070565657122E-2</v>
      </c>
      <c r="Q2149" s="8">
        <v>9.1811231312656227E-2</v>
      </c>
      <c r="R2149" s="9">
        <v>15.41</v>
      </c>
    </row>
    <row r="2150" spans="1:18" s="6" customFormat="1" ht="15" customHeight="1" x14ac:dyDescent="0.25">
      <c r="A2150" t="s">
        <v>4171</v>
      </c>
      <c r="B2150" t="s">
        <v>5306</v>
      </c>
      <c r="C2150" t="s">
        <v>665</v>
      </c>
      <c r="D2150" t="s">
        <v>5513</v>
      </c>
      <c r="E2150" s="14">
        <v>1</v>
      </c>
      <c r="F2150" s="5">
        <v>43867</v>
      </c>
      <c r="G2150" s="6">
        <v>45.72</v>
      </c>
      <c r="H2150" s="7">
        <v>9203.2883495402457</v>
      </c>
      <c r="I2150" s="6">
        <v>1.7450772314585543</v>
      </c>
      <c r="J2150" s="7">
        <v>20279.448178280865</v>
      </c>
      <c r="K2150" s="7">
        <v>19012.947585741054</v>
      </c>
      <c r="L2150" s="6" t="s">
        <v>17</v>
      </c>
      <c r="M2150" s="6" t="s">
        <v>17</v>
      </c>
      <c r="N2150" s="6">
        <v>0.11791062374719961</v>
      </c>
      <c r="O2150" s="6" t="s">
        <v>17</v>
      </c>
      <c r="P2150" s="8">
        <v>2.0632667953468659E-3</v>
      </c>
      <c r="Q2150" s="8">
        <v>1.6359563497531714E-2</v>
      </c>
      <c r="R2150" s="9">
        <v>15.19</v>
      </c>
    </row>
    <row r="2151" spans="1:18" s="6" customFormat="1" ht="15" customHeight="1" x14ac:dyDescent="0.25">
      <c r="A2151" t="s">
        <v>4172</v>
      </c>
      <c r="B2151" t="s">
        <v>5306</v>
      </c>
      <c r="C2151" t="s">
        <v>665</v>
      </c>
      <c r="D2151" t="s">
        <v>5513</v>
      </c>
      <c r="E2151" s="14">
        <v>1</v>
      </c>
      <c r="F2151" s="5">
        <v>43867</v>
      </c>
      <c r="G2151" s="6">
        <v>43.7</v>
      </c>
      <c r="H2151" s="7">
        <v>9582.8360478720351</v>
      </c>
      <c r="I2151" s="6">
        <v>1.4033942558746737</v>
      </c>
      <c r="J2151" s="7">
        <v>20129.460400348129</v>
      </c>
      <c r="K2151" s="7">
        <v>18917.277172064008</v>
      </c>
      <c r="L2151" s="6" t="s">
        <v>17</v>
      </c>
      <c r="M2151" s="6" t="s">
        <v>17</v>
      </c>
      <c r="N2151" s="6">
        <v>2.1758050478677109E-2</v>
      </c>
      <c r="O2151" s="6" t="s">
        <v>17</v>
      </c>
      <c r="P2151" s="8">
        <v>5.1391627608464319E-3</v>
      </c>
      <c r="Q2151" s="8">
        <v>1.6886729121345641E-2</v>
      </c>
      <c r="R2151" s="9">
        <v>8.0799999999999983</v>
      </c>
    </row>
    <row r="2152" spans="1:18" s="6" customFormat="1" ht="15" customHeight="1" x14ac:dyDescent="0.25">
      <c r="A2152" t="s">
        <v>4173</v>
      </c>
      <c r="B2152" t="s">
        <v>5306</v>
      </c>
      <c r="C2152" t="s">
        <v>665</v>
      </c>
      <c r="D2152" t="s">
        <v>5513</v>
      </c>
      <c r="E2152" s="14">
        <v>1</v>
      </c>
      <c r="F2152" s="5">
        <v>43867</v>
      </c>
      <c r="G2152" s="6">
        <v>41.76</v>
      </c>
      <c r="H2152" s="7">
        <v>10175.130174844342</v>
      </c>
      <c r="I2152" s="6">
        <v>5.6115379770751979</v>
      </c>
      <c r="J2152" s="7">
        <v>20392.996599067894</v>
      </c>
      <c r="K2152" s="7">
        <v>19222.74549252119</v>
      </c>
      <c r="L2152" s="6" t="s">
        <v>17</v>
      </c>
      <c r="M2152" s="6" t="s">
        <v>17</v>
      </c>
      <c r="N2152" s="6">
        <v>0.20909434437586596</v>
      </c>
      <c r="O2152" s="6" t="s">
        <v>17</v>
      </c>
      <c r="P2152" s="8">
        <v>7.7725789669188583E-2</v>
      </c>
      <c r="Q2152" s="8">
        <v>9.1508511003772525E-2</v>
      </c>
      <c r="R2152" s="9">
        <v>20.61</v>
      </c>
    </row>
    <row r="2153" spans="1:18" s="6" customFormat="1" ht="15" customHeight="1" x14ac:dyDescent="0.25">
      <c r="A2153" t="s">
        <v>4174</v>
      </c>
      <c r="B2153" t="s">
        <v>5306</v>
      </c>
      <c r="C2153" t="s">
        <v>665</v>
      </c>
      <c r="D2153" t="s">
        <v>5513</v>
      </c>
      <c r="E2153" s="14">
        <v>1</v>
      </c>
      <c r="F2153" s="5">
        <v>43867</v>
      </c>
      <c r="G2153" s="6">
        <v>54.73</v>
      </c>
      <c r="H2153" s="7">
        <v>7425.926158336456</v>
      </c>
      <c r="I2153" s="6">
        <v>4.473286290322581</v>
      </c>
      <c r="J2153" s="7">
        <v>20551.915322580644</v>
      </c>
      <c r="K2153" s="7">
        <v>19357.146141675403</v>
      </c>
      <c r="L2153" s="6" t="s">
        <v>17</v>
      </c>
      <c r="M2153" s="6" t="s">
        <v>17</v>
      </c>
      <c r="N2153" s="6">
        <v>0.53931451612903225</v>
      </c>
      <c r="O2153" s="6" t="s">
        <v>17</v>
      </c>
      <c r="P2153" s="8">
        <v>4.5827543598401365E-3</v>
      </c>
      <c r="Q2153" s="8">
        <v>8.442970545147864E-2</v>
      </c>
      <c r="R2153" s="9">
        <v>20.64</v>
      </c>
    </row>
    <row r="2154" spans="1:18" s="6" customFormat="1" ht="15" customHeight="1" x14ac:dyDescent="0.25">
      <c r="A2154" t="s">
        <v>4175</v>
      </c>
      <c r="B2154" t="s">
        <v>5306</v>
      </c>
      <c r="C2154" t="s">
        <v>665</v>
      </c>
      <c r="D2154" t="s">
        <v>5513</v>
      </c>
      <c r="E2154" s="14">
        <v>1</v>
      </c>
      <c r="F2154" s="5">
        <v>43867</v>
      </c>
      <c r="G2154" s="6">
        <v>56.89</v>
      </c>
      <c r="H2154" s="7">
        <v>6533.0380448031465</v>
      </c>
      <c r="I2154" s="6">
        <v>5.4164347987386385</v>
      </c>
      <c r="J2154" s="7">
        <v>19510.294936004451</v>
      </c>
      <c r="K2154" s="7">
        <v>18378.243434941189</v>
      </c>
      <c r="L2154" s="6" t="s">
        <v>17</v>
      </c>
      <c r="M2154" s="6" t="s">
        <v>17</v>
      </c>
      <c r="N2154" s="6">
        <v>0.65294008532739745</v>
      </c>
      <c r="O2154" s="6" t="s">
        <v>17</v>
      </c>
      <c r="P2154" s="8">
        <v>9.3487456500307656E-3</v>
      </c>
      <c r="Q2154" s="8">
        <v>9.5336994666867278E-2</v>
      </c>
      <c r="R2154" s="9">
        <v>19.134999999999998</v>
      </c>
    </row>
    <row r="2155" spans="1:18" s="6" customFormat="1" ht="15" customHeight="1" x14ac:dyDescent="0.25">
      <c r="A2155" t="s">
        <v>4176</v>
      </c>
      <c r="B2155" t="s">
        <v>5306</v>
      </c>
      <c r="C2155" t="s">
        <v>665</v>
      </c>
      <c r="D2155" t="s">
        <v>5513</v>
      </c>
      <c r="E2155" s="14">
        <v>1</v>
      </c>
      <c r="F2155" s="5">
        <v>43867</v>
      </c>
      <c r="G2155" s="6">
        <v>54.79</v>
      </c>
      <c r="H2155" s="7">
        <v>7160.4458965295789</v>
      </c>
      <c r="I2155" s="6">
        <v>5.0880902043692737</v>
      </c>
      <c r="J2155" s="7">
        <v>19983.086680761098</v>
      </c>
      <c r="K2155" s="7">
        <v>18798.862190952397</v>
      </c>
      <c r="L2155" s="6" t="s">
        <v>17</v>
      </c>
      <c r="M2155" s="6" t="s">
        <v>17</v>
      </c>
      <c r="N2155" s="6">
        <v>0.61310782241014794</v>
      </c>
      <c r="O2155" s="6" t="s">
        <v>17</v>
      </c>
      <c r="P2155" s="8">
        <v>4.8982626474672279E-3</v>
      </c>
      <c r="Q2155" s="8">
        <v>9.1004842931893828E-2</v>
      </c>
      <c r="R2155" s="9">
        <v>29.049999999999997</v>
      </c>
    </row>
    <row r="2156" spans="1:18" s="6" customFormat="1" ht="15" customHeight="1" x14ac:dyDescent="0.25">
      <c r="A2156" t="s">
        <v>4177</v>
      </c>
      <c r="B2156" t="s">
        <v>5306</v>
      </c>
      <c r="C2156" t="s">
        <v>665</v>
      </c>
      <c r="D2156" t="s">
        <v>5513</v>
      </c>
      <c r="E2156" s="14">
        <v>1</v>
      </c>
      <c r="F2156" s="5">
        <v>43867</v>
      </c>
      <c r="G2156" s="6">
        <v>50.02</v>
      </c>
      <c r="H2156" s="7">
        <v>7654.5819151533778</v>
      </c>
      <c r="I2156" s="6">
        <v>10.263531080122901</v>
      </c>
      <c r="J2156" s="7">
        <v>18938.785157173243</v>
      </c>
      <c r="K2156" s="7">
        <v>17760.245128358099</v>
      </c>
      <c r="L2156" s="6" t="s">
        <v>17</v>
      </c>
      <c r="M2156" s="6" t="s">
        <v>17</v>
      </c>
      <c r="N2156" s="6">
        <v>0.40061451193571257</v>
      </c>
      <c r="O2156" s="6" t="s">
        <v>17</v>
      </c>
      <c r="P2156" s="8">
        <v>2.048394317368778E-2</v>
      </c>
      <c r="Q2156" s="8">
        <v>8.6417098977393789E-2</v>
      </c>
      <c r="R2156" s="9">
        <v>15.379999999999999</v>
      </c>
    </row>
    <row r="2157" spans="1:18" s="6" customFormat="1" ht="15" customHeight="1" x14ac:dyDescent="0.25">
      <c r="A2157" t="s">
        <v>5155</v>
      </c>
      <c r="B2157" t="s">
        <v>5308</v>
      </c>
      <c r="C2157" t="s">
        <v>15</v>
      </c>
      <c r="D2157" t="s">
        <v>5513</v>
      </c>
      <c r="E2157" s="14">
        <v>1</v>
      </c>
      <c r="F2157" s="5">
        <v>43871</v>
      </c>
      <c r="G2157" s="6">
        <v>24.926526635077046</v>
      </c>
      <c r="H2157" s="7">
        <v>11958.223406956535</v>
      </c>
      <c r="I2157" s="6">
        <v>9.4983818770226538</v>
      </c>
      <c r="J2157" s="7">
        <v>17899.676375404531</v>
      </c>
      <c r="K2157" s="7">
        <v>16739.838839697681</v>
      </c>
      <c r="L2157" s="6">
        <v>45.210949793652205</v>
      </c>
      <c r="M2157" s="6">
        <v>5.3155486452422966</v>
      </c>
      <c r="N2157" s="6">
        <v>0.4724061373210745</v>
      </c>
      <c r="O2157" s="6">
        <v>39.375235345721308</v>
      </c>
      <c r="P2157" s="8">
        <v>4.2983172243722147E-2</v>
      </c>
      <c r="Q2157" s="8">
        <v>8.4495028796742658E-2</v>
      </c>
      <c r="R2157" s="9">
        <v>7.3000000000000007</v>
      </c>
    </row>
    <row r="2158" spans="1:18" s="6" customFormat="1" ht="15" customHeight="1" x14ac:dyDescent="0.25">
      <c r="A2158" t="s">
        <v>5461</v>
      </c>
      <c r="B2158" t="s">
        <v>5511</v>
      </c>
      <c r="C2158" t="s">
        <v>15</v>
      </c>
      <c r="D2158" t="s">
        <v>5513</v>
      </c>
      <c r="E2158" s="14">
        <v>1</v>
      </c>
      <c r="F2158" s="5">
        <v>43872</v>
      </c>
      <c r="G2158" s="6">
        <v>42.399321422328768</v>
      </c>
      <c r="H2158" s="7">
        <v>8836.8092848113156</v>
      </c>
      <c r="I2158" s="6">
        <v>10.199673357568093</v>
      </c>
      <c r="J2158" s="7">
        <v>18193.983457141352</v>
      </c>
      <c r="K2158" s="7">
        <v>17139.771528639434</v>
      </c>
      <c r="L2158" s="6" t="s">
        <v>17</v>
      </c>
      <c r="M2158" s="6" t="s">
        <v>17</v>
      </c>
      <c r="N2158" s="6" t="s">
        <v>17</v>
      </c>
      <c r="O2158" s="6" t="s">
        <v>17</v>
      </c>
      <c r="P2158" s="8">
        <v>1.4159271195819235E-2</v>
      </c>
      <c r="Q2158" s="8">
        <v>3.6023941283098281E-3</v>
      </c>
      <c r="R2158" s="9">
        <v>5.0949999999999998</v>
      </c>
    </row>
    <row r="2159" spans="1:18" s="6" customFormat="1" ht="15" customHeight="1" x14ac:dyDescent="0.25">
      <c r="A2159" t="s">
        <v>5462</v>
      </c>
      <c r="B2159" t="s">
        <v>5511</v>
      </c>
      <c r="C2159" t="s">
        <v>15</v>
      </c>
      <c r="D2159" t="s">
        <v>5513</v>
      </c>
      <c r="E2159" s="14">
        <v>1</v>
      </c>
      <c r="F2159" s="5">
        <v>43872</v>
      </c>
      <c r="G2159" s="6">
        <v>25.349700256922642</v>
      </c>
      <c r="H2159" s="7">
        <v>11130.703480992914</v>
      </c>
      <c r="I2159" s="6">
        <v>18.285477350471648</v>
      </c>
      <c r="J2159" s="7">
        <v>16656.991810925676</v>
      </c>
      <c r="K2159" s="7">
        <v>15740.052884863551</v>
      </c>
      <c r="L2159" s="6" t="s">
        <v>17</v>
      </c>
      <c r="M2159" s="6" t="s">
        <v>17</v>
      </c>
      <c r="N2159" s="6" t="s">
        <v>17</v>
      </c>
      <c r="O2159" s="6" t="s">
        <v>17</v>
      </c>
      <c r="P2159" s="8">
        <v>9.5954962716041592E-2</v>
      </c>
      <c r="Q2159" s="8">
        <v>0.17734098351051159</v>
      </c>
      <c r="R2159" s="9">
        <v>3.53</v>
      </c>
    </row>
    <row r="2160" spans="1:18" s="6" customFormat="1" ht="15" customHeight="1" x14ac:dyDescent="0.25">
      <c r="A2160" t="s">
        <v>5463</v>
      </c>
      <c r="B2160" t="s">
        <v>5511</v>
      </c>
      <c r="C2160" t="s">
        <v>15</v>
      </c>
      <c r="D2160" t="s">
        <v>5513</v>
      </c>
      <c r="E2160" s="14">
        <v>1</v>
      </c>
      <c r="F2160" s="5">
        <v>43872</v>
      </c>
      <c r="G2160" s="6">
        <v>24.957458876914348</v>
      </c>
      <c r="H2160" s="7">
        <v>10943.600597726512</v>
      </c>
      <c r="I2160" s="6">
        <v>22.090445005929976</v>
      </c>
      <c r="J2160" s="7">
        <v>16241.942969112564</v>
      </c>
      <c r="K2160" s="7">
        <v>15395.682429169945</v>
      </c>
      <c r="L2160" s="6" t="s">
        <v>17</v>
      </c>
      <c r="M2160" s="6" t="s">
        <v>17</v>
      </c>
      <c r="N2160" s="6" t="s">
        <v>17</v>
      </c>
      <c r="O2160" s="6" t="s">
        <v>17</v>
      </c>
      <c r="P2160" s="8">
        <v>0.12658161606157092</v>
      </c>
      <c r="Q2160" s="8">
        <v>3.4703897036494707E-2</v>
      </c>
      <c r="R2160" s="9">
        <v>3.0350000000000001</v>
      </c>
    </row>
    <row r="2161" spans="1:18" s="6" customFormat="1" ht="15" customHeight="1" x14ac:dyDescent="0.25">
      <c r="A2161" t="s">
        <v>5464</v>
      </c>
      <c r="B2161" t="s">
        <v>5511</v>
      </c>
      <c r="C2161" t="s">
        <v>15</v>
      </c>
      <c r="D2161" t="s">
        <v>5513</v>
      </c>
      <c r="E2161" s="14">
        <v>1</v>
      </c>
      <c r="F2161" s="5">
        <v>43872</v>
      </c>
      <c r="G2161" s="6">
        <v>37.823545783467857</v>
      </c>
      <c r="H2161" s="7">
        <v>9732.3212413525762</v>
      </c>
      <c r="I2161" s="6">
        <v>12.021604938271606</v>
      </c>
      <c r="J2161" s="7">
        <v>18186.213991769546</v>
      </c>
      <c r="K2161" s="7">
        <v>17138.884163016923</v>
      </c>
      <c r="L2161" s="6" t="s">
        <v>17</v>
      </c>
      <c r="M2161" s="6" t="s">
        <v>17</v>
      </c>
      <c r="N2161" s="6" t="s">
        <v>17</v>
      </c>
      <c r="O2161" s="6" t="s">
        <v>17</v>
      </c>
      <c r="P2161" s="8">
        <v>7.6596270846238421E-2</v>
      </c>
      <c r="Q2161" s="8">
        <v>2.8951441609724148E-3</v>
      </c>
      <c r="R2161" s="9">
        <v>2.8</v>
      </c>
    </row>
    <row r="2162" spans="1:18" s="6" customFormat="1" ht="15" customHeight="1" x14ac:dyDescent="0.25">
      <c r="A2162" t="s">
        <v>5465</v>
      </c>
      <c r="B2162" t="s">
        <v>5511</v>
      </c>
      <c r="C2162" t="s">
        <v>15</v>
      </c>
      <c r="D2162" t="s">
        <v>5513</v>
      </c>
      <c r="E2162" s="14">
        <v>1</v>
      </c>
      <c r="F2162" s="5">
        <v>43872</v>
      </c>
      <c r="G2162" s="6">
        <v>31.447327289778055</v>
      </c>
      <c r="H2162" s="7">
        <v>9946.3025169400207</v>
      </c>
      <c r="I2162" s="6">
        <v>21.533968644328311</v>
      </c>
      <c r="J2162" s="7">
        <v>16470.949892407007</v>
      </c>
      <c r="K2162" s="7">
        <v>15629.676129362117</v>
      </c>
      <c r="L2162" s="6" t="s">
        <v>17</v>
      </c>
      <c r="M2162" s="6" t="s">
        <v>17</v>
      </c>
      <c r="N2162" s="6" t="s">
        <v>17</v>
      </c>
      <c r="O2162" s="6" t="s">
        <v>17</v>
      </c>
      <c r="P2162" s="8">
        <v>0.15523642904790486</v>
      </c>
      <c r="Q2162" s="8">
        <v>3.0843599768858442E-2</v>
      </c>
      <c r="R2162" s="9">
        <v>2.41</v>
      </c>
    </row>
    <row r="2163" spans="1:18" s="6" customFormat="1" ht="15" customHeight="1" x14ac:dyDescent="0.25">
      <c r="A2163" t="s">
        <v>5299</v>
      </c>
      <c r="B2163" t="s">
        <v>5309</v>
      </c>
      <c r="C2163" t="s">
        <v>15</v>
      </c>
      <c r="D2163" t="s">
        <v>5513</v>
      </c>
      <c r="E2163" s="14">
        <v>1</v>
      </c>
      <c r="F2163" s="5">
        <v>43872</v>
      </c>
      <c r="G2163" s="6">
        <v>42.296032336985427</v>
      </c>
      <c r="H2163" s="7">
        <v>9859.8730040703795</v>
      </c>
      <c r="I2163" s="7">
        <v>1.1518434755167517</v>
      </c>
      <c r="J2163" s="7">
        <v>20061.010887287648</v>
      </c>
      <c r="K2163" s="7">
        <v>18877.670834833982</v>
      </c>
      <c r="L2163" s="6">
        <v>49.510035584565458</v>
      </c>
      <c r="M2163" s="6">
        <v>5.4108869402581625</v>
      </c>
      <c r="N2163" s="6">
        <v>0.10473049365762419</v>
      </c>
      <c r="O2163" s="6">
        <v>43.832574169948742</v>
      </c>
      <c r="P2163" s="8">
        <v>6.8020623190803784E-4</v>
      </c>
      <c r="Q2163" s="8">
        <v>0</v>
      </c>
      <c r="R2163" s="9">
        <v>4.9350000000000005</v>
      </c>
    </row>
    <row r="2164" spans="1:18" s="6" customFormat="1" ht="15" customHeight="1" x14ac:dyDescent="0.25">
      <c r="A2164" t="s">
        <v>5388</v>
      </c>
      <c r="B2164" t="s">
        <v>5398</v>
      </c>
      <c r="C2164" t="s">
        <v>15</v>
      </c>
      <c r="D2164" t="s">
        <v>5513</v>
      </c>
      <c r="E2164" s="14">
        <v>1</v>
      </c>
      <c r="F2164" s="5">
        <v>43872</v>
      </c>
      <c r="G2164" s="6">
        <v>46.14814890487088</v>
      </c>
      <c r="H2164" s="7">
        <v>9015.1331116079928</v>
      </c>
      <c r="I2164" s="6">
        <v>2.3293888658282631</v>
      </c>
      <c r="J2164" s="7">
        <v>20108.318435166686</v>
      </c>
      <c r="K2164" s="7">
        <v>18834.138814350576</v>
      </c>
      <c r="L2164" s="6">
        <v>49.243114062322562</v>
      </c>
      <c r="M2164" s="6">
        <v>5.8442007777782408</v>
      </c>
      <c r="N2164" s="6">
        <v>0.19540363091658527</v>
      </c>
      <c r="O2164" s="6">
        <v>42.354866083544458</v>
      </c>
      <c r="P2164" s="8">
        <v>3.8550871410574984E-2</v>
      </c>
      <c r="Q2164" s="8">
        <v>0</v>
      </c>
      <c r="R2164" s="9">
        <v>4.91</v>
      </c>
    </row>
    <row r="2165" spans="1:18" s="6" customFormat="1" ht="15" customHeight="1" x14ac:dyDescent="0.25">
      <c r="A2165" t="s">
        <v>5389</v>
      </c>
      <c r="B2165" t="s">
        <v>5398</v>
      </c>
      <c r="C2165" t="s">
        <v>15</v>
      </c>
      <c r="D2165" t="s">
        <v>5513</v>
      </c>
      <c r="E2165" s="14">
        <v>1</v>
      </c>
      <c r="F2165" s="5">
        <v>43872</v>
      </c>
      <c r="G2165" s="6">
        <v>33.801318619657721</v>
      </c>
      <c r="H2165" s="7">
        <v>11773.955107488797</v>
      </c>
      <c r="I2165" s="6">
        <v>1.3940990994940177</v>
      </c>
      <c r="J2165" s="7">
        <v>20294.661245181393</v>
      </c>
      <c r="K2165" s="7">
        <v>19033.190780607492</v>
      </c>
      <c r="L2165" s="6">
        <v>50.4613184380391</v>
      </c>
      <c r="M2165" s="6">
        <v>5.7850498051174224</v>
      </c>
      <c r="N2165" s="6">
        <v>0.22283071357289627</v>
      </c>
      <c r="O2165" s="6">
        <v>42.130789196405296</v>
      </c>
      <c r="P2165" s="8">
        <v>1.7216176124662155E-2</v>
      </c>
      <c r="Q2165" s="8">
        <v>0</v>
      </c>
      <c r="R2165" s="9">
        <v>5.3149999999999995</v>
      </c>
    </row>
    <row r="2166" spans="1:18" s="6" customFormat="1" ht="15" customHeight="1" x14ac:dyDescent="0.25">
      <c r="A2166" t="s">
        <v>5390</v>
      </c>
      <c r="B2166" t="s">
        <v>5398</v>
      </c>
      <c r="C2166" t="s">
        <v>15</v>
      </c>
      <c r="D2166" t="s">
        <v>5513</v>
      </c>
      <c r="E2166" s="14">
        <v>1</v>
      </c>
      <c r="F2166" s="5">
        <v>43872</v>
      </c>
      <c r="G2166" s="6">
        <v>36.318544170804167</v>
      </c>
      <c r="H2166" s="7">
        <v>10517.000879377096</v>
      </c>
      <c r="I2166" s="6">
        <v>1.9899999999999998</v>
      </c>
      <c r="J2166" s="7">
        <v>19139.558179996839</v>
      </c>
      <c r="K2166" s="7">
        <v>17908.294910936012</v>
      </c>
      <c r="L2166" s="6">
        <v>48.048970716834873</v>
      </c>
      <c r="M2166" s="6">
        <v>5.6352252687103377</v>
      </c>
      <c r="N2166" s="6">
        <v>0.18031648104206069</v>
      </c>
      <c r="O2166" s="6">
        <v>44.155267319575266</v>
      </c>
      <c r="P2166" s="8">
        <v>4.7110983835774462E-3</v>
      </c>
      <c r="Q2166" s="8">
        <v>0</v>
      </c>
      <c r="R2166" s="9">
        <v>5.165</v>
      </c>
    </row>
    <row r="2167" spans="1:18" s="6" customFormat="1" ht="15" customHeight="1" x14ac:dyDescent="0.25">
      <c r="A2167" t="s">
        <v>5156</v>
      </c>
      <c r="B2167" t="s">
        <v>5308</v>
      </c>
      <c r="C2167" t="s">
        <v>15</v>
      </c>
      <c r="D2167" t="s">
        <v>5513</v>
      </c>
      <c r="E2167" s="14">
        <v>1</v>
      </c>
      <c r="F2167" s="5">
        <v>43873</v>
      </c>
      <c r="G2167" s="6">
        <v>35.513253999395083</v>
      </c>
      <c r="H2167" s="7">
        <v>11356.514449162642</v>
      </c>
      <c r="I2167" s="6">
        <v>2.5154247745609872</v>
      </c>
      <c r="J2167" s="7">
        <v>20205.663660813163</v>
      </c>
      <c r="K2167" s="7">
        <v>18955.993289308157</v>
      </c>
      <c r="L2167" s="6">
        <v>49.691645342147631</v>
      </c>
      <c r="M2167" s="6">
        <v>5.7306096443596575</v>
      </c>
      <c r="N2167" s="6">
        <v>0.27446858484842657</v>
      </c>
      <c r="O2167" s="6">
        <v>41.769287630008286</v>
      </c>
      <c r="P2167" s="8">
        <v>1.3890836253649065E-2</v>
      </c>
      <c r="Q2167" s="8">
        <v>4.6731878213624239E-3</v>
      </c>
      <c r="R2167" s="9">
        <v>5.1850000000000005</v>
      </c>
    </row>
    <row r="2168" spans="1:18" s="6" customFormat="1" ht="15" customHeight="1" x14ac:dyDescent="0.25">
      <c r="A2168" t="s">
        <v>5157</v>
      </c>
      <c r="B2168" t="s">
        <v>5308</v>
      </c>
      <c r="C2168" t="s">
        <v>15</v>
      </c>
      <c r="D2168" t="s">
        <v>5513</v>
      </c>
      <c r="E2168" s="14">
        <v>1</v>
      </c>
      <c r="F2168" s="5">
        <v>43873</v>
      </c>
      <c r="G2168" s="6">
        <v>26.495768337089089</v>
      </c>
      <c r="H2168" s="7">
        <v>10344.391841398638</v>
      </c>
      <c r="I2168" s="6">
        <v>20.369978858350954</v>
      </c>
      <c r="J2168" s="7">
        <v>15716.701902748415</v>
      </c>
      <c r="K2168" s="7">
        <v>14953.810431325081</v>
      </c>
      <c r="L2168" s="6">
        <v>31.092843326885887</v>
      </c>
      <c r="M2168" s="6">
        <v>3.4251430088438335</v>
      </c>
      <c r="N2168" s="6">
        <v>0.29041653546849</v>
      </c>
      <c r="O2168" s="6">
        <v>44.804739647872623</v>
      </c>
      <c r="P2168" s="8">
        <v>1.3367128520819643E-2</v>
      </c>
      <c r="Q2168" s="8">
        <v>3.5114940574083008E-3</v>
      </c>
      <c r="R2168" s="9">
        <v>5.4</v>
      </c>
    </row>
    <row r="2169" spans="1:18" s="6" customFormat="1" ht="15" customHeight="1" x14ac:dyDescent="0.25">
      <c r="A2169" t="s">
        <v>5158</v>
      </c>
      <c r="B2169" t="s">
        <v>5308</v>
      </c>
      <c r="C2169" t="s">
        <v>15</v>
      </c>
      <c r="D2169" t="s">
        <v>5513</v>
      </c>
      <c r="E2169" s="14">
        <v>1</v>
      </c>
      <c r="F2169" s="5">
        <v>43878</v>
      </c>
      <c r="G2169" s="6">
        <v>27.424543615790277</v>
      </c>
      <c r="H2169" s="7">
        <v>12298.169768318008</v>
      </c>
      <c r="I2169" s="6">
        <v>4.4789520942270107</v>
      </c>
      <c r="J2169" s="7">
        <v>19049.279036602758</v>
      </c>
      <c r="K2169" s="7">
        <v>17868.508191253</v>
      </c>
      <c r="L2169" s="6">
        <v>47.04829534961253</v>
      </c>
      <c r="M2169" s="6">
        <v>5.4021839831881726</v>
      </c>
      <c r="N2169" s="6">
        <v>0.45382428169253353</v>
      </c>
      <c r="O2169" s="6">
        <v>42.580430864841901</v>
      </c>
      <c r="P2169" s="8">
        <v>2.7860554110164363E-2</v>
      </c>
      <c r="Q2169" s="8">
        <v>8.4528723276906595E-3</v>
      </c>
      <c r="R2169" s="9">
        <v>5.335</v>
      </c>
    </row>
    <row r="2170" spans="1:18" s="6" customFormat="1" ht="15" customHeight="1" x14ac:dyDescent="0.25">
      <c r="A2170" t="s">
        <v>5159</v>
      </c>
      <c r="B2170" t="s">
        <v>5308</v>
      </c>
      <c r="C2170" t="s">
        <v>15</v>
      </c>
      <c r="D2170" t="s">
        <v>5513</v>
      </c>
      <c r="E2170" s="14">
        <v>1</v>
      </c>
      <c r="F2170" s="5">
        <v>43880</v>
      </c>
      <c r="G2170" s="6">
        <v>31.654345720404933</v>
      </c>
      <c r="H2170" s="7">
        <v>11234.652617757552</v>
      </c>
      <c r="I2170" s="6">
        <v>4.4777706870878538</v>
      </c>
      <c r="J2170" s="7">
        <v>18753.456711338014</v>
      </c>
      <c r="K2170" s="7">
        <v>17569.468622809109</v>
      </c>
      <c r="L2170" s="6">
        <v>47.179611440854849</v>
      </c>
      <c r="M2170" s="6">
        <v>5.4178276770556</v>
      </c>
      <c r="N2170" s="6">
        <v>0.36526382964430865</v>
      </c>
      <c r="O2170" s="6">
        <v>42.541055492486905</v>
      </c>
      <c r="P2170" s="8">
        <v>2.39029998541757E-2</v>
      </c>
      <c r="Q2170" s="8">
        <v>0</v>
      </c>
      <c r="R2170" s="9">
        <v>5.98</v>
      </c>
    </row>
    <row r="2171" spans="1:18" s="6" customFormat="1" ht="15" customHeight="1" x14ac:dyDescent="0.25">
      <c r="A2171" t="s">
        <v>5466</v>
      </c>
      <c r="B2171" t="s">
        <v>5511</v>
      </c>
      <c r="C2171" t="s">
        <v>15</v>
      </c>
      <c r="D2171" t="s">
        <v>5513</v>
      </c>
      <c r="E2171" s="14">
        <v>1</v>
      </c>
      <c r="F2171" s="5">
        <v>43881</v>
      </c>
      <c r="G2171" s="6">
        <v>39.705866311793713</v>
      </c>
      <c r="H2171" s="7">
        <v>9923.5196466963207</v>
      </c>
      <c r="I2171" s="6">
        <v>5.1785330178533009</v>
      </c>
      <c r="J2171" s="7">
        <v>19253.602925360294</v>
      </c>
      <c r="K2171" s="7">
        <v>18067.319810955752</v>
      </c>
      <c r="L2171" s="6" t="s">
        <v>17</v>
      </c>
      <c r="M2171" s="6" t="s">
        <v>17</v>
      </c>
      <c r="N2171" s="6" t="s">
        <v>17</v>
      </c>
      <c r="O2171" s="6" t="s">
        <v>17</v>
      </c>
      <c r="P2171" s="8">
        <v>2.58059983935796E-2</v>
      </c>
      <c r="Q2171" s="8">
        <v>4.3870597548260034E-3</v>
      </c>
      <c r="R2171" s="9">
        <v>7.02</v>
      </c>
    </row>
    <row r="2172" spans="1:18" s="6" customFormat="1" ht="15" customHeight="1" x14ac:dyDescent="0.25">
      <c r="A2172" t="s">
        <v>682</v>
      </c>
      <c r="B2172" t="s">
        <v>5303</v>
      </c>
      <c r="C2172" t="s">
        <v>339</v>
      </c>
      <c r="D2172" t="s">
        <v>77</v>
      </c>
      <c r="E2172" s="14">
        <v>2</v>
      </c>
      <c r="F2172" s="5">
        <v>43880</v>
      </c>
      <c r="G2172" s="6">
        <v>15.193189259986898</v>
      </c>
      <c r="H2172" s="7">
        <v>13130.485559700208</v>
      </c>
      <c r="I2172" s="6">
        <v>11.37</v>
      </c>
      <c r="J2172" s="7">
        <v>17019.961495592259</v>
      </c>
      <c r="K2172" s="7">
        <v>15920.484517113679</v>
      </c>
      <c r="L2172" s="6" t="s">
        <v>17</v>
      </c>
      <c r="M2172" s="6" t="s">
        <v>17</v>
      </c>
      <c r="N2172" s="6" t="s">
        <v>17</v>
      </c>
      <c r="O2172" s="6" t="s">
        <v>17</v>
      </c>
      <c r="P2172" s="8" t="s">
        <v>17</v>
      </c>
      <c r="Q2172" s="8" t="s">
        <v>17</v>
      </c>
      <c r="R2172" s="9">
        <v>1.31</v>
      </c>
    </row>
    <row r="2173" spans="1:18" s="6" customFormat="1" ht="15" customHeight="1" x14ac:dyDescent="0.25">
      <c r="A2173" t="s">
        <v>683</v>
      </c>
      <c r="B2173" t="s">
        <v>5303</v>
      </c>
      <c r="C2173" t="s">
        <v>325</v>
      </c>
      <c r="D2173" t="s">
        <v>237</v>
      </c>
      <c r="E2173" s="14">
        <v>2</v>
      </c>
      <c r="F2173" s="5">
        <v>43880</v>
      </c>
      <c r="G2173" s="6">
        <v>36.917372881355931</v>
      </c>
      <c r="H2173" s="7">
        <v>9044.7701093129799</v>
      </c>
      <c r="I2173" s="6">
        <v>17.04</v>
      </c>
      <c r="J2173" s="7">
        <v>16715.859266388619</v>
      </c>
      <c r="K2173" s="7">
        <v>15767.671676224101</v>
      </c>
      <c r="L2173" s="6" t="s">
        <v>17</v>
      </c>
      <c r="M2173" s="6" t="s">
        <v>17</v>
      </c>
      <c r="N2173" s="6" t="s">
        <v>17</v>
      </c>
      <c r="O2173" s="6" t="s">
        <v>17</v>
      </c>
      <c r="P2173" s="8" t="s">
        <v>17</v>
      </c>
      <c r="Q2173" s="8" t="s">
        <v>17</v>
      </c>
      <c r="R2173" s="9">
        <v>6.49</v>
      </c>
    </row>
    <row r="2174" spans="1:18" s="6" customFormat="1" ht="15" customHeight="1" x14ac:dyDescent="0.25">
      <c r="A2174" t="s">
        <v>684</v>
      </c>
      <c r="B2174" t="s">
        <v>5303</v>
      </c>
      <c r="C2174" t="s">
        <v>325</v>
      </c>
      <c r="D2174" t="s">
        <v>237</v>
      </c>
      <c r="E2174" s="14">
        <v>2</v>
      </c>
      <c r="F2174" s="5">
        <v>43880</v>
      </c>
      <c r="G2174" s="6">
        <v>37.864077669902912</v>
      </c>
      <c r="H2174" s="7">
        <v>9257.146000543933</v>
      </c>
      <c r="I2174" s="6">
        <v>17.649999999999999</v>
      </c>
      <c r="J2174" s="7">
        <v>17321.867321867321</v>
      </c>
      <c r="K2174" s="7">
        <v>16386.922469625395</v>
      </c>
      <c r="L2174" s="6" t="s">
        <v>17</v>
      </c>
      <c r="M2174" s="6" t="s">
        <v>17</v>
      </c>
      <c r="N2174" s="6" t="s">
        <v>17</v>
      </c>
      <c r="O2174" s="6" t="s">
        <v>17</v>
      </c>
      <c r="P2174" s="8" t="s">
        <v>17</v>
      </c>
      <c r="Q2174" s="8" t="s">
        <v>17</v>
      </c>
      <c r="R2174" s="9">
        <v>6.39</v>
      </c>
    </row>
    <row r="2175" spans="1:18" s="6" customFormat="1" ht="15" customHeight="1" x14ac:dyDescent="0.25">
      <c r="A2175" t="s">
        <v>5160</v>
      </c>
      <c r="B2175" t="s">
        <v>5308</v>
      </c>
      <c r="C2175" t="s">
        <v>15</v>
      </c>
      <c r="D2175" t="s">
        <v>5513</v>
      </c>
      <c r="E2175" s="14">
        <v>1</v>
      </c>
      <c r="F2175" s="5">
        <v>43885</v>
      </c>
      <c r="G2175" s="6">
        <v>27.453254759222709</v>
      </c>
      <c r="H2175" s="7">
        <v>12422.912541967336</v>
      </c>
      <c r="I2175" s="6">
        <v>3.0055083159527243</v>
      </c>
      <c r="J2175" s="7">
        <v>19258.783892186748</v>
      </c>
      <c r="K2175" s="7">
        <v>18048.49481844909</v>
      </c>
      <c r="L2175" s="6">
        <v>48.566231074029261</v>
      </c>
      <c r="M2175" s="6">
        <v>5.5421230275922237</v>
      </c>
      <c r="N2175" s="6">
        <v>0.36505615816782366</v>
      </c>
      <c r="O2175" s="6">
        <v>42.448152945068713</v>
      </c>
      <c r="P2175" s="8">
        <v>4.6616163699882335E-2</v>
      </c>
      <c r="Q2175" s="8">
        <v>2.631231548937326E-2</v>
      </c>
      <c r="R2175" s="9">
        <v>6.5049999999999999</v>
      </c>
    </row>
    <row r="2176" spans="1:18" s="6" customFormat="1" ht="15" customHeight="1" x14ac:dyDescent="0.25">
      <c r="A2176" t="s">
        <v>3836</v>
      </c>
      <c r="B2176" t="s">
        <v>5305</v>
      </c>
      <c r="C2176" t="s">
        <v>3500</v>
      </c>
      <c r="D2176" t="s">
        <v>5514</v>
      </c>
      <c r="E2176" s="14">
        <v>5</v>
      </c>
      <c r="F2176" s="5">
        <v>43886</v>
      </c>
      <c r="G2176" s="6" t="s">
        <v>17</v>
      </c>
      <c r="H2176" s="7"/>
      <c r="I2176" s="6">
        <v>10.63233583588876</v>
      </c>
      <c r="J2176" s="7">
        <v>18484.720312995665</v>
      </c>
      <c r="K2176" s="7">
        <v>17408.869905993426</v>
      </c>
      <c r="L2176" s="6" t="s">
        <v>17</v>
      </c>
      <c r="M2176" s="6" t="s">
        <v>17</v>
      </c>
      <c r="N2176" s="6" t="s">
        <v>17</v>
      </c>
      <c r="O2176" s="6" t="s">
        <v>17</v>
      </c>
      <c r="P2176" s="8">
        <v>0.14601239091337861</v>
      </c>
      <c r="Q2176" s="8">
        <v>9.8546956333016633E-2</v>
      </c>
      <c r="R2176" s="9">
        <v>5.43</v>
      </c>
    </row>
    <row r="2177" spans="1:18" s="6" customFormat="1" ht="15" customHeight="1" x14ac:dyDescent="0.25">
      <c r="A2177" t="s">
        <v>3837</v>
      </c>
      <c r="B2177" t="s">
        <v>5305</v>
      </c>
      <c r="C2177" t="s">
        <v>3685</v>
      </c>
      <c r="D2177" t="s">
        <v>5513</v>
      </c>
      <c r="E2177" s="14">
        <v>1</v>
      </c>
      <c r="F2177" s="5">
        <v>43886</v>
      </c>
      <c r="G2177" s="6" t="s">
        <v>17</v>
      </c>
      <c r="H2177" s="7"/>
      <c r="I2177" s="6">
        <v>5.5683483357755925</v>
      </c>
      <c r="J2177" s="7">
        <v>19408.624659828347</v>
      </c>
      <c r="K2177" s="7">
        <v>18257.389637315697</v>
      </c>
      <c r="L2177" s="6" t="s">
        <v>17</v>
      </c>
      <c r="M2177" s="6" t="s">
        <v>17</v>
      </c>
      <c r="N2177" s="6" t="s">
        <v>17</v>
      </c>
      <c r="O2177" s="6" t="s">
        <v>17</v>
      </c>
      <c r="P2177" s="8">
        <v>4.3258562664047276E-2</v>
      </c>
      <c r="Q2177" s="8">
        <v>4.4576845246721737E-2</v>
      </c>
      <c r="R2177" s="9">
        <v>4.4600000000000009</v>
      </c>
    </row>
    <row r="2178" spans="1:18" s="6" customFormat="1" ht="15" customHeight="1" x14ac:dyDescent="0.25">
      <c r="A2178" t="s">
        <v>3838</v>
      </c>
      <c r="B2178" t="s">
        <v>5305</v>
      </c>
      <c r="C2178" t="s">
        <v>3685</v>
      </c>
      <c r="D2178" t="s">
        <v>5513</v>
      </c>
      <c r="E2178" s="14">
        <v>1</v>
      </c>
      <c r="F2178" s="5">
        <v>43886</v>
      </c>
      <c r="G2178" s="6" t="s">
        <v>17</v>
      </c>
      <c r="H2178" s="7"/>
      <c r="I2178" s="6">
        <v>5.4281064622814847</v>
      </c>
      <c r="J2178" s="7">
        <v>19846.711113444275</v>
      </c>
      <c r="K2178" s="7">
        <v>18643.636222101817</v>
      </c>
      <c r="L2178" s="6" t="s">
        <v>17</v>
      </c>
      <c r="M2178" s="6" t="s">
        <v>17</v>
      </c>
      <c r="N2178" s="6" t="s">
        <v>17</v>
      </c>
      <c r="O2178" s="6" t="s">
        <v>17</v>
      </c>
      <c r="P2178" s="8">
        <v>1.7578338038899931E-2</v>
      </c>
      <c r="Q2178" s="8">
        <v>2.3453508831505532E-2</v>
      </c>
      <c r="R2178" s="9">
        <v>4.7549999999999999</v>
      </c>
    </row>
    <row r="2179" spans="1:18" s="6" customFormat="1" ht="15" customHeight="1" x14ac:dyDescent="0.25">
      <c r="A2179" t="s">
        <v>3839</v>
      </c>
      <c r="B2179" t="s">
        <v>5305</v>
      </c>
      <c r="C2179" t="s">
        <v>3840</v>
      </c>
      <c r="D2179" t="s">
        <v>5517</v>
      </c>
      <c r="E2179" s="14">
        <v>5</v>
      </c>
      <c r="F2179" s="5">
        <v>43886</v>
      </c>
      <c r="G2179" s="6" t="s">
        <v>17</v>
      </c>
      <c r="H2179" s="7"/>
      <c r="I2179" s="6">
        <v>8.4219451019182543</v>
      </c>
      <c r="J2179" s="7">
        <v>18289.115766418199</v>
      </c>
      <c r="K2179" s="7">
        <v>17151.474394528272</v>
      </c>
      <c r="L2179" s="6" t="s">
        <v>17</v>
      </c>
      <c r="M2179" s="6" t="s">
        <v>17</v>
      </c>
      <c r="N2179" s="6" t="s">
        <v>17</v>
      </c>
      <c r="O2179" s="6" t="s">
        <v>17</v>
      </c>
      <c r="P2179" s="8">
        <v>0.30982367070992217</v>
      </c>
      <c r="Q2179" s="8">
        <v>0.24350302264080878</v>
      </c>
      <c r="R2179" s="9">
        <v>5.6433333333333335</v>
      </c>
    </row>
    <row r="2180" spans="1:18" s="6" customFormat="1" ht="15" customHeight="1" x14ac:dyDescent="0.25">
      <c r="A2180" t="s">
        <v>3841</v>
      </c>
      <c r="B2180" t="s">
        <v>5305</v>
      </c>
      <c r="C2180" t="s">
        <v>3685</v>
      </c>
      <c r="D2180" t="s">
        <v>5513</v>
      </c>
      <c r="E2180" s="14">
        <v>1</v>
      </c>
      <c r="F2180" s="5">
        <v>43886</v>
      </c>
      <c r="G2180" s="6" t="s">
        <v>17</v>
      </c>
      <c r="H2180" s="7"/>
      <c r="I2180" s="6">
        <v>3.6036508602601764</v>
      </c>
      <c r="J2180" s="7">
        <v>19694.712547209401</v>
      </c>
      <c r="K2180" s="7">
        <v>18506.597289480585</v>
      </c>
      <c r="L2180" s="6" t="s">
        <v>17</v>
      </c>
      <c r="M2180" s="6" t="s">
        <v>17</v>
      </c>
      <c r="N2180" s="6" t="s">
        <v>17</v>
      </c>
      <c r="O2180" s="6" t="s">
        <v>17</v>
      </c>
      <c r="P2180" s="8">
        <v>2.0526870668673418E-2</v>
      </c>
      <c r="Q2180" s="8">
        <v>2.7485994269096703E-2</v>
      </c>
      <c r="R2180" s="9">
        <v>4.68</v>
      </c>
    </row>
    <row r="2181" spans="1:18" s="6" customFormat="1" ht="15" customHeight="1" x14ac:dyDescent="0.25">
      <c r="A2181" t="s">
        <v>3842</v>
      </c>
      <c r="B2181" t="s">
        <v>5305</v>
      </c>
      <c r="C2181" t="s">
        <v>3685</v>
      </c>
      <c r="D2181" t="s">
        <v>5513</v>
      </c>
      <c r="E2181" s="14">
        <v>1</v>
      </c>
      <c r="F2181" s="5">
        <v>43886</v>
      </c>
      <c r="G2181" s="6" t="s">
        <v>17</v>
      </c>
      <c r="H2181" s="7"/>
      <c r="I2181" s="6">
        <v>4.1987733920427734</v>
      </c>
      <c r="J2181" s="7">
        <v>19511.453582848455</v>
      </c>
      <c r="K2181" s="7">
        <v>18327.573440439923</v>
      </c>
      <c r="L2181" s="6" t="s">
        <v>17</v>
      </c>
      <c r="M2181" s="6" t="s">
        <v>17</v>
      </c>
      <c r="N2181" s="6" t="s">
        <v>17</v>
      </c>
      <c r="O2181" s="6" t="s">
        <v>17</v>
      </c>
      <c r="P2181" s="8">
        <v>4.3961455054694641E-2</v>
      </c>
      <c r="Q2181" s="8">
        <v>2.2611725499557176E-2</v>
      </c>
      <c r="R2181" s="9">
        <v>4.6150000000000002</v>
      </c>
    </row>
    <row r="2182" spans="1:18" s="6" customFormat="1" ht="15" customHeight="1" x14ac:dyDescent="0.25">
      <c r="A2182" t="s">
        <v>5161</v>
      </c>
      <c r="B2182" t="s">
        <v>5308</v>
      </c>
      <c r="C2182" t="s">
        <v>15</v>
      </c>
      <c r="D2182" t="s">
        <v>5513</v>
      </c>
      <c r="E2182" s="14">
        <v>1</v>
      </c>
      <c r="F2182" s="5">
        <v>43887</v>
      </c>
      <c r="G2182" s="6">
        <v>30.820955625448594</v>
      </c>
      <c r="H2182" s="7">
        <v>11840.261851293049</v>
      </c>
      <c r="I2182" s="6">
        <v>3.7120794263651407</v>
      </c>
      <c r="J2182" s="7">
        <v>19391.064533921675</v>
      </c>
      <c r="K2182" s="7">
        <v>18203.804217127017</v>
      </c>
      <c r="L2182" s="6">
        <v>48.257239013541529</v>
      </c>
      <c r="M2182" s="6">
        <v>5.4346551541199775</v>
      </c>
      <c r="N2182" s="6">
        <v>0.33595747881462168</v>
      </c>
      <c r="O2182" s="6">
        <v>42.197158884182244</v>
      </c>
      <c r="P2182" s="8">
        <v>5.54324009473511E-2</v>
      </c>
      <c r="Q2182" s="8">
        <v>7.4776420291370422E-3</v>
      </c>
      <c r="R2182" s="9">
        <v>9.35</v>
      </c>
    </row>
    <row r="2183" spans="1:18" s="6" customFormat="1" ht="15" customHeight="1" x14ac:dyDescent="0.25">
      <c r="A2183" t="s">
        <v>5467</v>
      </c>
      <c r="B2183" t="s">
        <v>5511</v>
      </c>
      <c r="C2183" t="s">
        <v>15</v>
      </c>
      <c r="D2183" t="s">
        <v>5513</v>
      </c>
      <c r="E2183" s="14">
        <v>1</v>
      </c>
      <c r="F2183" s="5">
        <v>43888</v>
      </c>
      <c r="G2183" s="6">
        <v>34.547753809427562</v>
      </c>
      <c r="H2183" s="7">
        <v>10229.032940777768</v>
      </c>
      <c r="I2183" s="6">
        <v>12.56221597056914</v>
      </c>
      <c r="J2183" s="7">
        <v>17969.054317247348</v>
      </c>
      <c r="K2183" s="7">
        <v>16917.730423034762</v>
      </c>
      <c r="L2183" s="6" t="s">
        <v>17</v>
      </c>
      <c r="M2183" s="6" t="s">
        <v>17</v>
      </c>
      <c r="N2183" s="6" t="s">
        <v>17</v>
      </c>
      <c r="O2183" s="6" t="s">
        <v>17</v>
      </c>
      <c r="P2183" s="8">
        <v>2.6013656604073423E-2</v>
      </c>
      <c r="Q2183" s="8">
        <v>9.3738078996748908E-2</v>
      </c>
      <c r="R2183" s="9">
        <v>7.58</v>
      </c>
    </row>
    <row r="2184" spans="1:18" s="6" customFormat="1" ht="15" customHeight="1" x14ac:dyDescent="0.25">
      <c r="A2184" t="s">
        <v>3325</v>
      </c>
      <c r="B2184" t="s">
        <v>5304</v>
      </c>
      <c r="C2184" t="s">
        <v>15</v>
      </c>
      <c r="D2184" t="s">
        <v>5513</v>
      </c>
      <c r="E2184" s="14">
        <v>1</v>
      </c>
      <c r="F2184" s="5">
        <v>43889</v>
      </c>
      <c r="G2184" s="6">
        <v>45.352309798126889</v>
      </c>
      <c r="H2184" s="7">
        <v>8706.9915939560997</v>
      </c>
      <c r="I2184" s="7">
        <v>5.9584793744944742</v>
      </c>
      <c r="J2184" s="7">
        <v>19131.841466702615</v>
      </c>
      <c r="K2184" s="7">
        <v>17960.408731031639</v>
      </c>
      <c r="L2184" s="6">
        <v>47.476987489042507</v>
      </c>
      <c r="M2184" s="6">
        <v>5.3651109855157326</v>
      </c>
      <c r="N2184" s="6">
        <v>0.82813513847972264</v>
      </c>
      <c r="O2184" s="6">
        <v>40.367095542195663</v>
      </c>
      <c r="P2184" s="8">
        <v>4.2299612990448184E-3</v>
      </c>
      <c r="Q2184" s="8">
        <v>0</v>
      </c>
      <c r="R2184" s="9">
        <v>7.2750000000000004</v>
      </c>
    </row>
    <row r="2185" spans="1:18" s="6" customFormat="1" ht="15" customHeight="1" x14ac:dyDescent="0.25">
      <c r="A2185" t="s">
        <v>3326</v>
      </c>
      <c r="B2185" t="s">
        <v>5304</v>
      </c>
      <c r="C2185" t="s">
        <v>15</v>
      </c>
      <c r="D2185" t="s">
        <v>5513</v>
      </c>
      <c r="E2185" s="14">
        <v>1</v>
      </c>
      <c r="F2185" s="5">
        <v>43889</v>
      </c>
      <c r="G2185" s="6">
        <v>41.640093879559259</v>
      </c>
      <c r="H2185" s="7">
        <v>9463.6520379268422</v>
      </c>
      <c r="I2185" s="6">
        <v>4.8980461055209492</v>
      </c>
      <c r="J2185" s="7">
        <v>19127.934834690943</v>
      </c>
      <c r="K2185" s="7">
        <v>17959.109649310249</v>
      </c>
      <c r="L2185" s="6">
        <v>47.244054444277573</v>
      </c>
      <c r="M2185" s="6">
        <v>5.3478212534902001</v>
      </c>
      <c r="N2185" s="6">
        <v>0.66176067434747687</v>
      </c>
      <c r="O2185" s="6">
        <v>41.860133563244375</v>
      </c>
      <c r="P2185" s="8">
        <v>2.3166790938905025E-3</v>
      </c>
      <c r="Q2185" s="8">
        <v>0</v>
      </c>
      <c r="R2185" s="9">
        <v>6.085</v>
      </c>
    </row>
    <row r="2186" spans="1:18" s="6" customFormat="1" ht="15" customHeight="1" x14ac:dyDescent="0.25">
      <c r="A2186" t="s">
        <v>3327</v>
      </c>
      <c r="B2186" t="s">
        <v>5304</v>
      </c>
      <c r="C2186" t="s">
        <v>15</v>
      </c>
      <c r="D2186" t="s">
        <v>5513</v>
      </c>
      <c r="E2186" s="14">
        <v>1</v>
      </c>
      <c r="F2186" s="5">
        <v>43889</v>
      </c>
      <c r="G2186" s="6">
        <v>41.312304266611562</v>
      </c>
      <c r="H2186" s="7">
        <v>9704.679958168339</v>
      </c>
      <c r="I2186" s="6">
        <v>5.0545040403492605</v>
      </c>
      <c r="J2186" s="7">
        <v>19444.655350073215</v>
      </c>
      <c r="K2186" s="7">
        <v>18255.853152036972</v>
      </c>
      <c r="L2186" s="6">
        <v>48.381829497942078</v>
      </c>
      <c r="M2186" s="6">
        <v>5.4475138830199343</v>
      </c>
      <c r="N2186" s="6">
        <v>0.56251935421087751</v>
      </c>
      <c r="O2186" s="6">
        <v>40.487170720056</v>
      </c>
      <c r="P2186" s="8">
        <v>9.881235997522617E-3</v>
      </c>
      <c r="Q2186" s="8">
        <v>5.6581268424325502E-2</v>
      </c>
      <c r="R2186" s="9">
        <v>7.8049999999999997</v>
      </c>
    </row>
    <row r="2187" spans="1:18" s="6" customFormat="1" ht="15" customHeight="1" x14ac:dyDescent="0.25">
      <c r="A2187" t="s">
        <v>3328</v>
      </c>
      <c r="B2187" t="s">
        <v>5304</v>
      </c>
      <c r="C2187" t="s">
        <v>15</v>
      </c>
      <c r="D2187" t="s">
        <v>5513</v>
      </c>
      <c r="E2187" s="14">
        <v>1</v>
      </c>
      <c r="F2187" s="5">
        <v>43889</v>
      </c>
      <c r="G2187" s="6">
        <v>42.812423534645752</v>
      </c>
      <c r="H2187" s="7">
        <v>9531.6013632761096</v>
      </c>
      <c r="I2187" s="6">
        <v>6.3258889852558546</v>
      </c>
      <c r="J2187" s="7">
        <v>19683.434518647009</v>
      </c>
      <c r="K2187" s="7">
        <v>18496.165642962056</v>
      </c>
      <c r="L2187" s="6">
        <v>48.160576823694889</v>
      </c>
      <c r="M2187" s="6">
        <v>5.4447100380140716</v>
      </c>
      <c r="N2187" s="6">
        <v>0.69878532685627492</v>
      </c>
      <c r="O2187" s="6">
        <v>39.177971696103384</v>
      </c>
      <c r="P2187" s="8">
        <v>9.8689903599355019E-2</v>
      </c>
      <c r="Q2187" s="8">
        <v>9.3377226476166447E-2</v>
      </c>
      <c r="R2187" s="9">
        <v>7.76</v>
      </c>
    </row>
    <row r="2188" spans="1:18" s="6" customFormat="1" ht="15" customHeight="1" x14ac:dyDescent="0.25">
      <c r="A2188" t="s">
        <v>3329</v>
      </c>
      <c r="B2188" t="s">
        <v>5304</v>
      </c>
      <c r="C2188" t="s">
        <v>3330</v>
      </c>
      <c r="D2188" t="s">
        <v>5513</v>
      </c>
      <c r="E2188" s="14">
        <v>1</v>
      </c>
      <c r="F2188" s="5">
        <v>43889</v>
      </c>
      <c r="G2188" s="6">
        <v>38.758588072954652</v>
      </c>
      <c r="H2188" s="7">
        <v>10102.045285483893</v>
      </c>
      <c r="I2188" s="6">
        <v>5.3768061449213098</v>
      </c>
      <c r="J2188" s="7">
        <v>19232.959123381857</v>
      </c>
      <c r="K2188" s="7">
        <v>18041.578801723819</v>
      </c>
      <c r="L2188" s="6">
        <v>48.249727052657562</v>
      </c>
      <c r="M2188" s="6">
        <v>5.4602298050017914</v>
      </c>
      <c r="N2188" s="6">
        <v>0.3889160142988799</v>
      </c>
      <c r="O2188" s="6">
        <v>40.510530281521241</v>
      </c>
      <c r="P2188" s="8">
        <v>8.2831334966441354E-3</v>
      </c>
      <c r="Q2188" s="8">
        <v>5.507568102577058E-3</v>
      </c>
      <c r="R2188" s="9">
        <v>6.915</v>
      </c>
    </row>
    <row r="2189" spans="1:18" s="6" customFormat="1" ht="15" customHeight="1" x14ac:dyDescent="0.25">
      <c r="A2189" t="s">
        <v>5468</v>
      </c>
      <c r="B2189" t="s">
        <v>5511</v>
      </c>
      <c r="C2189" t="s">
        <v>15</v>
      </c>
      <c r="D2189" t="s">
        <v>5513</v>
      </c>
      <c r="E2189" s="14">
        <v>1</v>
      </c>
      <c r="F2189" s="5">
        <v>43889</v>
      </c>
      <c r="G2189" s="6">
        <v>45.147375800100896</v>
      </c>
      <c r="H2189" s="7">
        <v>8834.9746368157685</v>
      </c>
      <c r="I2189" s="6">
        <v>8.2353584513588896</v>
      </c>
      <c r="J2189" s="7">
        <v>19237.709848526276</v>
      </c>
      <c r="K2189" s="7">
        <v>18117.501528086443</v>
      </c>
      <c r="L2189" s="6" t="s">
        <v>17</v>
      </c>
      <c r="M2189" s="6" t="s">
        <v>17</v>
      </c>
      <c r="N2189" s="6" t="s">
        <v>17</v>
      </c>
      <c r="O2189" s="6" t="s">
        <v>17</v>
      </c>
      <c r="P2189" s="8">
        <v>0.13497850536959746</v>
      </c>
      <c r="Q2189" s="8">
        <v>0.11533635682487603</v>
      </c>
      <c r="R2189" s="9">
        <v>8.5650000000000013</v>
      </c>
    </row>
    <row r="2190" spans="1:18" s="6" customFormat="1" ht="15" customHeight="1" x14ac:dyDescent="0.25">
      <c r="A2190" t="s">
        <v>5162</v>
      </c>
      <c r="B2190" t="s">
        <v>5308</v>
      </c>
      <c r="C2190" t="s">
        <v>15</v>
      </c>
      <c r="D2190" t="s">
        <v>5513</v>
      </c>
      <c r="E2190" s="14">
        <v>1</v>
      </c>
      <c r="F2190" s="5">
        <v>43892</v>
      </c>
      <c r="G2190" s="6">
        <v>16.750997599244975</v>
      </c>
      <c r="H2190" s="7">
        <v>14590.567536568547</v>
      </c>
      <c r="I2190" s="6">
        <v>5.0178197657973644</v>
      </c>
      <c r="J2190" s="7">
        <v>19137.862759518019</v>
      </c>
      <c r="K2190" s="7">
        <v>18017.986973237366</v>
      </c>
      <c r="L2190" s="6">
        <v>45.999383684927167</v>
      </c>
      <c r="M2190" s="6">
        <v>5.1124045941877876</v>
      </c>
      <c r="N2190" s="6">
        <v>0.29695974014132198</v>
      </c>
      <c r="O2190" s="6">
        <v>43.482454502362486</v>
      </c>
      <c r="P2190" s="8">
        <v>7.2019701252491145E-2</v>
      </c>
      <c r="Q2190" s="8">
        <v>1.895801133136827E-2</v>
      </c>
      <c r="R2190" s="9">
        <v>11.615</v>
      </c>
    </row>
    <row r="2191" spans="1:18" s="6" customFormat="1" ht="15" customHeight="1" x14ac:dyDescent="0.25">
      <c r="A2191" t="s">
        <v>5469</v>
      </c>
      <c r="B2191" t="s">
        <v>5511</v>
      </c>
      <c r="C2191" t="s">
        <v>15</v>
      </c>
      <c r="D2191" t="s">
        <v>5513</v>
      </c>
      <c r="E2191" s="14">
        <v>1</v>
      </c>
      <c r="F2191" s="5">
        <v>43893</v>
      </c>
      <c r="G2191" s="6">
        <v>41.899775296749361</v>
      </c>
      <c r="H2191" s="7">
        <v>10016.349551056621</v>
      </c>
      <c r="I2191" s="6">
        <v>2.6610833445900313</v>
      </c>
      <c r="J2191" s="7">
        <v>20229.636633797109</v>
      </c>
      <c r="K2191" s="7">
        <v>19001.580661595159</v>
      </c>
      <c r="L2191" s="6" t="s">
        <v>17</v>
      </c>
      <c r="M2191" s="6" t="s">
        <v>17</v>
      </c>
      <c r="N2191" s="6" t="s">
        <v>17</v>
      </c>
      <c r="O2191" s="6" t="s">
        <v>17</v>
      </c>
      <c r="P2191" s="8">
        <v>1.3498683981198146E-2</v>
      </c>
      <c r="Q2191" s="8">
        <v>1.5810819984629531E-2</v>
      </c>
      <c r="R2191" s="9">
        <v>25.97</v>
      </c>
    </row>
    <row r="2192" spans="1:18" s="6" customFormat="1" ht="15" customHeight="1" x14ac:dyDescent="0.25">
      <c r="A2192" t="s">
        <v>5470</v>
      </c>
      <c r="B2192" t="s">
        <v>5511</v>
      </c>
      <c r="C2192" t="s">
        <v>15</v>
      </c>
      <c r="D2192" t="s">
        <v>5513</v>
      </c>
      <c r="E2192" s="14">
        <v>1</v>
      </c>
      <c r="F2192" s="5">
        <v>43893</v>
      </c>
      <c r="G2192" s="6">
        <v>22.235567183679084</v>
      </c>
      <c r="H2192" s="7">
        <v>13292.615828150952</v>
      </c>
      <c r="I2192" s="6">
        <v>6.9076532053092343</v>
      </c>
      <c r="J2192" s="7">
        <v>18913.301327308669</v>
      </c>
      <c r="K2192" s="7">
        <v>17791.977943346381</v>
      </c>
      <c r="L2192" s="6" t="s">
        <v>17</v>
      </c>
      <c r="M2192" s="6" t="s">
        <v>17</v>
      </c>
      <c r="N2192" s="6" t="s">
        <v>17</v>
      </c>
      <c r="O2192" s="6" t="s">
        <v>17</v>
      </c>
      <c r="P2192" s="8">
        <v>5.4301999081218293E-2</v>
      </c>
      <c r="Q2192" s="8">
        <v>8.415650479231096E-2</v>
      </c>
      <c r="R2192" s="9">
        <v>11.475000000000001</v>
      </c>
    </row>
    <row r="2193" spans="1:18" s="6" customFormat="1" ht="15" customHeight="1" x14ac:dyDescent="0.25">
      <c r="A2193" t="s">
        <v>4178</v>
      </c>
      <c r="B2193" t="s">
        <v>5306</v>
      </c>
      <c r="C2193" t="s">
        <v>54</v>
      </c>
      <c r="D2193" t="s">
        <v>5513</v>
      </c>
      <c r="E2193" s="14">
        <v>1</v>
      </c>
      <c r="F2193" s="5">
        <v>43893</v>
      </c>
      <c r="G2193" s="6">
        <v>50.320900756052296</v>
      </c>
      <c r="H2193" s="7">
        <v>8125.8984782102671</v>
      </c>
      <c r="I2193" s="6">
        <v>3.2624920036960692</v>
      </c>
      <c r="J2193" s="7">
        <v>20031.274433150898</v>
      </c>
      <c r="K2193" s="7">
        <v>18831.335966342733</v>
      </c>
      <c r="L2193" s="6" t="s">
        <v>17</v>
      </c>
      <c r="M2193" s="6" t="s">
        <v>17</v>
      </c>
      <c r="N2193" s="6">
        <v>0.51318501670339045</v>
      </c>
      <c r="O2193" s="6" t="s">
        <v>17</v>
      </c>
      <c r="P2193" s="8">
        <v>3.8176876934139055E-3</v>
      </c>
      <c r="Q2193" s="8">
        <v>8.6569155888981258E-2</v>
      </c>
      <c r="R2193" s="9">
        <v>29.655000000000001</v>
      </c>
    </row>
    <row r="2194" spans="1:18" s="6" customFormat="1" ht="15" customHeight="1" x14ac:dyDescent="0.25">
      <c r="A2194" t="s">
        <v>4179</v>
      </c>
      <c r="B2194" t="s">
        <v>5306</v>
      </c>
      <c r="C2194" t="s">
        <v>54</v>
      </c>
      <c r="D2194" t="s">
        <v>5513</v>
      </c>
      <c r="E2194" s="14">
        <v>1</v>
      </c>
      <c r="F2194" s="5">
        <v>43893</v>
      </c>
      <c r="G2194" s="6">
        <v>47.764334560757504</v>
      </c>
      <c r="H2194" s="7">
        <v>8994.8333730853446</v>
      </c>
      <c r="I2194" s="6">
        <v>1.5560668442722212</v>
      </c>
      <c r="J2194" s="7">
        <v>20690.239767498184</v>
      </c>
      <c r="K2194" s="7">
        <v>19453.597424204676</v>
      </c>
      <c r="L2194" s="6" t="s">
        <v>17</v>
      </c>
      <c r="M2194" s="6" t="s">
        <v>17</v>
      </c>
      <c r="N2194" s="6">
        <v>0.12109469605231292</v>
      </c>
      <c r="O2194" s="6" t="s">
        <v>17</v>
      </c>
      <c r="P2194" s="8">
        <v>1.7912520033318633E-3</v>
      </c>
      <c r="Q2194" s="8">
        <v>0</v>
      </c>
      <c r="R2194" s="9">
        <v>17.420000000000002</v>
      </c>
    </row>
    <row r="2195" spans="1:18" s="6" customFormat="1" ht="15" customHeight="1" x14ac:dyDescent="0.25">
      <c r="A2195" t="s">
        <v>4180</v>
      </c>
      <c r="B2195" t="s">
        <v>5306</v>
      </c>
      <c r="C2195" t="s">
        <v>54</v>
      </c>
      <c r="D2195" t="s">
        <v>5513</v>
      </c>
      <c r="E2195" s="14">
        <v>1</v>
      </c>
      <c r="F2195" s="5">
        <v>43893</v>
      </c>
      <c r="G2195" s="6">
        <v>44.37</v>
      </c>
      <c r="H2195" s="7">
        <v>9317.1568900840593</v>
      </c>
      <c r="I2195" s="6">
        <v>4.6999724745389493</v>
      </c>
      <c r="J2195" s="7">
        <v>19840.352325901458</v>
      </c>
      <c r="K2195" s="7">
        <v>18696.954862635375</v>
      </c>
      <c r="L2195" s="6" t="s">
        <v>17</v>
      </c>
      <c r="M2195" s="6" t="s">
        <v>17</v>
      </c>
      <c r="N2195" s="6">
        <v>0.13762730525736308</v>
      </c>
      <c r="O2195" s="6" t="s">
        <v>17</v>
      </c>
      <c r="P2195" s="8">
        <v>8.8992092121302456E-3</v>
      </c>
      <c r="Q2195" s="8">
        <v>8.1002477649200447E-2</v>
      </c>
      <c r="R2195" s="9">
        <v>27.340000000000003</v>
      </c>
    </row>
    <row r="2196" spans="1:18" s="6" customFormat="1" ht="15" customHeight="1" x14ac:dyDescent="0.25">
      <c r="A2196" t="s">
        <v>4181</v>
      </c>
      <c r="B2196" t="s">
        <v>5306</v>
      </c>
      <c r="C2196" t="s">
        <v>54</v>
      </c>
      <c r="D2196" t="s">
        <v>5513</v>
      </c>
      <c r="E2196" s="14">
        <v>1</v>
      </c>
      <c r="F2196" s="5">
        <v>43893</v>
      </c>
      <c r="G2196" s="6">
        <v>42.3</v>
      </c>
      <c r="H2196" s="7">
        <v>9914.6641653106599</v>
      </c>
      <c r="I2196" s="6">
        <v>2.441144997324773</v>
      </c>
      <c r="J2196" s="7">
        <v>20155.163188871058</v>
      </c>
      <c r="K2196" s="7">
        <v>18974.095607124193</v>
      </c>
      <c r="L2196" s="6" t="s">
        <v>17</v>
      </c>
      <c r="M2196" s="6" t="s">
        <v>17</v>
      </c>
      <c r="N2196" s="6">
        <v>0.13376136971642591</v>
      </c>
      <c r="O2196" s="6" t="s">
        <v>17</v>
      </c>
      <c r="P2196" s="8">
        <v>6.4800199016501643E-3</v>
      </c>
      <c r="Q2196" s="8">
        <v>1.4318674112968987E-2</v>
      </c>
      <c r="R2196" s="9">
        <v>25.240000000000002</v>
      </c>
    </row>
    <row r="2197" spans="1:18" s="6" customFormat="1" ht="15" customHeight="1" x14ac:dyDescent="0.25">
      <c r="A2197" t="s">
        <v>4182</v>
      </c>
      <c r="B2197" t="s">
        <v>5306</v>
      </c>
      <c r="C2197" t="s">
        <v>54</v>
      </c>
      <c r="D2197" t="s">
        <v>5513</v>
      </c>
      <c r="E2197" s="14">
        <v>1</v>
      </c>
      <c r="F2197" s="5">
        <v>43893</v>
      </c>
      <c r="G2197" s="6">
        <v>37.51</v>
      </c>
      <c r="H2197" s="7">
        <v>8913.7869802569803</v>
      </c>
      <c r="I2197" s="6">
        <v>7.7521774044104035</v>
      </c>
      <c r="J2197" s="7">
        <v>16889.24578417444</v>
      </c>
      <c r="K2197" s="7">
        <v>15730.76697112655</v>
      </c>
      <c r="L2197" s="6" t="s">
        <v>17</v>
      </c>
      <c r="M2197" s="6" t="s">
        <v>17</v>
      </c>
      <c r="N2197" s="6">
        <v>0.29526221508431655</v>
      </c>
      <c r="O2197" s="6" t="s">
        <v>17</v>
      </c>
      <c r="P2197" s="8">
        <v>1.0382665890505082E-3</v>
      </c>
      <c r="Q2197" s="8">
        <v>0</v>
      </c>
      <c r="R2197" s="9">
        <v>19.055</v>
      </c>
    </row>
    <row r="2198" spans="1:18" s="6" customFormat="1" ht="15" customHeight="1" x14ac:dyDescent="0.25">
      <c r="A2198" t="s">
        <v>4183</v>
      </c>
      <c r="B2198" t="s">
        <v>5306</v>
      </c>
      <c r="C2198" t="s">
        <v>54</v>
      </c>
      <c r="D2198" t="s">
        <v>5513</v>
      </c>
      <c r="E2198" s="14">
        <v>1</v>
      </c>
      <c r="F2198" s="5">
        <v>43893</v>
      </c>
      <c r="G2198" s="6">
        <v>37.51</v>
      </c>
      <c r="H2198" s="7">
        <v>10433.61237251135</v>
      </c>
      <c r="I2198" s="6">
        <v>4.0238704177323106</v>
      </c>
      <c r="J2198" s="7">
        <v>19362.318840579712</v>
      </c>
      <c r="K2198" s="7">
        <v>18162.876736295966</v>
      </c>
      <c r="L2198" s="6" t="s">
        <v>17</v>
      </c>
      <c r="M2198" s="6" t="s">
        <v>17</v>
      </c>
      <c r="N2198" s="6">
        <v>9.2071611253196947E-2</v>
      </c>
      <c r="O2198" s="6" t="s">
        <v>17</v>
      </c>
      <c r="P2198" s="8">
        <v>0.10197927021969712</v>
      </c>
      <c r="Q2198" s="8">
        <v>1.1233137756381328E-2</v>
      </c>
      <c r="R2198" s="9">
        <v>12.024999999999999</v>
      </c>
    </row>
    <row r="2199" spans="1:18" s="6" customFormat="1" ht="15" customHeight="1" x14ac:dyDescent="0.25">
      <c r="A2199" t="s">
        <v>4184</v>
      </c>
      <c r="B2199" t="s">
        <v>5306</v>
      </c>
      <c r="C2199" t="s">
        <v>54</v>
      </c>
      <c r="D2199" t="s">
        <v>5513</v>
      </c>
      <c r="E2199" s="14">
        <v>1</v>
      </c>
      <c r="F2199" s="5">
        <v>43893</v>
      </c>
      <c r="G2199" s="6">
        <v>40.43</v>
      </c>
      <c r="H2199" s="7">
        <v>10611.951836416751</v>
      </c>
      <c r="I2199" s="6">
        <v>1.8185102667549831</v>
      </c>
      <c r="J2199" s="7">
        <v>20649.123863431083</v>
      </c>
      <c r="K2199" s="7">
        <v>19472.312802445445</v>
      </c>
      <c r="L2199" s="6" t="s">
        <v>17</v>
      </c>
      <c r="M2199" s="6" t="s">
        <v>17</v>
      </c>
      <c r="N2199" s="6">
        <v>0.1204311434937075</v>
      </c>
      <c r="O2199" s="6" t="s">
        <v>17</v>
      </c>
      <c r="P2199" s="8">
        <v>1.4316285710415674E-2</v>
      </c>
      <c r="Q2199" s="8">
        <v>0</v>
      </c>
      <c r="R2199" s="9">
        <v>16.965</v>
      </c>
    </row>
    <row r="2200" spans="1:18" s="6" customFormat="1" ht="15" customHeight="1" x14ac:dyDescent="0.25">
      <c r="A2200" t="s">
        <v>4185</v>
      </c>
      <c r="B2200" t="s">
        <v>5306</v>
      </c>
      <c r="C2200" t="s">
        <v>54</v>
      </c>
      <c r="D2200" t="s">
        <v>5513</v>
      </c>
      <c r="E2200" s="14">
        <v>1</v>
      </c>
      <c r="F2200" s="5">
        <v>43893</v>
      </c>
      <c r="G2200" s="6">
        <v>39.119999999999997</v>
      </c>
      <c r="H2200" s="7">
        <v>11205.1320011024</v>
      </c>
      <c r="I2200" s="6">
        <v>1.7546897546897549</v>
      </c>
      <c r="J2200" s="7">
        <v>21201.731601731601</v>
      </c>
      <c r="K2200" s="7">
        <v>19975.088043860709</v>
      </c>
      <c r="L2200" s="6" t="s">
        <v>17</v>
      </c>
      <c r="M2200" s="6" t="s">
        <v>17</v>
      </c>
      <c r="N2200" s="6">
        <v>0.11544011544011545</v>
      </c>
      <c r="O2200" s="6" t="s">
        <v>17</v>
      </c>
      <c r="P2200" s="8">
        <v>1.2831369321314477E-2</v>
      </c>
      <c r="Q2200" s="8">
        <v>2.991388731790921E-3</v>
      </c>
      <c r="R2200" s="9">
        <v>13.375</v>
      </c>
    </row>
    <row r="2201" spans="1:18" s="6" customFormat="1" ht="15" customHeight="1" x14ac:dyDescent="0.25">
      <c r="A2201" t="s">
        <v>4186</v>
      </c>
      <c r="B2201" t="s">
        <v>5306</v>
      </c>
      <c r="C2201" t="s">
        <v>54</v>
      </c>
      <c r="D2201" t="s">
        <v>5513</v>
      </c>
      <c r="E2201" s="14">
        <v>1</v>
      </c>
      <c r="F2201" s="5">
        <v>43893</v>
      </c>
      <c r="G2201" s="6">
        <v>36.85</v>
      </c>
      <c r="H2201" s="7">
        <v>10399.701548116856</v>
      </c>
      <c r="I2201" s="6">
        <v>9.6101730248071711</v>
      </c>
      <c r="J2201" s="7">
        <v>18973.316656243485</v>
      </c>
      <c r="K2201" s="7">
        <v>17893.81955362923</v>
      </c>
      <c r="L2201" s="6" t="s">
        <v>17</v>
      </c>
      <c r="M2201" s="6" t="s">
        <v>17</v>
      </c>
      <c r="N2201" s="6">
        <v>0.30956848030018758</v>
      </c>
      <c r="O2201" s="6" t="s">
        <v>17</v>
      </c>
      <c r="P2201" s="8">
        <v>7.020047174717014E-3</v>
      </c>
      <c r="Q2201" s="8">
        <v>8.5338351251498194E-3</v>
      </c>
      <c r="R2201" s="9">
        <v>4.0599999999999996</v>
      </c>
    </row>
    <row r="2202" spans="1:18" s="6" customFormat="1" ht="15" customHeight="1" x14ac:dyDescent="0.25">
      <c r="A2202" t="s">
        <v>4187</v>
      </c>
      <c r="B2202" t="s">
        <v>5306</v>
      </c>
      <c r="C2202" t="s">
        <v>54</v>
      </c>
      <c r="D2202" t="s">
        <v>5513</v>
      </c>
      <c r="E2202" s="14">
        <v>1</v>
      </c>
      <c r="F2202" s="5">
        <v>43893</v>
      </c>
      <c r="G2202" s="6">
        <v>41.03</v>
      </c>
      <c r="H2202" s="7">
        <v>9474.3007237739785</v>
      </c>
      <c r="I2202" s="6">
        <v>8.1967213114754092</v>
      </c>
      <c r="J2202" s="7">
        <v>18871.930155141006</v>
      </c>
      <c r="K2202" s="7">
        <v>17766.090594834626</v>
      </c>
      <c r="L2202" s="6" t="s">
        <v>17</v>
      </c>
      <c r="M2202" s="6" t="s">
        <v>17</v>
      </c>
      <c r="N2202" s="6">
        <v>0.30525720746184282</v>
      </c>
      <c r="O2202" s="6" t="s">
        <v>17</v>
      </c>
      <c r="P2202" s="8">
        <v>1.4254961019290659E-2</v>
      </c>
      <c r="Q2202" s="8">
        <v>1.9951141074935397E-2</v>
      </c>
      <c r="R2202" s="9">
        <v>20.395</v>
      </c>
    </row>
    <row r="2203" spans="1:18" s="6" customFormat="1" ht="15" customHeight="1" x14ac:dyDescent="0.25">
      <c r="A2203" t="s">
        <v>4188</v>
      </c>
      <c r="B2203" t="s">
        <v>5306</v>
      </c>
      <c r="C2203" t="s">
        <v>54</v>
      </c>
      <c r="D2203" t="s">
        <v>5513</v>
      </c>
      <c r="E2203" s="14">
        <v>1</v>
      </c>
      <c r="F2203" s="5">
        <v>43893</v>
      </c>
      <c r="G2203" s="6">
        <v>41.06</v>
      </c>
      <c r="H2203" s="7">
        <v>10003.15387529138</v>
      </c>
      <c r="I2203" s="6">
        <v>3.7052653771148476</v>
      </c>
      <c r="J2203" s="7">
        <v>19865.071417277184</v>
      </c>
      <c r="K2203" s="7">
        <v>18673.650619768203</v>
      </c>
      <c r="L2203" s="6" t="s">
        <v>17</v>
      </c>
      <c r="M2203" s="6" t="s">
        <v>17</v>
      </c>
      <c r="N2203" s="6">
        <v>0.34575449322721763</v>
      </c>
      <c r="O2203" s="6" t="s">
        <v>17</v>
      </c>
      <c r="P2203" s="8">
        <v>1.9628923050723168E-2</v>
      </c>
      <c r="Q2203" s="8">
        <v>1.0023946341482417E-3</v>
      </c>
      <c r="R2203" s="9">
        <v>5.1349999999999998</v>
      </c>
    </row>
    <row r="2204" spans="1:18" s="6" customFormat="1" ht="15" customHeight="1" x14ac:dyDescent="0.25">
      <c r="A2204" t="s">
        <v>4189</v>
      </c>
      <c r="B2204" t="s">
        <v>5306</v>
      </c>
      <c r="C2204" t="s">
        <v>54</v>
      </c>
      <c r="D2204" t="s">
        <v>5513</v>
      </c>
      <c r="E2204" s="14">
        <v>1</v>
      </c>
      <c r="F2204" s="5">
        <v>43893</v>
      </c>
      <c r="G2204" s="6">
        <v>33.04</v>
      </c>
      <c r="H2204" s="7">
        <v>8988.8646822898572</v>
      </c>
      <c r="I2204" s="6">
        <v>23.384420919576556</v>
      </c>
      <c r="J2204" s="7">
        <v>15462.158318849737</v>
      </c>
      <c r="K2204" s="7">
        <v>14629.677243563106</v>
      </c>
      <c r="L2204" s="6" t="s">
        <v>17</v>
      </c>
      <c r="M2204" s="6" t="s">
        <v>17</v>
      </c>
      <c r="N2204" s="6">
        <v>0.51824932848791272</v>
      </c>
      <c r="O2204" s="6" t="s">
        <v>17</v>
      </c>
      <c r="P2204" s="8">
        <v>1.5805264457838274E-2</v>
      </c>
      <c r="Q2204" s="8">
        <v>7.0997528724724743E-2</v>
      </c>
      <c r="R2204" s="9">
        <v>5.0649999999999995</v>
      </c>
    </row>
    <row r="2205" spans="1:18" s="6" customFormat="1" ht="15" customHeight="1" x14ac:dyDescent="0.25">
      <c r="A2205" t="s">
        <v>4190</v>
      </c>
      <c r="B2205" t="s">
        <v>5306</v>
      </c>
      <c r="C2205" t="s">
        <v>54</v>
      </c>
      <c r="D2205" t="s">
        <v>5513</v>
      </c>
      <c r="E2205" s="14">
        <v>1</v>
      </c>
      <c r="F2205" s="5">
        <v>43893</v>
      </c>
      <c r="G2205" s="6">
        <v>42.74</v>
      </c>
      <c r="H2205" s="7">
        <v>9663.3238881234283</v>
      </c>
      <c r="I2205" s="6">
        <v>4.9616276994467245</v>
      </c>
      <c r="J2205" s="7">
        <v>19922.66047950503</v>
      </c>
      <c r="K2205" s="7">
        <v>18699.724219565887</v>
      </c>
      <c r="L2205" s="6" t="s">
        <v>17</v>
      </c>
      <c r="M2205" s="6" t="s">
        <v>17</v>
      </c>
      <c r="N2205" s="6">
        <v>0.11898387768457375</v>
      </c>
      <c r="O2205" s="6" t="s">
        <v>17</v>
      </c>
      <c r="P2205" s="8">
        <v>1.750965773558015E-2</v>
      </c>
      <c r="Q2205" s="8">
        <v>2.3020416999153474E-2</v>
      </c>
      <c r="R2205" s="9">
        <v>15.955000000000002</v>
      </c>
    </row>
    <row r="2206" spans="1:18" s="6" customFormat="1" ht="15" customHeight="1" x14ac:dyDescent="0.25">
      <c r="A2206" t="s">
        <v>4191</v>
      </c>
      <c r="B2206" t="s">
        <v>5306</v>
      </c>
      <c r="C2206" t="s">
        <v>54</v>
      </c>
      <c r="D2206" t="s">
        <v>5513</v>
      </c>
      <c r="E2206" s="14">
        <v>1</v>
      </c>
      <c r="F2206" s="5">
        <v>43893</v>
      </c>
      <c r="G2206" s="6">
        <v>45.09</v>
      </c>
      <c r="H2206" s="7">
        <v>9312.6454645085778</v>
      </c>
      <c r="I2206" s="6">
        <v>4.1926012918379332</v>
      </c>
      <c r="J2206" s="7">
        <v>20129.183793305929</v>
      </c>
      <c r="K2206" s="7">
        <v>18965.933645071167</v>
      </c>
      <c r="L2206" s="6" t="s">
        <v>17</v>
      </c>
      <c r="M2206" s="6" t="s">
        <v>17</v>
      </c>
      <c r="N2206" s="6">
        <v>0.12566059894304168</v>
      </c>
      <c r="O2206" s="6" t="s">
        <v>17</v>
      </c>
      <c r="P2206" s="8">
        <v>1.6444206873125505E-2</v>
      </c>
      <c r="Q2206" s="8">
        <v>1.3455547977849688E-2</v>
      </c>
      <c r="R2206" s="9">
        <v>14.85</v>
      </c>
    </row>
    <row r="2207" spans="1:18" s="6" customFormat="1" ht="15" customHeight="1" x14ac:dyDescent="0.25">
      <c r="A2207" t="s">
        <v>4192</v>
      </c>
      <c r="B2207" t="s">
        <v>5306</v>
      </c>
      <c r="C2207" t="s">
        <v>54</v>
      </c>
      <c r="D2207" t="s">
        <v>5513</v>
      </c>
      <c r="E2207" s="14">
        <v>1</v>
      </c>
      <c r="F2207" s="5">
        <v>43893</v>
      </c>
      <c r="G2207" s="6">
        <v>32.869999999999997</v>
      </c>
      <c r="H2207" s="7">
        <v>11732.602119085668</v>
      </c>
      <c r="I2207" s="6">
        <v>2.1004516515209226</v>
      </c>
      <c r="J2207" s="7">
        <v>19874.84355444305</v>
      </c>
      <c r="K2207" s="7">
        <v>18673.642513162027</v>
      </c>
      <c r="L2207" s="6" t="s">
        <v>17</v>
      </c>
      <c r="M2207" s="6" t="s">
        <v>17</v>
      </c>
      <c r="N2207" s="6">
        <v>0.44729825325134676</v>
      </c>
      <c r="O2207" s="6" t="s">
        <v>17</v>
      </c>
      <c r="P2207" s="8">
        <v>1.1619236261803036E-2</v>
      </c>
      <c r="Q2207" s="8">
        <v>5.0953042332323312E-3</v>
      </c>
      <c r="R2207" s="9">
        <v>8.1150000000000002</v>
      </c>
    </row>
    <row r="2208" spans="1:18" s="6" customFormat="1" ht="15" customHeight="1" x14ac:dyDescent="0.25">
      <c r="A2208" t="s">
        <v>4193</v>
      </c>
      <c r="B2208" t="s">
        <v>5306</v>
      </c>
      <c r="C2208" t="s">
        <v>54</v>
      </c>
      <c r="D2208" t="s">
        <v>5513</v>
      </c>
      <c r="E2208" s="14">
        <v>1</v>
      </c>
      <c r="F2208" s="5">
        <v>43893</v>
      </c>
      <c r="G2208" s="6">
        <v>46.2</v>
      </c>
      <c r="H2208" s="7">
        <v>7162.8518184409559</v>
      </c>
      <c r="I2208" s="6">
        <v>26.576999270149102</v>
      </c>
      <c r="J2208" s="7">
        <v>16303.826504014181</v>
      </c>
      <c r="K2208" s="7">
        <v>15411.743156953451</v>
      </c>
      <c r="L2208" s="6" t="s">
        <v>17</v>
      </c>
      <c r="M2208" s="6" t="s">
        <v>17</v>
      </c>
      <c r="N2208" s="6">
        <v>1.2110311750599521</v>
      </c>
      <c r="O2208" s="6" t="s">
        <v>17</v>
      </c>
      <c r="P2208" s="8">
        <v>2.1831960104504073E-2</v>
      </c>
      <c r="Q2208" s="8">
        <v>8.0611663132855588E-2</v>
      </c>
      <c r="R2208" s="9">
        <v>4.09</v>
      </c>
    </row>
    <row r="2209" spans="1:18" s="6" customFormat="1" ht="15" customHeight="1" x14ac:dyDescent="0.25">
      <c r="A2209" t="s">
        <v>4194</v>
      </c>
      <c r="B2209" t="s">
        <v>5306</v>
      </c>
      <c r="C2209" t="s">
        <v>54</v>
      </c>
      <c r="D2209" t="s">
        <v>5513</v>
      </c>
      <c r="E2209" s="14">
        <v>1</v>
      </c>
      <c r="F2209" s="5">
        <v>43893</v>
      </c>
      <c r="G2209" s="6">
        <v>44.59</v>
      </c>
      <c r="H2209" s="7">
        <v>9485.0698606139958</v>
      </c>
      <c r="I2209" s="6">
        <v>1.9869920639656304</v>
      </c>
      <c r="J2209" s="7">
        <v>20319.828152037713</v>
      </c>
      <c r="K2209" s="7">
        <v>19083.926296000718</v>
      </c>
      <c r="L2209" s="6" t="s">
        <v>17</v>
      </c>
      <c r="M2209" s="6" t="s">
        <v>17</v>
      </c>
      <c r="N2209" s="6">
        <v>0.11933886270063847</v>
      </c>
      <c r="O2209" s="6" t="s">
        <v>17</v>
      </c>
      <c r="P2209" s="8">
        <v>1.9141742357956393E-3</v>
      </c>
      <c r="Q2209" s="8">
        <v>0</v>
      </c>
      <c r="R2209" s="9">
        <v>16.204999999999998</v>
      </c>
    </row>
    <row r="2210" spans="1:18" s="6" customFormat="1" ht="15" customHeight="1" x14ac:dyDescent="0.25">
      <c r="A2210" t="s">
        <v>4195</v>
      </c>
      <c r="B2210" t="s">
        <v>5306</v>
      </c>
      <c r="C2210" t="s">
        <v>54</v>
      </c>
      <c r="D2210" t="s">
        <v>5513</v>
      </c>
      <c r="E2210" s="14">
        <v>1</v>
      </c>
      <c r="F2210" s="5">
        <v>43893</v>
      </c>
      <c r="G2210" s="6">
        <v>43.65</v>
      </c>
      <c r="H2210" s="7">
        <v>9736.980409115964</v>
      </c>
      <c r="I2210" s="7">
        <v>2.4845756211439056</v>
      </c>
      <c r="J2210" s="7">
        <v>20316.825079206272</v>
      </c>
      <c r="K2210" s="7">
        <v>19171.872065866839</v>
      </c>
      <c r="L2210" s="6" t="s">
        <v>17</v>
      </c>
      <c r="M2210" s="6" t="s">
        <v>17</v>
      </c>
      <c r="N2210" s="6">
        <v>0.11116669445834029</v>
      </c>
      <c r="O2210" s="6" t="s">
        <v>17</v>
      </c>
      <c r="P2210" s="8">
        <v>7.2537820741531553E-3</v>
      </c>
      <c r="Q2210" s="8">
        <v>1.1663187273338722E-2</v>
      </c>
      <c r="R2210" s="9">
        <v>10.045</v>
      </c>
    </row>
    <row r="2211" spans="1:18" s="6" customFormat="1" ht="15" customHeight="1" x14ac:dyDescent="0.25">
      <c r="A2211" t="s">
        <v>4196</v>
      </c>
      <c r="B2211" t="s">
        <v>5306</v>
      </c>
      <c r="C2211" t="s">
        <v>54</v>
      </c>
      <c r="D2211" t="s">
        <v>5513</v>
      </c>
      <c r="E2211" s="14">
        <v>1</v>
      </c>
      <c r="F2211" s="5">
        <v>43893</v>
      </c>
      <c r="G2211" s="6">
        <v>39.229999999999997</v>
      </c>
      <c r="H2211" s="7">
        <v>10652.918696589508</v>
      </c>
      <c r="I2211" s="7">
        <v>3.653250773993808</v>
      </c>
      <c r="J2211" s="7">
        <v>20318.603996622573</v>
      </c>
      <c r="K2211" s="7">
        <v>19106.973171942584</v>
      </c>
      <c r="L2211" s="6" t="s">
        <v>17</v>
      </c>
      <c r="M2211" s="6" t="s">
        <v>17</v>
      </c>
      <c r="N2211" s="6">
        <v>0.23191669012102448</v>
      </c>
      <c r="O2211" s="6" t="s">
        <v>17</v>
      </c>
      <c r="P2211" s="8">
        <v>8.4536679149073882E-2</v>
      </c>
      <c r="Q2211" s="8">
        <v>7.885713777324227E-2</v>
      </c>
      <c r="R2211" s="9">
        <v>11.175000000000001</v>
      </c>
    </row>
    <row r="2212" spans="1:18" s="6" customFormat="1" ht="15" customHeight="1" x14ac:dyDescent="0.25">
      <c r="A2212" t="s">
        <v>4197</v>
      </c>
      <c r="B2212" t="s">
        <v>5306</v>
      </c>
      <c r="C2212" t="s">
        <v>54</v>
      </c>
      <c r="D2212" t="s">
        <v>5513</v>
      </c>
      <c r="E2212" s="14">
        <v>1</v>
      </c>
      <c r="F2212" s="5">
        <v>43893</v>
      </c>
      <c r="G2212" s="6">
        <v>54.03</v>
      </c>
      <c r="H2212" s="7">
        <v>7322.6573431695142</v>
      </c>
      <c r="I2212" s="7">
        <v>3.8064345293260957</v>
      </c>
      <c r="J2212" s="7">
        <v>20007.943863365552</v>
      </c>
      <c r="K2212" s="7">
        <v>18800.544361908884</v>
      </c>
      <c r="L2212" s="6" t="s">
        <v>17</v>
      </c>
      <c r="M2212" s="6" t="s">
        <v>17</v>
      </c>
      <c r="N2212" s="6">
        <v>0.20256851582152788</v>
      </c>
      <c r="O2212" s="6" t="s">
        <v>17</v>
      </c>
      <c r="P2212" s="8">
        <v>1.3799617029113007E-2</v>
      </c>
      <c r="Q2212" s="8">
        <v>0.1071144910574317</v>
      </c>
      <c r="R2212" s="9">
        <v>24.47</v>
      </c>
    </row>
    <row r="2213" spans="1:18" s="6" customFormat="1" ht="15" customHeight="1" x14ac:dyDescent="0.25">
      <c r="A2213" t="s">
        <v>4198</v>
      </c>
      <c r="B2213" t="s">
        <v>5306</v>
      </c>
      <c r="C2213" t="s">
        <v>54</v>
      </c>
      <c r="D2213" t="s">
        <v>5513</v>
      </c>
      <c r="E2213" s="14">
        <v>1</v>
      </c>
      <c r="F2213" s="5">
        <v>43893</v>
      </c>
      <c r="G2213" s="6">
        <v>53.45</v>
      </c>
      <c r="H2213" s="7">
        <v>7138.7423953192101</v>
      </c>
      <c r="I2213" s="7">
        <v>4.8725597948395869</v>
      </c>
      <c r="J2213" s="7">
        <v>19373.004657978752</v>
      </c>
      <c r="K2213" s="7">
        <v>18140.764544187346</v>
      </c>
      <c r="L2213" s="6" t="s">
        <v>17</v>
      </c>
      <c r="M2213" s="6" t="s">
        <v>17</v>
      </c>
      <c r="N2213" s="6">
        <v>0.97346522216988551</v>
      </c>
      <c r="O2213" s="6" t="s">
        <v>17</v>
      </c>
      <c r="P2213" s="8">
        <v>6.7055643136913158E-3</v>
      </c>
      <c r="Q2213" s="8">
        <v>1.8542308443558409E-2</v>
      </c>
      <c r="R2213" s="9">
        <v>4.4649999999999999</v>
      </c>
    </row>
    <row r="2214" spans="1:18" s="6" customFormat="1" ht="15" customHeight="1" x14ac:dyDescent="0.25">
      <c r="A2214" t="s">
        <v>4199</v>
      </c>
      <c r="B2214" t="s">
        <v>5306</v>
      </c>
      <c r="C2214" t="s">
        <v>54</v>
      </c>
      <c r="D2214" t="s">
        <v>5513</v>
      </c>
      <c r="E2214" s="14">
        <v>1</v>
      </c>
      <c r="F2214" s="5">
        <v>43893</v>
      </c>
      <c r="G2214" s="6">
        <v>51.37</v>
      </c>
      <c r="H2214" s="7">
        <v>7760.7908038777896</v>
      </c>
      <c r="I2214" s="7">
        <v>4.3530307976928935</v>
      </c>
      <c r="J2214" s="7">
        <v>19768.201110022852</v>
      </c>
      <c r="K2214" s="7">
        <v>18539.502167135081</v>
      </c>
      <c r="L2214" s="6" t="s">
        <v>17</v>
      </c>
      <c r="M2214" s="6" t="s">
        <v>17</v>
      </c>
      <c r="N2214" s="6">
        <v>0.79333986287952984</v>
      </c>
      <c r="O2214" s="6" t="s">
        <v>17</v>
      </c>
      <c r="P2214" s="8">
        <v>5.7769423998810625E-3</v>
      </c>
      <c r="Q2214" s="8">
        <v>1.9125087205860685E-2</v>
      </c>
      <c r="R2214" s="9">
        <v>8.11</v>
      </c>
    </row>
    <row r="2215" spans="1:18" s="6" customFormat="1" ht="15" customHeight="1" x14ac:dyDescent="0.25">
      <c r="A2215" t="s">
        <v>5300</v>
      </c>
      <c r="B2215" t="s">
        <v>5309</v>
      </c>
      <c r="C2215" t="s">
        <v>15</v>
      </c>
      <c r="D2215" t="s">
        <v>5513</v>
      </c>
      <c r="E2215" s="14">
        <v>1</v>
      </c>
      <c r="F2215" s="5">
        <v>43893</v>
      </c>
      <c r="G2215" s="6">
        <v>36.481172940580343</v>
      </c>
      <c r="H2215" s="7">
        <v>11335.511249692772</v>
      </c>
      <c r="I2215" s="7">
        <v>1.0158449732236514</v>
      </c>
      <c r="J2215" s="7">
        <v>20499.089052062056</v>
      </c>
      <c r="K2215" s="7">
        <v>19249.011467408636</v>
      </c>
      <c r="L2215" s="6">
        <v>51.135300537190801</v>
      </c>
      <c r="M2215" s="6">
        <v>5.7322363943665966</v>
      </c>
      <c r="N2215" s="6">
        <v>0.13068642895551444</v>
      </c>
      <c r="O2215" s="6">
        <v>41.990590782080616</v>
      </c>
      <c r="P2215" s="8">
        <v>0</v>
      </c>
      <c r="Q2215" s="8">
        <v>0</v>
      </c>
      <c r="R2215" s="9">
        <v>9.4349999999999987</v>
      </c>
    </row>
    <row r="2216" spans="1:18" s="6" customFormat="1" ht="15" customHeight="1" x14ac:dyDescent="0.25">
      <c r="A2216" t="s">
        <v>5471</v>
      </c>
      <c r="B2216" t="s">
        <v>5511</v>
      </c>
      <c r="C2216" t="s">
        <v>15</v>
      </c>
      <c r="D2216" t="s">
        <v>5513</v>
      </c>
      <c r="E2216" s="14">
        <v>1</v>
      </c>
      <c r="F2216" s="5">
        <v>43894</v>
      </c>
      <c r="G2216" s="6">
        <v>31.385065551173209</v>
      </c>
      <c r="H2216" s="7">
        <v>11636.714414387767</v>
      </c>
      <c r="I2216" s="6">
        <v>7.0080721249606874</v>
      </c>
      <c r="J2216" s="7">
        <v>19250.445539364711</v>
      </c>
      <c r="K2216" s="7">
        <v>18076.897785355253</v>
      </c>
      <c r="L2216" s="6" t="s">
        <v>17</v>
      </c>
      <c r="M2216" s="6" t="s">
        <v>17</v>
      </c>
      <c r="N2216" s="6" t="s">
        <v>17</v>
      </c>
      <c r="O2216" s="6" t="s">
        <v>17</v>
      </c>
      <c r="P2216" s="8">
        <v>2.3657701650514732E-2</v>
      </c>
      <c r="Q2216" s="8">
        <v>2.9204318144371629E-2</v>
      </c>
      <c r="R2216" s="9">
        <v>4.6099999999999994</v>
      </c>
    </row>
    <row r="2217" spans="1:18" s="6" customFormat="1" ht="15" customHeight="1" x14ac:dyDescent="0.25">
      <c r="A2217" t="s">
        <v>5163</v>
      </c>
      <c r="B2217" t="s">
        <v>5308</v>
      </c>
      <c r="C2217" t="s">
        <v>15</v>
      </c>
      <c r="D2217" t="s">
        <v>5513</v>
      </c>
      <c r="E2217" s="14">
        <v>1</v>
      </c>
      <c r="F2217" s="5">
        <v>43894</v>
      </c>
      <c r="G2217" s="6">
        <v>32.296690742346762</v>
      </c>
      <c r="H2217" s="7">
        <v>11706.774243077236</v>
      </c>
      <c r="I2217" s="6">
        <v>4.7469243300938153</v>
      </c>
      <c r="J2217" s="7">
        <v>19604.516600191</v>
      </c>
      <c r="K2217" s="7">
        <v>18456.678905248984</v>
      </c>
      <c r="L2217" s="6">
        <v>49.225511088366531</v>
      </c>
      <c r="M2217" s="6">
        <v>5.2557405238288517</v>
      </c>
      <c r="N2217" s="6">
        <v>0.32508476241780643</v>
      </c>
      <c r="O2217" s="6">
        <v>40.386859969497863</v>
      </c>
      <c r="P2217" s="8">
        <v>4.8827388202366151E-2</v>
      </c>
      <c r="Q2217" s="8">
        <v>1.105193759276344E-2</v>
      </c>
      <c r="R2217" s="9">
        <v>10.995000000000001</v>
      </c>
    </row>
    <row r="2218" spans="1:18" s="6" customFormat="1" ht="15" customHeight="1" x14ac:dyDescent="0.25">
      <c r="A2218" t="s">
        <v>3331</v>
      </c>
      <c r="B2218" t="s">
        <v>5304</v>
      </c>
      <c r="C2218" t="s">
        <v>3141</v>
      </c>
      <c r="D2218" t="s">
        <v>5513</v>
      </c>
      <c r="E2218" s="14">
        <v>1</v>
      </c>
      <c r="F2218" s="5">
        <v>43895</v>
      </c>
      <c r="G2218" s="6">
        <v>48.220621613087118</v>
      </c>
      <c r="H2218" s="7">
        <v>8405.4637325073745</v>
      </c>
      <c r="I2218" s="6">
        <v>5.5468487630135455</v>
      </c>
      <c r="J2218" s="7">
        <v>19704.466584574053</v>
      </c>
      <c r="K2218" s="7">
        <v>18508.320912823663</v>
      </c>
      <c r="L2218" s="6">
        <v>49.006892581279686</v>
      </c>
      <c r="M2218" s="6">
        <v>5.4862296636998735</v>
      </c>
      <c r="N2218" s="6">
        <v>0.40060130175432984</v>
      </c>
      <c r="O2218" s="6">
        <v>39.559070089844596</v>
      </c>
      <c r="P2218" s="8">
        <v>2.9651959294856411E-3</v>
      </c>
      <c r="Q2218" s="8">
        <v>0</v>
      </c>
      <c r="R2218" s="9">
        <v>10.67</v>
      </c>
    </row>
    <row r="2219" spans="1:18" s="6" customFormat="1" ht="15" customHeight="1" x14ac:dyDescent="0.25">
      <c r="A2219" t="s">
        <v>3332</v>
      </c>
      <c r="B2219" t="s">
        <v>5304</v>
      </c>
      <c r="C2219" t="s">
        <v>3141</v>
      </c>
      <c r="D2219" t="s">
        <v>5513</v>
      </c>
      <c r="E2219" s="14">
        <v>1</v>
      </c>
      <c r="F2219" s="5">
        <v>43895</v>
      </c>
      <c r="G2219" s="6">
        <v>49.555933818685943</v>
      </c>
      <c r="H2219" s="7">
        <v>8226.0631554228767</v>
      </c>
      <c r="I2219" s="6">
        <v>3.3301294736246962</v>
      </c>
      <c r="J2219" s="7">
        <v>19863.176344207608</v>
      </c>
      <c r="K2219" s="7">
        <v>18707.283795668729</v>
      </c>
      <c r="L2219" s="6">
        <v>47.797474947359042</v>
      </c>
      <c r="M2219" s="6">
        <v>5.2828732482674639</v>
      </c>
      <c r="N2219" s="6">
        <v>0.3908946069855212</v>
      </c>
      <c r="O2219" s="6">
        <v>43.192661963666332</v>
      </c>
      <c r="P2219" s="8">
        <v>1.3134448663744394E-3</v>
      </c>
      <c r="Q2219" s="8">
        <v>4.6523152305722451E-3</v>
      </c>
      <c r="R2219" s="9">
        <v>11.565000000000001</v>
      </c>
    </row>
    <row r="2220" spans="1:18" s="6" customFormat="1" ht="15" customHeight="1" x14ac:dyDescent="0.25">
      <c r="A2220" t="s">
        <v>3333</v>
      </c>
      <c r="B2220" t="s">
        <v>5304</v>
      </c>
      <c r="C2220" t="s">
        <v>3148</v>
      </c>
      <c r="D2220" s="6" t="s">
        <v>5513</v>
      </c>
      <c r="E2220" s="14">
        <v>1</v>
      </c>
      <c r="F2220" s="5">
        <v>43895</v>
      </c>
      <c r="G2220" s="6">
        <v>39.4382489723003</v>
      </c>
      <c r="H2220" s="7">
        <v>10414.952807534104</v>
      </c>
      <c r="I2220" s="6">
        <v>1.4194669756662806</v>
      </c>
      <c r="J2220" s="7">
        <v>19991.888760139049</v>
      </c>
      <c r="K2220" s="7">
        <v>18788.14439285803</v>
      </c>
      <c r="L2220" s="6">
        <v>49.638441116505568</v>
      </c>
      <c r="M2220" s="6">
        <v>5.5088478738417468</v>
      </c>
      <c r="N2220" s="6">
        <v>0.13934318025140441</v>
      </c>
      <c r="O2220" s="6">
        <v>43.31921738450049</v>
      </c>
      <c r="P2220" s="8">
        <v>0</v>
      </c>
      <c r="Q2220" s="8">
        <v>0</v>
      </c>
      <c r="R2220" s="9">
        <v>13.7</v>
      </c>
    </row>
    <row r="2221" spans="1:18" s="6" customFormat="1" ht="15" customHeight="1" x14ac:dyDescent="0.25">
      <c r="A2221" t="s">
        <v>3334</v>
      </c>
      <c r="B2221" t="s">
        <v>5304</v>
      </c>
      <c r="C2221" t="s">
        <v>3166</v>
      </c>
      <c r="D2221" t="s">
        <v>5513</v>
      </c>
      <c r="E2221" s="14">
        <v>1</v>
      </c>
      <c r="F2221" s="5">
        <v>43895</v>
      </c>
      <c r="G2221" s="6">
        <v>49.867245443092017</v>
      </c>
      <c r="H2221" s="7">
        <v>8285.2301718100935</v>
      </c>
      <c r="I2221" s="6">
        <v>2.838441689218957</v>
      </c>
      <c r="J2221" s="7">
        <v>20138.460570205807</v>
      </c>
      <c r="K2221" s="7">
        <v>18956.642342875828</v>
      </c>
      <c r="L2221" s="6">
        <v>50.064575387919838</v>
      </c>
      <c r="M2221" s="6">
        <v>5.4121614961536659</v>
      </c>
      <c r="N2221" s="6">
        <v>0.23083464216709496</v>
      </c>
      <c r="O2221" s="6">
        <v>41.466112665548117</v>
      </c>
      <c r="P2221" s="8">
        <v>7.3342022223824618E-4</v>
      </c>
      <c r="Q2221" s="8">
        <v>0</v>
      </c>
      <c r="R2221" s="9">
        <v>20.555</v>
      </c>
    </row>
    <row r="2222" spans="1:18" s="6" customFormat="1" ht="15" customHeight="1" x14ac:dyDescent="0.25">
      <c r="A2222" t="s">
        <v>3335</v>
      </c>
      <c r="B2222" t="s">
        <v>5304</v>
      </c>
      <c r="C2222" t="s">
        <v>3152</v>
      </c>
      <c r="D2222" t="s">
        <v>5513</v>
      </c>
      <c r="E2222" s="14">
        <v>1</v>
      </c>
      <c r="F2222" s="5">
        <v>43895</v>
      </c>
      <c r="G2222" s="6">
        <v>48.156744451896614</v>
      </c>
      <c r="H2222" s="7">
        <v>8796.7875978029679</v>
      </c>
      <c r="I2222" s="6">
        <v>4.7006757969020985</v>
      </c>
      <c r="J2222" s="7">
        <v>20377.967824890853</v>
      </c>
      <c r="K2222" s="7">
        <v>19237.327516033394</v>
      </c>
      <c r="L2222" s="6">
        <v>49.275007041401473</v>
      </c>
      <c r="M2222" s="6">
        <v>5.2215678198237896</v>
      </c>
      <c r="N2222" s="6">
        <v>0.53094239511864594</v>
      </c>
      <c r="O2222" s="6">
        <v>40.248579468448064</v>
      </c>
      <c r="P2222" s="8">
        <v>1.8392043659581088E-2</v>
      </c>
      <c r="Q2222" s="8">
        <v>4.8354346463474959E-3</v>
      </c>
      <c r="R2222" s="9">
        <v>16.395</v>
      </c>
    </row>
    <row r="2223" spans="1:18" s="6" customFormat="1" ht="15" customHeight="1" x14ac:dyDescent="0.25">
      <c r="A2223" t="s">
        <v>3336</v>
      </c>
      <c r="B2223" t="s">
        <v>5304</v>
      </c>
      <c r="C2223" t="s">
        <v>3337</v>
      </c>
      <c r="D2223" t="s">
        <v>5513</v>
      </c>
      <c r="E2223" s="14">
        <v>1</v>
      </c>
      <c r="F2223" s="5">
        <v>43895</v>
      </c>
      <c r="G2223" s="6">
        <v>43.273549336182704</v>
      </c>
      <c r="H2223" s="7">
        <v>9714.656387823441</v>
      </c>
      <c r="I2223" s="6">
        <v>2.3446051039806441</v>
      </c>
      <c r="J2223" s="7">
        <v>20224.667319546053</v>
      </c>
      <c r="K2223" s="7">
        <v>18989.076651286323</v>
      </c>
      <c r="L2223" s="6">
        <v>49.751474989442748</v>
      </c>
      <c r="M2223" s="6">
        <v>5.6635890690164707</v>
      </c>
      <c r="N2223" s="6">
        <v>0.54250630490112972</v>
      </c>
      <c r="O2223" s="6">
        <v>41.678828463146161</v>
      </c>
      <c r="P2223" s="8">
        <v>1.5715465987876407E-2</v>
      </c>
      <c r="Q2223" s="8">
        <v>3.2806035249691992E-3</v>
      </c>
      <c r="R2223" s="9">
        <v>13.205</v>
      </c>
    </row>
    <row r="2224" spans="1:18" s="6" customFormat="1" ht="15" customHeight="1" x14ac:dyDescent="0.25">
      <c r="A2224" t="s">
        <v>3338</v>
      </c>
      <c r="B2224" t="s">
        <v>5304</v>
      </c>
      <c r="C2224" t="s">
        <v>3141</v>
      </c>
      <c r="D2224" t="s">
        <v>5513</v>
      </c>
      <c r="E2224" s="14">
        <v>1</v>
      </c>
      <c r="F2224" s="5">
        <v>43895</v>
      </c>
      <c r="G2224" s="6">
        <v>48.372340057394695</v>
      </c>
      <c r="H2224" s="7">
        <v>8503.7329426390879</v>
      </c>
      <c r="I2224" s="6">
        <v>3.0831020022444036</v>
      </c>
      <c r="J2224" s="7">
        <v>19942.11800838698</v>
      </c>
      <c r="K2224" s="7">
        <v>18760.23283063501</v>
      </c>
      <c r="L2224" s="6">
        <v>48.497548874844952</v>
      </c>
      <c r="M2224" s="6">
        <v>5.4075729325644524</v>
      </c>
      <c r="N2224" s="6">
        <v>0.28964621109207966</v>
      </c>
      <c r="O2224" s="6">
        <v>42.708105616149879</v>
      </c>
      <c r="P2224" s="8">
        <v>1.6950594063908555E-3</v>
      </c>
      <c r="Q2224" s="8">
        <v>1.2329303697846843E-2</v>
      </c>
      <c r="R2224" s="9">
        <v>15.344999999999999</v>
      </c>
    </row>
    <row r="2225" spans="1:18" s="6" customFormat="1" ht="15" customHeight="1" x14ac:dyDescent="0.25">
      <c r="A2225" t="s">
        <v>3339</v>
      </c>
      <c r="B2225" t="s">
        <v>5304</v>
      </c>
      <c r="C2225" t="s">
        <v>3173</v>
      </c>
      <c r="D2225" t="s">
        <v>5513</v>
      </c>
      <c r="E2225" s="14">
        <v>1</v>
      </c>
      <c r="F2225" s="5">
        <v>43895</v>
      </c>
      <c r="G2225" s="6">
        <v>50.363266966120747</v>
      </c>
      <c r="H2225" s="7">
        <v>7826.1487852566897</v>
      </c>
      <c r="I2225" s="6">
        <v>4.2800385263664813</v>
      </c>
      <c r="J2225" s="7">
        <v>19412.472911148565</v>
      </c>
      <c r="K2225" s="7">
        <v>18245.607322821881</v>
      </c>
      <c r="L2225" s="6">
        <v>48.514599584751188</v>
      </c>
      <c r="M2225" s="6">
        <v>5.3411376906110606</v>
      </c>
      <c r="N2225" s="6">
        <v>0.38759205666283525</v>
      </c>
      <c r="O2225" s="6">
        <v>41.457620917109409</v>
      </c>
      <c r="P2225" s="8">
        <v>5.5216003806543299E-3</v>
      </c>
      <c r="Q2225" s="8">
        <v>1.3489624118368749E-2</v>
      </c>
      <c r="R2225" s="9">
        <v>16.940000000000001</v>
      </c>
    </row>
    <row r="2226" spans="1:18" s="6" customFormat="1" ht="15" customHeight="1" x14ac:dyDescent="0.25">
      <c r="A2226" t="s">
        <v>3340</v>
      </c>
      <c r="B2226" t="s">
        <v>5304</v>
      </c>
      <c r="C2226" t="s">
        <v>3134</v>
      </c>
      <c r="D2226" t="s">
        <v>5513</v>
      </c>
      <c r="E2226" s="14">
        <v>1</v>
      </c>
      <c r="F2226" s="5">
        <v>43895</v>
      </c>
      <c r="G2226" s="6">
        <v>45.786896635019247</v>
      </c>
      <c r="H2226" s="7">
        <v>8581.4202744849063</v>
      </c>
      <c r="I2226" s="6">
        <v>8.0719557195571952</v>
      </c>
      <c r="J2226" s="7">
        <v>19037.130996309963</v>
      </c>
      <c r="K2226" s="7">
        <v>17892.342546736018</v>
      </c>
      <c r="L2226" s="6">
        <v>48.364867538172092</v>
      </c>
      <c r="M2226" s="6">
        <v>5.2507265361899345</v>
      </c>
      <c r="N2226" s="6">
        <v>0.499103732831639</v>
      </c>
      <c r="O2226" s="6">
        <v>37.731244510220115</v>
      </c>
      <c r="P2226" s="8">
        <v>3.9887129481286532E-2</v>
      </c>
      <c r="Q2226" s="8">
        <v>4.2214833547728238E-2</v>
      </c>
      <c r="R2226" s="9">
        <v>13.28</v>
      </c>
    </row>
    <row r="2227" spans="1:18" s="6" customFormat="1" ht="15" customHeight="1" x14ac:dyDescent="0.25">
      <c r="A2227" t="s">
        <v>3341</v>
      </c>
      <c r="B2227" t="s">
        <v>5304</v>
      </c>
      <c r="C2227" t="s">
        <v>3166</v>
      </c>
      <c r="D2227" t="s">
        <v>5513</v>
      </c>
      <c r="E2227" s="14">
        <v>1</v>
      </c>
      <c r="F2227" s="5">
        <v>43895</v>
      </c>
      <c r="G2227" s="6">
        <v>39.350961930194615</v>
      </c>
      <c r="H2227" s="7">
        <v>10309.479083473416</v>
      </c>
      <c r="I2227" s="6">
        <v>2.459445316588174</v>
      </c>
      <c r="J2227" s="7">
        <v>19768.591197162623</v>
      </c>
      <c r="K2227" s="7">
        <v>18583.679877091639</v>
      </c>
      <c r="L2227" s="6">
        <v>49.007077578506149</v>
      </c>
      <c r="M2227" s="6">
        <v>5.4215593621822711</v>
      </c>
      <c r="N2227" s="6">
        <v>0.41802490782082619</v>
      </c>
      <c r="O2227" s="6">
        <v>42.65250436205843</v>
      </c>
      <c r="P2227" s="8">
        <v>6.5927103804569341E-3</v>
      </c>
      <c r="Q2227" s="8">
        <v>3.4795762463684245E-2</v>
      </c>
      <c r="R2227" s="9">
        <v>14.004999999999999</v>
      </c>
    </row>
    <row r="2228" spans="1:18" s="6" customFormat="1" ht="15" customHeight="1" x14ac:dyDescent="0.25">
      <c r="A2228" t="s">
        <v>3342</v>
      </c>
      <c r="B2228" t="s">
        <v>5304</v>
      </c>
      <c r="C2228" t="s">
        <v>3166</v>
      </c>
      <c r="D2228" t="s">
        <v>5513</v>
      </c>
      <c r="E2228" s="14">
        <v>1</v>
      </c>
      <c r="F2228" s="5">
        <v>43895</v>
      </c>
      <c r="G2228" s="6">
        <v>49.712134623109534</v>
      </c>
      <c r="H2228" s="7">
        <v>8146.006949950648</v>
      </c>
      <c r="I2228" s="6">
        <v>5.7855211775307902</v>
      </c>
      <c r="J2228" s="7">
        <v>19802.943826975068</v>
      </c>
      <c r="K2228" s="7">
        <v>18613.783521411457</v>
      </c>
      <c r="L2228" s="6">
        <v>49.554766023416647</v>
      </c>
      <c r="M2228" s="6">
        <v>5.4563837342007355</v>
      </c>
      <c r="N2228" s="6">
        <v>0.39603208308732385</v>
      </c>
      <c r="O2228" s="6">
        <v>38.748564374682395</v>
      </c>
      <c r="P2228" s="8">
        <v>1.8368976530880744E-2</v>
      </c>
      <c r="Q2228" s="8">
        <v>4.0363630551222822E-2</v>
      </c>
      <c r="R2228" s="9">
        <v>16.774999999999999</v>
      </c>
    </row>
    <row r="2229" spans="1:18" s="6" customFormat="1" ht="15" customHeight="1" x14ac:dyDescent="0.25">
      <c r="A2229" t="s">
        <v>3343</v>
      </c>
      <c r="B2229" t="s">
        <v>5304</v>
      </c>
      <c r="C2229" t="s">
        <v>3141</v>
      </c>
      <c r="D2229" t="s">
        <v>5513</v>
      </c>
      <c r="E2229" s="14">
        <v>1</v>
      </c>
      <c r="F2229" s="5">
        <v>43895</v>
      </c>
      <c r="G2229" s="6">
        <v>45.897395820094467</v>
      </c>
      <c r="H2229" s="7">
        <v>9246.9153732292634</v>
      </c>
      <c r="I2229" s="6">
        <v>1.5186707164552438</v>
      </c>
      <c r="J2229" s="7">
        <v>20403.787743433983</v>
      </c>
      <c r="K2229" s="7">
        <v>19163.936579905079</v>
      </c>
      <c r="L2229" s="6">
        <v>50.001355215172211</v>
      </c>
      <c r="M2229" s="6">
        <v>5.6815911896404563</v>
      </c>
      <c r="N2229" s="6">
        <v>0.22605357838573772</v>
      </c>
      <c r="O2229" s="6">
        <v>42.545837780613581</v>
      </c>
      <c r="P2229" s="8">
        <v>4.0307465273383908E-3</v>
      </c>
      <c r="Q2229" s="8">
        <v>2.2460773205423584E-2</v>
      </c>
      <c r="R2229" s="9">
        <v>16.045000000000002</v>
      </c>
    </row>
    <row r="2230" spans="1:18" s="6" customFormat="1" ht="15" customHeight="1" x14ac:dyDescent="0.25">
      <c r="A2230" t="s">
        <v>685</v>
      </c>
      <c r="B2230" t="s">
        <v>5303</v>
      </c>
      <c r="C2230" t="s">
        <v>43</v>
      </c>
      <c r="D2230" t="s">
        <v>5513</v>
      </c>
      <c r="E2230" s="14">
        <v>1</v>
      </c>
      <c r="F2230" s="5">
        <v>43895</v>
      </c>
      <c r="G2230" s="6">
        <v>43.321381745873197</v>
      </c>
      <c r="H2230" s="7">
        <v>9406.657403685389</v>
      </c>
      <c r="I2230" s="6">
        <v>3.9198656707776038</v>
      </c>
      <c r="J2230" s="7">
        <v>19642.174743790165</v>
      </c>
      <c r="K2230" s="7">
        <v>18463.7506736945</v>
      </c>
      <c r="L2230" s="6">
        <v>48.269558879154026</v>
      </c>
      <c r="M2230" s="6">
        <v>5.3935788014442387</v>
      </c>
      <c r="N2230" s="6">
        <v>0.31385332335496213</v>
      </c>
      <c r="O2230" s="6">
        <v>42.069457213140964</v>
      </c>
      <c r="P2230" s="8">
        <v>5.1113620278038898E-3</v>
      </c>
      <c r="Q2230" s="8">
        <v>2.8574750100406589E-2</v>
      </c>
      <c r="R2230" s="9">
        <v>13.645</v>
      </c>
    </row>
    <row r="2231" spans="1:18" s="6" customFormat="1" ht="15" customHeight="1" x14ac:dyDescent="0.25">
      <c r="A2231" t="s">
        <v>686</v>
      </c>
      <c r="B2231" t="s">
        <v>5303</v>
      </c>
      <c r="C2231" t="s">
        <v>43</v>
      </c>
      <c r="D2231" t="s">
        <v>5513</v>
      </c>
      <c r="E2231" s="14">
        <v>1</v>
      </c>
      <c r="F2231" s="5">
        <v>43895</v>
      </c>
      <c r="G2231" s="6">
        <v>43.800671452436987</v>
      </c>
      <c r="H2231" s="7">
        <v>9085.2867114481887</v>
      </c>
      <c r="I2231" s="6">
        <v>5.8521870286576165</v>
      </c>
      <c r="J2231" s="7">
        <v>19239.819004524885</v>
      </c>
      <c r="K2231" s="7">
        <v>18070.210761391016</v>
      </c>
      <c r="L2231" s="6">
        <v>47.606174384647474</v>
      </c>
      <c r="M2231" s="6">
        <v>5.3566706477305948</v>
      </c>
      <c r="N2231" s="6">
        <v>0.37071981001893389</v>
      </c>
      <c r="O2231" s="6">
        <v>40.782694796779865</v>
      </c>
      <c r="P2231" s="8">
        <v>6.2315586403954787E-3</v>
      </c>
      <c r="Q2231" s="8">
        <v>2.5321773525127267E-2</v>
      </c>
      <c r="R2231" s="9">
        <v>17.125</v>
      </c>
    </row>
    <row r="2232" spans="1:18" s="6" customFormat="1" ht="15" customHeight="1" x14ac:dyDescent="0.25">
      <c r="A2232" t="s">
        <v>687</v>
      </c>
      <c r="B2232" t="s">
        <v>5303</v>
      </c>
      <c r="C2232" t="s">
        <v>43</v>
      </c>
      <c r="D2232" t="s">
        <v>5513</v>
      </c>
      <c r="E2232" s="14">
        <v>1</v>
      </c>
      <c r="F2232" s="5">
        <v>43895</v>
      </c>
      <c r="G2232" s="6">
        <v>48.1985657795923</v>
      </c>
      <c r="H2232" s="7">
        <v>7959.5977543809695</v>
      </c>
      <c r="I2232" s="6">
        <v>3.8036733680814101</v>
      </c>
      <c r="J2232" s="7">
        <v>18806.155373541824</v>
      </c>
      <c r="K2232" s="7">
        <v>17638.679032513661</v>
      </c>
      <c r="L2232" s="6">
        <v>48.944372052618519</v>
      </c>
      <c r="M2232" s="6">
        <v>5.3438493439210006</v>
      </c>
      <c r="N2232" s="6">
        <v>0.53673368081409778</v>
      </c>
      <c r="O2232" s="6">
        <v>41.352654129348686</v>
      </c>
      <c r="P2232" s="8">
        <v>3.680560466045433E-3</v>
      </c>
      <c r="Q2232" s="8">
        <v>1.5036864750247693E-2</v>
      </c>
      <c r="R2232" s="9">
        <v>19.420000000000002</v>
      </c>
    </row>
    <row r="2233" spans="1:18" s="6" customFormat="1" ht="15" customHeight="1" x14ac:dyDescent="0.25">
      <c r="A2233" t="s">
        <v>688</v>
      </c>
      <c r="B2233" t="s">
        <v>5303</v>
      </c>
      <c r="C2233" t="s">
        <v>43</v>
      </c>
      <c r="D2233" t="s">
        <v>5513</v>
      </c>
      <c r="E2233" s="14">
        <v>1</v>
      </c>
      <c r="F2233" s="5">
        <v>43895</v>
      </c>
      <c r="G2233" s="6">
        <v>47.84597254091782</v>
      </c>
      <c r="H2233" s="7">
        <v>8282.1300765883625</v>
      </c>
      <c r="I2233" s="6">
        <v>4.5246372013463558</v>
      </c>
      <c r="J2233" s="7">
        <v>19347.790100976661</v>
      </c>
      <c r="K2233" s="7">
        <v>18121.337212505478</v>
      </c>
      <c r="L2233" s="6">
        <v>49.56150333829941</v>
      </c>
      <c r="M2233" s="6">
        <v>5.6280652446863435</v>
      </c>
      <c r="N2233" s="6">
        <v>0.36383325056557964</v>
      </c>
      <c r="O2233" s="6">
        <v>39.857971185363326</v>
      </c>
      <c r="P2233" s="8">
        <v>7.3558902715656124E-3</v>
      </c>
      <c r="Q2233" s="8">
        <v>5.6633889467422337E-2</v>
      </c>
      <c r="R2233" s="9">
        <v>9.3850000000000016</v>
      </c>
    </row>
    <row r="2234" spans="1:18" s="6" customFormat="1" ht="15" customHeight="1" x14ac:dyDescent="0.25">
      <c r="A2234" t="s">
        <v>689</v>
      </c>
      <c r="B2234" t="s">
        <v>5303</v>
      </c>
      <c r="C2234" t="s">
        <v>43</v>
      </c>
      <c r="D2234" t="s">
        <v>5513</v>
      </c>
      <c r="E2234" s="14">
        <v>1</v>
      </c>
      <c r="F2234" s="5">
        <v>43895</v>
      </c>
      <c r="G2234" s="6">
        <v>44.389398379125012</v>
      </c>
      <c r="H2234" s="7">
        <v>9307.6745280992382</v>
      </c>
      <c r="I2234" s="6">
        <v>1.4603422328744218</v>
      </c>
      <c r="J2234" s="7">
        <v>19946.491276963381</v>
      </c>
      <c r="K2234" s="7">
        <v>18687.277654986374</v>
      </c>
      <c r="L2234" s="6">
        <v>50.410106097688121</v>
      </c>
      <c r="M2234" s="6">
        <v>5.7744867800887576</v>
      </c>
      <c r="N2234" s="6">
        <v>0.23093755580543082</v>
      </c>
      <c r="O2234" s="6">
        <v>42.103471496907538</v>
      </c>
      <c r="P2234" s="8">
        <v>3.1958927552870661E-3</v>
      </c>
      <c r="Q2234" s="8">
        <v>1.7459943880437135E-2</v>
      </c>
      <c r="R2234" s="9">
        <v>10.295</v>
      </c>
    </row>
    <row r="2235" spans="1:18" s="6" customFormat="1" ht="15" customHeight="1" x14ac:dyDescent="0.25">
      <c r="A2235" t="s">
        <v>690</v>
      </c>
      <c r="B2235" t="s">
        <v>5303</v>
      </c>
      <c r="C2235" t="s">
        <v>43</v>
      </c>
      <c r="D2235" t="s">
        <v>5513</v>
      </c>
      <c r="E2235" s="14">
        <v>1</v>
      </c>
      <c r="F2235" s="5">
        <v>43895</v>
      </c>
      <c r="G2235" s="6">
        <v>45.222828838843235</v>
      </c>
      <c r="H2235" s="7">
        <v>9422.0995355400864</v>
      </c>
      <c r="I2235" s="6">
        <v>0.86009798584648889</v>
      </c>
      <c r="J2235" s="7">
        <v>20481.219379422975</v>
      </c>
      <c r="K2235" s="7">
        <v>19217.664988764129</v>
      </c>
      <c r="L2235" s="6">
        <v>49.522248848133167</v>
      </c>
      <c r="M2235" s="6">
        <v>5.7893798656730393</v>
      </c>
      <c r="N2235" s="6">
        <v>0.12885194933469521</v>
      </c>
      <c r="O2235" s="6">
        <v>43.68112700445392</v>
      </c>
      <c r="P2235" s="8">
        <v>1.6996745554019495E-3</v>
      </c>
      <c r="Q2235" s="8">
        <v>1.659467200327925E-2</v>
      </c>
      <c r="R2235" s="9">
        <v>8.15</v>
      </c>
    </row>
    <row r="2236" spans="1:18" s="6" customFormat="1" ht="15" customHeight="1" x14ac:dyDescent="0.25">
      <c r="A2236" t="s">
        <v>691</v>
      </c>
      <c r="B2236" t="s">
        <v>5303</v>
      </c>
      <c r="C2236" t="s">
        <v>43</v>
      </c>
      <c r="D2236" t="s">
        <v>5513</v>
      </c>
      <c r="E2236" s="14">
        <v>1</v>
      </c>
      <c r="F2236" s="5">
        <v>43895</v>
      </c>
      <c r="G2236" s="6">
        <v>45.208726713515404</v>
      </c>
      <c r="H2236" s="7">
        <v>9008.1302342664567</v>
      </c>
      <c r="I2236" s="6">
        <v>3.0076410339782149</v>
      </c>
      <c r="J2236" s="7">
        <v>19691.107137050887</v>
      </c>
      <c r="K2236" s="7">
        <v>18456.551237644107</v>
      </c>
      <c r="L2236" s="6">
        <v>48.060449274829658</v>
      </c>
      <c r="M2236" s="6">
        <v>5.6547868550648959</v>
      </c>
      <c r="N2236" s="6">
        <v>0.39733244242570132</v>
      </c>
      <c r="O2236" s="6">
        <v>42.865328510081838</v>
      </c>
      <c r="P2236" s="8">
        <v>1.6972223971340045E-3</v>
      </c>
      <c r="Q2236" s="8">
        <v>1.2764661222551561E-2</v>
      </c>
      <c r="R2236" s="9">
        <v>7.7349999999999994</v>
      </c>
    </row>
    <row r="2237" spans="1:18" s="6" customFormat="1" ht="15" customHeight="1" x14ac:dyDescent="0.25">
      <c r="A2237" t="s">
        <v>692</v>
      </c>
      <c r="B2237" t="s">
        <v>5303</v>
      </c>
      <c r="C2237" t="s">
        <v>43</v>
      </c>
      <c r="D2237" t="s">
        <v>5513</v>
      </c>
      <c r="E2237" s="14">
        <v>1</v>
      </c>
      <c r="F2237" s="5">
        <v>43895</v>
      </c>
      <c r="G2237" s="6">
        <v>38.875244040878378</v>
      </c>
      <c r="H2237" s="7">
        <v>10715.961176434525</v>
      </c>
      <c r="I2237" s="6">
        <v>1.3745514766767872</v>
      </c>
      <c r="J2237" s="7">
        <v>20338.945625172506</v>
      </c>
      <c r="K2237" s="7">
        <v>19085.038795336604</v>
      </c>
      <c r="L2237" s="6">
        <v>50.125848858190203</v>
      </c>
      <c r="M2237" s="6">
        <v>5.7479679744797112</v>
      </c>
      <c r="N2237" s="6">
        <v>0.19124829201862301</v>
      </c>
      <c r="O2237" s="6">
        <v>42.5437837721162</v>
      </c>
      <c r="P2237" s="8">
        <v>4.8391244114871813E-3</v>
      </c>
      <c r="Q2237" s="8">
        <v>1.1760502106985071E-2</v>
      </c>
      <c r="R2237" s="9">
        <v>9.4250000000000007</v>
      </c>
    </row>
    <row r="2238" spans="1:18" s="6" customFormat="1" ht="15" customHeight="1" x14ac:dyDescent="0.25">
      <c r="A2238" t="s">
        <v>693</v>
      </c>
      <c r="B2238" t="s">
        <v>5303</v>
      </c>
      <c r="C2238" t="s">
        <v>47</v>
      </c>
      <c r="D2238" s="6" t="s">
        <v>5513</v>
      </c>
      <c r="E2238" s="14">
        <v>1</v>
      </c>
      <c r="F2238" s="5">
        <v>43895</v>
      </c>
      <c r="G2238" s="6">
        <v>42.357336456963054</v>
      </c>
      <c r="H2238" s="7">
        <v>9136.7070244178358</v>
      </c>
      <c r="I2238" s="6">
        <v>9.5074121629508568</v>
      </c>
      <c r="J2238" s="7">
        <v>18679.817905918055</v>
      </c>
      <c r="K2238" s="7">
        <v>17645.778541214077</v>
      </c>
      <c r="L2238" s="6">
        <v>43.218243107883055</v>
      </c>
      <c r="M2238" s="6">
        <v>4.7126473715577157</v>
      </c>
      <c r="N2238" s="6">
        <v>0.60421484066124709</v>
      </c>
      <c r="O2238" s="6">
        <v>41.915275733628484</v>
      </c>
      <c r="P2238" s="8">
        <v>7.3466653045989663E-3</v>
      </c>
      <c r="Q2238" s="8">
        <v>3.4860118014047502E-2</v>
      </c>
      <c r="R2238" s="9">
        <v>14.33</v>
      </c>
    </row>
    <row r="2239" spans="1:18" s="6" customFormat="1" ht="15" customHeight="1" x14ac:dyDescent="0.25">
      <c r="A2239" t="s">
        <v>694</v>
      </c>
      <c r="B2239" t="s">
        <v>5303</v>
      </c>
      <c r="C2239" t="s">
        <v>47</v>
      </c>
      <c r="D2239" s="6" t="s">
        <v>5513</v>
      </c>
      <c r="E2239" s="14">
        <v>1</v>
      </c>
      <c r="F2239" s="5">
        <v>43895</v>
      </c>
      <c r="G2239" s="6">
        <v>33.333333333333329</v>
      </c>
      <c r="H2239" s="7">
        <v>10893.300145996825</v>
      </c>
      <c r="I2239" s="6">
        <v>7.723259193025596</v>
      </c>
      <c r="J2239" s="7">
        <v>18683.357550016764</v>
      </c>
      <c r="K2239" s="7">
        <v>17561.45021899524</v>
      </c>
      <c r="L2239" s="6">
        <v>45.333487475841281</v>
      </c>
      <c r="M2239" s="6">
        <v>5.129723286754567</v>
      </c>
      <c r="N2239" s="6">
        <v>1.1052209698409952</v>
      </c>
      <c r="O2239" s="6">
        <v>40.619840995414677</v>
      </c>
      <c r="P2239" s="8">
        <v>2.6895528263954572E-2</v>
      </c>
      <c r="Q2239" s="8">
        <v>6.1572550858925414E-2</v>
      </c>
      <c r="R2239" s="9">
        <v>10.530000000000001</v>
      </c>
    </row>
    <row r="2240" spans="1:18" s="6" customFormat="1" ht="15" customHeight="1" x14ac:dyDescent="0.25">
      <c r="A2240" t="s">
        <v>695</v>
      </c>
      <c r="B2240" t="s">
        <v>5303</v>
      </c>
      <c r="C2240" t="s">
        <v>339</v>
      </c>
      <c r="D2240" t="s">
        <v>77</v>
      </c>
      <c r="E2240" s="14">
        <v>2</v>
      </c>
      <c r="F2240" s="5">
        <v>43895</v>
      </c>
      <c r="G2240" s="6">
        <v>18.827160493827158</v>
      </c>
      <c r="H2240" s="7">
        <v>12571.444129677977</v>
      </c>
      <c r="I2240" s="6">
        <v>13.515000000000001</v>
      </c>
      <c r="J2240" s="7">
        <v>17114.083398898507</v>
      </c>
      <c r="K2240" s="7">
        <v>16053.881741504429</v>
      </c>
      <c r="L2240" s="6" t="s">
        <v>17</v>
      </c>
      <c r="M2240" s="6" t="s">
        <v>17</v>
      </c>
      <c r="N2240" s="6" t="s">
        <v>17</v>
      </c>
      <c r="O2240" s="6" t="s">
        <v>17</v>
      </c>
      <c r="P2240" s="8" t="s">
        <v>17</v>
      </c>
      <c r="Q2240" s="8" t="s">
        <v>17</v>
      </c>
      <c r="R2240" s="9">
        <v>4.6750000000000007</v>
      </c>
    </row>
    <row r="2241" spans="1:18" s="6" customFormat="1" ht="15" customHeight="1" x14ac:dyDescent="0.25">
      <c r="A2241" t="s">
        <v>696</v>
      </c>
      <c r="B2241" t="s">
        <v>5303</v>
      </c>
      <c r="C2241" t="s">
        <v>339</v>
      </c>
      <c r="D2241" t="s">
        <v>77</v>
      </c>
      <c r="E2241" s="14">
        <v>2</v>
      </c>
      <c r="F2241" s="5">
        <v>43895</v>
      </c>
      <c r="G2241" s="6">
        <v>17.552657973921765</v>
      </c>
      <c r="H2241" s="7">
        <v>12710.548855430527</v>
      </c>
      <c r="I2241" s="6">
        <v>12.715</v>
      </c>
      <c r="J2241" s="7">
        <v>17013.797807040552</v>
      </c>
      <c r="K2241" s="7">
        <v>15936.669353849436</v>
      </c>
      <c r="L2241" s="6" t="s">
        <v>17</v>
      </c>
      <c r="M2241" s="6" t="s">
        <v>17</v>
      </c>
      <c r="N2241" s="6" t="s">
        <v>17</v>
      </c>
      <c r="O2241" s="6" t="s">
        <v>17</v>
      </c>
      <c r="P2241" s="8" t="s">
        <v>17</v>
      </c>
      <c r="Q2241" s="8" t="s">
        <v>17</v>
      </c>
      <c r="R2241" s="9">
        <v>4.6950000000000003</v>
      </c>
    </row>
    <row r="2242" spans="1:18" s="6" customFormat="1" ht="15" customHeight="1" x14ac:dyDescent="0.25">
      <c r="A2242" t="s">
        <v>697</v>
      </c>
      <c r="B2242" t="s">
        <v>5303</v>
      </c>
      <c r="C2242" t="s">
        <v>611</v>
      </c>
      <c r="D2242" t="s">
        <v>62</v>
      </c>
      <c r="E2242" s="14">
        <v>2</v>
      </c>
      <c r="F2242" s="5">
        <v>43895</v>
      </c>
      <c r="G2242" s="6">
        <v>11.971830985915481</v>
      </c>
      <c r="H2242" s="7">
        <v>14046.784933046132</v>
      </c>
      <c r="I2242" s="6">
        <v>11.155000000000001</v>
      </c>
      <c r="J2242" s="7">
        <v>17396.071751743224</v>
      </c>
      <c r="K2242" s="7">
        <v>16289.395683940404</v>
      </c>
      <c r="L2242" s="6" t="s">
        <v>17</v>
      </c>
      <c r="M2242" s="6" t="s">
        <v>17</v>
      </c>
      <c r="N2242" s="6" t="s">
        <v>17</v>
      </c>
      <c r="O2242" s="6" t="s">
        <v>17</v>
      </c>
      <c r="P2242" s="8" t="s">
        <v>17</v>
      </c>
      <c r="Q2242" s="8" t="s">
        <v>17</v>
      </c>
      <c r="R2242" s="9">
        <v>6.0649999999999995</v>
      </c>
    </row>
    <row r="2243" spans="1:18" s="6" customFormat="1" ht="15" customHeight="1" x14ac:dyDescent="0.25">
      <c r="A2243" t="s">
        <v>698</v>
      </c>
      <c r="B2243" t="s">
        <v>5303</v>
      </c>
      <c r="C2243" t="s">
        <v>339</v>
      </c>
      <c r="D2243" t="s">
        <v>77</v>
      </c>
      <c r="E2243" s="14">
        <v>2</v>
      </c>
      <c r="F2243" s="5">
        <v>43895</v>
      </c>
      <c r="G2243" s="6">
        <v>25.394440270473336</v>
      </c>
      <c r="H2243" s="7">
        <v>10770.431735452335</v>
      </c>
      <c r="I2243" s="6">
        <v>17.434999999999999</v>
      </c>
      <c r="J2243" s="7">
        <v>16249.09858864737</v>
      </c>
      <c r="K2243" s="7">
        <v>15268.055025062498</v>
      </c>
      <c r="L2243" s="6" t="s">
        <v>17</v>
      </c>
      <c r="M2243" s="6" t="s">
        <v>17</v>
      </c>
      <c r="N2243" s="6" t="s">
        <v>17</v>
      </c>
      <c r="O2243" s="6" t="s">
        <v>17</v>
      </c>
      <c r="P2243" s="8" t="s">
        <v>17</v>
      </c>
      <c r="Q2243" s="8" t="s">
        <v>17</v>
      </c>
      <c r="R2243" s="9">
        <v>2.9299999999999997</v>
      </c>
    </row>
    <row r="2244" spans="1:18" s="6" customFormat="1" ht="15" customHeight="1" x14ac:dyDescent="0.25">
      <c r="A2244" t="s">
        <v>699</v>
      </c>
      <c r="B2244" t="s">
        <v>5303</v>
      </c>
      <c r="C2244" t="s">
        <v>339</v>
      </c>
      <c r="D2244" t="s">
        <v>77</v>
      </c>
      <c r="E2244" s="14">
        <v>2</v>
      </c>
      <c r="F2244" s="5">
        <v>43895</v>
      </c>
      <c r="G2244" s="6">
        <v>22.860492379835872</v>
      </c>
      <c r="H2244" s="7">
        <v>11158.468126940104</v>
      </c>
      <c r="I2244" s="6">
        <v>16.22</v>
      </c>
      <c r="J2244" s="7">
        <v>16188.877229800632</v>
      </c>
      <c r="K2244" s="7">
        <v>15189.298346929954</v>
      </c>
      <c r="L2244" s="6" t="s">
        <v>17</v>
      </c>
      <c r="M2244" s="6" t="s">
        <v>17</v>
      </c>
      <c r="N2244" s="6" t="s">
        <v>17</v>
      </c>
      <c r="O2244" s="6" t="s">
        <v>17</v>
      </c>
      <c r="P2244" s="8" t="s">
        <v>17</v>
      </c>
      <c r="Q2244" s="8" t="s">
        <v>17</v>
      </c>
      <c r="R2244" s="9">
        <v>4.7</v>
      </c>
    </row>
    <row r="2245" spans="1:18" s="6" customFormat="1" ht="15" customHeight="1" x14ac:dyDescent="0.25">
      <c r="A2245" t="s">
        <v>700</v>
      </c>
      <c r="B2245" t="s">
        <v>5303</v>
      </c>
      <c r="C2245" t="s">
        <v>325</v>
      </c>
      <c r="D2245" t="s">
        <v>237</v>
      </c>
      <c r="E2245" s="14">
        <v>2</v>
      </c>
      <c r="F2245" s="5">
        <v>43895</v>
      </c>
      <c r="G2245" s="6">
        <v>32.678821879382895</v>
      </c>
      <c r="H2245" s="7">
        <v>10176.409661447447</v>
      </c>
      <c r="I2245" s="6">
        <v>16.47</v>
      </c>
      <c r="J2245" s="7">
        <v>17249.550407278111</v>
      </c>
      <c r="K2245" s="7">
        <v>16302.081434608397</v>
      </c>
      <c r="L2245" s="6" t="s">
        <v>17</v>
      </c>
      <c r="M2245" s="6" t="s">
        <v>17</v>
      </c>
      <c r="N2245" s="6" t="s">
        <v>17</v>
      </c>
      <c r="O2245" s="6" t="s">
        <v>17</v>
      </c>
      <c r="P2245" s="8" t="s">
        <v>17</v>
      </c>
      <c r="Q2245" s="8" t="s">
        <v>17</v>
      </c>
      <c r="R2245" s="9">
        <v>5.4700000000000006</v>
      </c>
    </row>
    <row r="2246" spans="1:18" s="6" customFormat="1" ht="15" customHeight="1" x14ac:dyDescent="0.25">
      <c r="A2246" t="s">
        <v>701</v>
      </c>
      <c r="B2246" t="s">
        <v>5303</v>
      </c>
      <c r="C2246" t="s">
        <v>702</v>
      </c>
      <c r="D2246" t="s">
        <v>5513</v>
      </c>
      <c r="E2246" s="14">
        <v>1</v>
      </c>
      <c r="F2246" s="5">
        <v>43895</v>
      </c>
      <c r="G2246" s="6">
        <v>26.942404329339009</v>
      </c>
      <c r="H2246" s="7">
        <v>12416.618771897845</v>
      </c>
      <c r="I2246" s="6">
        <v>4.6520654283337963</v>
      </c>
      <c r="J2246" s="7">
        <v>19112.836151926807</v>
      </c>
      <c r="K2246" s="7">
        <v>17896.594583544833</v>
      </c>
      <c r="L2246" s="6">
        <v>48.337175280027672</v>
      </c>
      <c r="M2246" s="6">
        <v>5.5755247367728318</v>
      </c>
      <c r="N2246" s="6">
        <v>0.742690452495535</v>
      </c>
      <c r="O2246" s="6">
        <v>40.651333595976489</v>
      </c>
      <c r="P2246" s="8">
        <v>1.1072049172624819E-2</v>
      </c>
      <c r="Q2246" s="8">
        <v>3.0138457221039472E-2</v>
      </c>
      <c r="R2246" s="9">
        <v>9.8249999999999993</v>
      </c>
    </row>
    <row r="2247" spans="1:18" s="6" customFormat="1" ht="15" customHeight="1" x14ac:dyDescent="0.25">
      <c r="A2247" t="s">
        <v>703</v>
      </c>
      <c r="B2247" t="s">
        <v>5303</v>
      </c>
      <c r="C2247" t="s">
        <v>702</v>
      </c>
      <c r="D2247" t="s">
        <v>5513</v>
      </c>
      <c r="E2247" s="14">
        <v>1</v>
      </c>
      <c r="F2247" s="5">
        <v>43895</v>
      </c>
      <c r="G2247" s="6">
        <v>24.816389640510238</v>
      </c>
      <c r="H2247" s="7">
        <v>12881.421842659225</v>
      </c>
      <c r="I2247" s="6">
        <v>4.9664429530201337</v>
      </c>
      <c r="J2247" s="7">
        <v>19105.145413870247</v>
      </c>
      <c r="K2247" s="7">
        <v>17939.662882755481</v>
      </c>
      <c r="L2247" s="6">
        <v>46.420340064070047</v>
      </c>
      <c r="M2247" s="6">
        <v>5.3293731729804978</v>
      </c>
      <c r="N2247" s="6">
        <v>0.89823686588294405</v>
      </c>
      <c r="O2247" s="6">
        <v>42.338692894497221</v>
      </c>
      <c r="P2247" s="8">
        <v>6.6000754118588521E-3</v>
      </c>
      <c r="Q2247" s="8">
        <v>4.0313974137300014E-2</v>
      </c>
      <c r="R2247" s="9">
        <v>10.600000000000001</v>
      </c>
    </row>
    <row r="2248" spans="1:18" s="6" customFormat="1" ht="15" customHeight="1" x14ac:dyDescent="0.25">
      <c r="A2248" t="s">
        <v>4637</v>
      </c>
      <c r="B2248" t="s">
        <v>5307</v>
      </c>
      <c r="C2248" t="s">
        <v>665</v>
      </c>
      <c r="D2248" t="s">
        <v>5513</v>
      </c>
      <c r="E2248" s="14">
        <v>1</v>
      </c>
      <c r="F2248" s="5">
        <v>43895</v>
      </c>
      <c r="G2248" s="6">
        <v>30.67</v>
      </c>
      <c r="H2248" s="7">
        <v>11885.791254374126</v>
      </c>
      <c r="I2248" s="6">
        <v>2.8840398323991945</v>
      </c>
      <c r="J2248" s="7">
        <v>19424.280350438046</v>
      </c>
      <c r="K2248" s="7">
        <v>18224.519478399143</v>
      </c>
      <c r="L2248" s="6" t="s">
        <v>17</v>
      </c>
      <c r="M2248" s="6" t="s">
        <v>17</v>
      </c>
      <c r="N2248" s="6">
        <v>0.10883169178864885</v>
      </c>
      <c r="O2248" s="6" t="s">
        <v>17</v>
      </c>
      <c r="P2248" s="8">
        <v>0.1580630596472383</v>
      </c>
      <c r="Q2248" s="8">
        <v>4.5295116934530845E-2</v>
      </c>
      <c r="R2248" s="9">
        <v>8.1149999999999984</v>
      </c>
    </row>
    <row r="2249" spans="1:18" s="6" customFormat="1" ht="15" customHeight="1" x14ac:dyDescent="0.25">
      <c r="A2249" t="s">
        <v>4638</v>
      </c>
      <c r="B2249" t="s">
        <v>5307</v>
      </c>
      <c r="C2249" t="s">
        <v>665</v>
      </c>
      <c r="D2249" t="s">
        <v>5513</v>
      </c>
      <c r="E2249" s="14">
        <v>1</v>
      </c>
      <c r="F2249" s="5">
        <v>43895</v>
      </c>
      <c r="G2249" s="6">
        <v>47.78</v>
      </c>
      <c r="H2249" s="7">
        <v>9175.821047758951</v>
      </c>
      <c r="I2249" s="6">
        <v>1.2856211860892233</v>
      </c>
      <c r="J2249" s="7">
        <v>20996.504532259019</v>
      </c>
      <c r="K2249" s="7">
        <v>19806.753059668616</v>
      </c>
      <c r="L2249" s="6" t="s">
        <v>17</v>
      </c>
      <c r="M2249" s="6" t="s">
        <v>17</v>
      </c>
      <c r="N2249" s="6">
        <v>0.11849043189762427</v>
      </c>
      <c r="O2249" s="6" t="s">
        <v>17</v>
      </c>
      <c r="P2249" s="8">
        <v>3.3890419401817348E-2</v>
      </c>
      <c r="Q2249" s="8">
        <v>2.1859508462606276E-2</v>
      </c>
      <c r="R2249" s="9">
        <v>15.605</v>
      </c>
    </row>
    <row r="2250" spans="1:18" s="6" customFormat="1" ht="15" customHeight="1" x14ac:dyDescent="0.25">
      <c r="A2250" t="s">
        <v>4639</v>
      </c>
      <c r="B2250" t="s">
        <v>5307</v>
      </c>
      <c r="C2250" t="s">
        <v>665</v>
      </c>
      <c r="D2250" t="s">
        <v>5513</v>
      </c>
      <c r="E2250" s="14">
        <v>1</v>
      </c>
      <c r="F2250" s="5">
        <v>43895</v>
      </c>
      <c r="G2250" s="6">
        <v>34.229999999999997</v>
      </c>
      <c r="H2250" s="7">
        <v>11784.09497362032</v>
      </c>
      <c r="I2250" s="6">
        <v>1.8916127629504811</v>
      </c>
      <c r="J2250" s="7">
        <v>20390.281024080014</v>
      </c>
      <c r="K2250" s="7">
        <v>19188.587309746566</v>
      </c>
      <c r="L2250" s="6" t="s">
        <v>17</v>
      </c>
      <c r="M2250" s="6" t="s">
        <v>17</v>
      </c>
      <c r="N2250" s="6">
        <v>1.4132739033538077E-2</v>
      </c>
      <c r="O2250" s="6" t="s">
        <v>17</v>
      </c>
      <c r="P2250" s="8">
        <v>6.1467004825714683E-2</v>
      </c>
      <c r="Q2250" s="8">
        <v>1.2688580758638428E-2</v>
      </c>
      <c r="R2250" s="9">
        <v>8.0150000000000006</v>
      </c>
    </row>
    <row r="2251" spans="1:18" s="6" customFormat="1" ht="15" customHeight="1" x14ac:dyDescent="0.25">
      <c r="A2251" t="s">
        <v>4640</v>
      </c>
      <c r="B2251" t="s">
        <v>5307</v>
      </c>
      <c r="C2251" t="s">
        <v>665</v>
      </c>
      <c r="D2251" t="s">
        <v>5513</v>
      </c>
      <c r="E2251" s="14">
        <v>1</v>
      </c>
      <c r="F2251" s="5">
        <v>43895</v>
      </c>
      <c r="G2251" s="6">
        <v>49.81</v>
      </c>
      <c r="H2251" s="7">
        <v>7564.4181824682764</v>
      </c>
      <c r="I2251" s="6">
        <v>0.77116512992455988</v>
      </c>
      <c r="J2251" s="7">
        <v>18760.547639005312</v>
      </c>
      <c r="K2251" s="7">
        <v>17496.06790689037</v>
      </c>
      <c r="L2251" s="6" t="s">
        <v>17</v>
      </c>
      <c r="M2251" s="6" t="s">
        <v>17</v>
      </c>
      <c r="N2251" s="6">
        <v>0.11176306230790725</v>
      </c>
      <c r="O2251" s="6" t="s">
        <v>17</v>
      </c>
      <c r="P2251" s="8">
        <v>1.1762779068184636E-2</v>
      </c>
      <c r="Q2251" s="8">
        <v>0</v>
      </c>
      <c r="R2251" s="9">
        <v>10.525</v>
      </c>
    </row>
    <row r="2252" spans="1:18" s="6" customFormat="1" ht="15" customHeight="1" x14ac:dyDescent="0.25">
      <c r="A2252" t="s">
        <v>4641</v>
      </c>
      <c r="B2252" t="s">
        <v>5307</v>
      </c>
      <c r="C2252" t="s">
        <v>665</v>
      </c>
      <c r="D2252" t="s">
        <v>5513</v>
      </c>
      <c r="E2252" s="14">
        <v>1</v>
      </c>
      <c r="F2252" s="5">
        <v>43895</v>
      </c>
      <c r="G2252" s="6">
        <v>44.46</v>
      </c>
      <c r="H2252" s="7">
        <v>9187.6186235502173</v>
      </c>
      <c r="I2252" s="6">
        <v>2.8481575980537595</v>
      </c>
      <c r="J2252" s="7">
        <v>19670.088411558772</v>
      </c>
      <c r="K2252" s="7">
        <v>18497.976995949259</v>
      </c>
      <c r="L2252" s="6" t="s">
        <v>17</v>
      </c>
      <c r="M2252" s="6" t="s">
        <v>17</v>
      </c>
      <c r="N2252" s="6">
        <v>0.34771257342906303</v>
      </c>
      <c r="O2252" s="6" t="s">
        <v>17</v>
      </c>
      <c r="P2252" s="8">
        <v>0.18803237878958726</v>
      </c>
      <c r="Q2252" s="8">
        <v>4.7657189028247511E-2</v>
      </c>
      <c r="R2252" s="9">
        <v>15.734999999999999</v>
      </c>
    </row>
    <row r="2253" spans="1:18" s="6" customFormat="1" ht="15" customHeight="1" x14ac:dyDescent="0.25">
      <c r="A2253" t="s">
        <v>5391</v>
      </c>
      <c r="B2253" t="s">
        <v>5398</v>
      </c>
      <c r="C2253" t="s">
        <v>15</v>
      </c>
      <c r="D2253" s="6" t="s">
        <v>5513</v>
      </c>
      <c r="E2253" s="14">
        <v>1</v>
      </c>
      <c r="F2253" s="5">
        <v>43896</v>
      </c>
      <c r="G2253" s="6">
        <v>66.12058519496928</v>
      </c>
      <c r="H2253" s="7">
        <v>1820.0585212210997</v>
      </c>
      <c r="I2253" s="6">
        <v>42.303089643167972</v>
      </c>
      <c r="J2253" s="7">
        <v>10995.430809399479</v>
      </c>
      <c r="K2253" s="7">
        <v>10140.034700434326</v>
      </c>
      <c r="L2253" s="6">
        <v>37.12804522797402</v>
      </c>
      <c r="M2253" s="6">
        <v>3.9688042662280312</v>
      </c>
      <c r="N2253" s="6">
        <v>1.2803084248610004</v>
      </c>
      <c r="O2253" s="6">
        <v>15.239496164595227</v>
      </c>
      <c r="P2253" s="8">
        <v>1.0277510393179388E-2</v>
      </c>
      <c r="Q2253" s="8">
        <v>6.9978762780569553E-2</v>
      </c>
      <c r="R2253" s="9">
        <v>8.08</v>
      </c>
    </row>
    <row r="2254" spans="1:18" s="6" customFormat="1" ht="15" customHeight="1" x14ac:dyDescent="0.25">
      <c r="A2254" t="s">
        <v>5164</v>
      </c>
      <c r="B2254" t="s">
        <v>5308</v>
      </c>
      <c r="C2254" t="s">
        <v>15</v>
      </c>
      <c r="D2254" t="s">
        <v>5513</v>
      </c>
      <c r="E2254" s="14">
        <v>1</v>
      </c>
      <c r="F2254" s="5">
        <v>43899</v>
      </c>
      <c r="G2254" s="6">
        <v>32.5869346307135</v>
      </c>
      <c r="H2254" s="7">
        <v>11074.912562843494</v>
      </c>
      <c r="I2254" s="6">
        <v>5.0868486352357323</v>
      </c>
      <c r="J2254" s="7">
        <v>18779.60748928491</v>
      </c>
      <c r="K2254" s="7">
        <v>17609.362978590016</v>
      </c>
      <c r="L2254" s="6">
        <v>47.191658854189875</v>
      </c>
      <c r="M2254" s="6">
        <v>5.3554766995502279</v>
      </c>
      <c r="N2254" s="6">
        <v>0.34775096809836264</v>
      </c>
      <c r="O2254" s="6">
        <v>41.9176928448206</v>
      </c>
      <c r="P2254" s="8">
        <v>5.0872593567090729E-2</v>
      </c>
      <c r="Q2254" s="8">
        <v>4.9699404538114215E-2</v>
      </c>
      <c r="R2254" s="9">
        <v>11.339999999999998</v>
      </c>
    </row>
    <row r="2255" spans="1:18" s="6" customFormat="1" ht="15" customHeight="1" x14ac:dyDescent="0.25">
      <c r="A2255" t="s">
        <v>5165</v>
      </c>
      <c r="B2255" t="s">
        <v>5308</v>
      </c>
      <c r="C2255" t="s">
        <v>15</v>
      </c>
      <c r="D2255" t="s">
        <v>5513</v>
      </c>
      <c r="E2255" s="14">
        <v>1</v>
      </c>
      <c r="F2255" s="5">
        <v>43901</v>
      </c>
      <c r="G2255" s="6">
        <v>30.218676969164676</v>
      </c>
      <c r="H2255" s="7">
        <v>11804.317922803266</v>
      </c>
      <c r="I2255" s="6">
        <v>5.1645809526463946</v>
      </c>
      <c r="J2255" s="7">
        <v>19154.379999442572</v>
      </c>
      <c r="K2255" s="7">
        <v>17974.0934341666</v>
      </c>
      <c r="L2255" s="6">
        <v>47.929861931051271</v>
      </c>
      <c r="M2255" s="6">
        <v>5.4062522725615763</v>
      </c>
      <c r="N2255" s="6">
        <v>0.39677773072242734</v>
      </c>
      <c r="O2255" s="6">
        <v>40.953013567282753</v>
      </c>
      <c r="P2255" s="8">
        <v>6.9983553263749734E-2</v>
      </c>
      <c r="Q2255" s="8">
        <v>7.9529992471843641E-2</v>
      </c>
      <c r="R2255" s="9">
        <v>10.3025</v>
      </c>
    </row>
    <row r="2256" spans="1:18" s="6" customFormat="1" ht="15" customHeight="1" x14ac:dyDescent="0.25">
      <c r="A2256" t="s">
        <v>5472</v>
      </c>
      <c r="B2256" t="s">
        <v>5511</v>
      </c>
      <c r="C2256" t="s">
        <v>15</v>
      </c>
      <c r="D2256" t="s">
        <v>5513</v>
      </c>
      <c r="E2256" s="14">
        <v>1</v>
      </c>
      <c r="F2256" s="5">
        <v>43903</v>
      </c>
      <c r="G2256" s="6">
        <v>25.477561252896855</v>
      </c>
      <c r="H2256" s="7">
        <v>12539.079734321524</v>
      </c>
      <c r="I2256" s="6">
        <v>8.8645203111495245</v>
      </c>
      <c r="J2256" s="7">
        <v>18756.482281763179</v>
      </c>
      <c r="K2256" s="7">
        <v>17661.118955586262</v>
      </c>
      <c r="L2256" s="6" t="s">
        <v>17</v>
      </c>
      <c r="M2256" s="6" t="s">
        <v>17</v>
      </c>
      <c r="N2256" s="6" t="s">
        <v>17</v>
      </c>
      <c r="O2256" s="6" t="s">
        <v>17</v>
      </c>
      <c r="P2256" s="8">
        <v>1.3217974674139099E-2</v>
      </c>
      <c r="Q2256" s="8">
        <v>1.6947383070642748E-2</v>
      </c>
      <c r="R2256" s="9">
        <v>7.4399999999999995</v>
      </c>
    </row>
    <row r="2257" spans="1:18" s="6" customFormat="1" ht="15" customHeight="1" x14ac:dyDescent="0.25">
      <c r="A2257" t="s">
        <v>5166</v>
      </c>
      <c r="B2257" t="s">
        <v>5308</v>
      </c>
      <c r="C2257" t="s">
        <v>15</v>
      </c>
      <c r="D2257" t="s">
        <v>5513</v>
      </c>
      <c r="E2257" s="14">
        <v>1</v>
      </c>
      <c r="F2257" s="5">
        <v>43907</v>
      </c>
      <c r="G2257" s="6">
        <v>31.564813423947101</v>
      </c>
      <c r="H2257" s="7">
        <v>11757.476592461775</v>
      </c>
      <c r="I2257" s="6">
        <v>5.806451612903226</v>
      </c>
      <c r="J2257" s="7">
        <v>19544.086021505376</v>
      </c>
      <c r="K2257" s="7">
        <v>18307.256268652975</v>
      </c>
      <c r="L2257" s="6">
        <v>48.563567362428842</v>
      </c>
      <c r="M2257" s="6">
        <v>5.6783409086743051</v>
      </c>
      <c r="N2257" s="6">
        <v>0.45857052498418727</v>
      </c>
      <c r="O2257" s="6">
        <v>39.398694514658906</v>
      </c>
      <c r="P2257" s="8">
        <v>5.0091012358520259E-2</v>
      </c>
      <c r="Q2257" s="8">
        <v>4.4284063992003284E-2</v>
      </c>
      <c r="R2257" s="9">
        <v>7</v>
      </c>
    </row>
    <row r="2258" spans="1:18" s="6" customFormat="1" ht="15" customHeight="1" x14ac:dyDescent="0.25">
      <c r="A2258" t="s">
        <v>704</v>
      </c>
      <c r="B2258" t="s">
        <v>5303</v>
      </c>
      <c r="C2258" t="s">
        <v>339</v>
      </c>
      <c r="D2258" t="s">
        <v>77</v>
      </c>
      <c r="E2258" s="14">
        <v>2</v>
      </c>
      <c r="F2258" s="5">
        <v>43908</v>
      </c>
      <c r="G2258" s="6">
        <v>16.502532022639258</v>
      </c>
      <c r="H2258" s="7">
        <v>13862.054547517371</v>
      </c>
      <c r="I2258" s="6">
        <v>9.1300000000000008</v>
      </c>
      <c r="J2258" s="7">
        <v>18214.879579466822</v>
      </c>
      <c r="K2258" s="7">
        <v>17084.603581869422</v>
      </c>
      <c r="L2258" s="6" t="s">
        <v>17</v>
      </c>
      <c r="M2258" s="6" t="s">
        <v>17</v>
      </c>
      <c r="N2258" s="6" t="s">
        <v>17</v>
      </c>
      <c r="O2258" s="6" t="s">
        <v>17</v>
      </c>
      <c r="P2258" s="8" t="s">
        <v>17</v>
      </c>
      <c r="Q2258" s="8" t="s">
        <v>17</v>
      </c>
      <c r="R2258" s="9">
        <v>6.7850000000000001</v>
      </c>
    </row>
    <row r="2259" spans="1:18" s="6" customFormat="1" ht="15" customHeight="1" x14ac:dyDescent="0.25">
      <c r="A2259" t="s">
        <v>705</v>
      </c>
      <c r="B2259" t="s">
        <v>5303</v>
      </c>
      <c r="C2259" t="s">
        <v>611</v>
      </c>
      <c r="D2259" t="s">
        <v>62</v>
      </c>
      <c r="E2259" s="14">
        <v>2</v>
      </c>
      <c r="F2259" s="5">
        <v>43908</v>
      </c>
      <c r="G2259" s="6">
        <v>11.278399428610296</v>
      </c>
      <c r="H2259" s="7">
        <v>14990.222284381796</v>
      </c>
      <c r="I2259" s="6">
        <v>7.4649999999999999</v>
      </c>
      <c r="J2259" s="7">
        <v>18393.342934869579</v>
      </c>
      <c r="K2259" s="7">
        <v>17206.35502978689</v>
      </c>
      <c r="L2259" s="6" t="s">
        <v>17</v>
      </c>
      <c r="M2259" s="6" t="s">
        <v>17</v>
      </c>
      <c r="N2259" s="6" t="s">
        <v>17</v>
      </c>
      <c r="O2259" s="6" t="s">
        <v>17</v>
      </c>
      <c r="P2259" s="8" t="s">
        <v>17</v>
      </c>
      <c r="Q2259" s="8" t="s">
        <v>17</v>
      </c>
      <c r="R2259" s="9">
        <v>6.2649999999999997</v>
      </c>
    </row>
    <row r="2260" spans="1:18" s="6" customFormat="1" ht="15" customHeight="1" x14ac:dyDescent="0.25">
      <c r="A2260" t="s">
        <v>5167</v>
      </c>
      <c r="B2260" t="s">
        <v>5308</v>
      </c>
      <c r="C2260" t="s">
        <v>15</v>
      </c>
      <c r="D2260" t="s">
        <v>5513</v>
      </c>
      <c r="E2260" s="14">
        <v>1</v>
      </c>
      <c r="F2260" s="5">
        <v>43921</v>
      </c>
      <c r="G2260" s="6">
        <v>32.641909475846283</v>
      </c>
      <c r="H2260" s="7">
        <v>11750.819246136125</v>
      </c>
      <c r="I2260" s="6">
        <v>4.0916973769781046</v>
      </c>
      <c r="J2260" s="7">
        <v>19788.640797745498</v>
      </c>
      <c r="K2260" s="7">
        <v>18629.18173152698</v>
      </c>
      <c r="L2260" s="6">
        <v>47.682243903377383</v>
      </c>
      <c r="M2260" s="6">
        <v>5.3023607638806451</v>
      </c>
      <c r="N2260" s="6">
        <v>0.27189815989683408</v>
      </c>
      <c r="O2260" s="6">
        <v>42.600741993910042</v>
      </c>
      <c r="P2260" s="8">
        <v>2.3321087129224729E-2</v>
      </c>
      <c r="Q2260" s="8">
        <v>2.7736714827766296E-2</v>
      </c>
      <c r="R2260" s="9">
        <v>7.74</v>
      </c>
    </row>
    <row r="2261" spans="1:18" s="6" customFormat="1" ht="15" customHeight="1" x14ac:dyDescent="0.25">
      <c r="A2261" t="s">
        <v>3843</v>
      </c>
      <c r="B2261" t="s">
        <v>5305</v>
      </c>
      <c r="C2261" t="s">
        <v>3844</v>
      </c>
      <c r="D2261" t="s">
        <v>5516</v>
      </c>
      <c r="E2261" s="14">
        <v>3</v>
      </c>
      <c r="F2261" s="5">
        <v>43921</v>
      </c>
      <c r="G2261" s="6" t="s">
        <v>17</v>
      </c>
      <c r="H2261" s="7"/>
      <c r="I2261" s="6">
        <v>2.8845652287308954</v>
      </c>
      <c r="J2261" s="7">
        <v>20173.178237963592</v>
      </c>
      <c r="K2261" s="7">
        <v>18874.657690233533</v>
      </c>
      <c r="L2261" s="6">
        <v>49.189227558003054</v>
      </c>
      <c r="M2261" s="6">
        <v>5.962171717775016</v>
      </c>
      <c r="N2261" s="6">
        <v>1.3250804882420888</v>
      </c>
      <c r="O2261" s="6">
        <v>40.359556034510049</v>
      </c>
      <c r="P2261" s="8">
        <v>0.16768021396856053</v>
      </c>
      <c r="Q2261" s="8">
        <v>0.11171875877034407</v>
      </c>
      <c r="R2261" s="9">
        <v>4.1449999999999996</v>
      </c>
    </row>
    <row r="2262" spans="1:18" s="6" customFormat="1" ht="15" customHeight="1" x14ac:dyDescent="0.25">
      <c r="A2262" t="s">
        <v>3845</v>
      </c>
      <c r="B2262" t="s">
        <v>5305</v>
      </c>
      <c r="C2262" t="s">
        <v>3846</v>
      </c>
      <c r="D2262" t="s">
        <v>5516</v>
      </c>
      <c r="E2262" s="14">
        <v>3</v>
      </c>
      <c r="F2262" s="5">
        <v>43921</v>
      </c>
      <c r="G2262" s="6" t="s">
        <v>17</v>
      </c>
      <c r="H2262" s="7"/>
      <c r="I2262" s="6">
        <v>5.576872536136662</v>
      </c>
      <c r="J2262" s="7">
        <v>19428.120893561103</v>
      </c>
      <c r="K2262" s="7">
        <v>18421.679309542506</v>
      </c>
      <c r="L2262" s="6">
        <v>49.283632568072427</v>
      </c>
      <c r="M2262" s="6">
        <v>4.5903371770383785</v>
      </c>
      <c r="N2262" s="6">
        <v>1.6753114892270158</v>
      </c>
      <c r="O2262" s="6">
        <v>38.789732324586666</v>
      </c>
      <c r="P2262" s="8">
        <v>7.2272401129186981E-3</v>
      </c>
      <c r="Q2262" s="8">
        <v>7.6886664825935494E-2</v>
      </c>
      <c r="R2262" s="9">
        <v>4.875</v>
      </c>
    </row>
    <row r="2263" spans="1:18" s="6" customFormat="1" ht="15" customHeight="1" x14ac:dyDescent="0.25">
      <c r="A2263" t="s">
        <v>3847</v>
      </c>
      <c r="B2263" t="s">
        <v>5305</v>
      </c>
      <c r="C2263" t="s">
        <v>3770</v>
      </c>
      <c r="D2263" t="s">
        <v>5513</v>
      </c>
      <c r="E2263" s="14">
        <v>1</v>
      </c>
      <c r="F2263" s="5">
        <v>43921</v>
      </c>
      <c r="G2263" s="6" t="s">
        <v>17</v>
      </c>
      <c r="H2263" s="7"/>
      <c r="I2263" s="6">
        <v>5.5036074284374754</v>
      </c>
      <c r="J2263" s="7">
        <v>19064.933711874557</v>
      </c>
      <c r="K2263" s="7">
        <v>17912.665944613473</v>
      </c>
      <c r="L2263" s="6" t="s">
        <v>17</v>
      </c>
      <c r="M2263" s="6" t="s">
        <v>17</v>
      </c>
      <c r="N2263" s="6" t="s">
        <v>17</v>
      </c>
      <c r="O2263" s="6" t="s">
        <v>17</v>
      </c>
      <c r="P2263" s="8">
        <v>1.8910282068299384E-2</v>
      </c>
      <c r="Q2263" s="8">
        <v>1.5079693308359733E-2</v>
      </c>
      <c r="R2263" s="9">
        <v>4.0175000000000001</v>
      </c>
    </row>
    <row r="2264" spans="1:18" s="6" customFormat="1" ht="15" customHeight="1" x14ac:dyDescent="0.25">
      <c r="A2264" t="s">
        <v>3848</v>
      </c>
      <c r="B2264" t="s">
        <v>5305</v>
      </c>
      <c r="C2264" t="s">
        <v>3849</v>
      </c>
      <c r="D2264" t="s">
        <v>5516</v>
      </c>
      <c r="E2264" s="14">
        <v>3</v>
      </c>
      <c r="F2264" s="5">
        <v>43921</v>
      </c>
      <c r="G2264" s="6" t="s">
        <v>17</v>
      </c>
      <c r="H2264" s="7"/>
      <c r="I2264" s="6">
        <v>0.73808410000519775</v>
      </c>
      <c r="J2264" s="7">
        <v>22273.5069390301</v>
      </c>
      <c r="K2264" s="7">
        <v>21396.286258139917</v>
      </c>
      <c r="L2264" s="6">
        <v>50.991350493903006</v>
      </c>
      <c r="M2264" s="6">
        <v>3.9670428299114384</v>
      </c>
      <c r="N2264" s="6">
        <v>0.26402968257290998</v>
      </c>
      <c r="O2264" s="6">
        <v>44.003710796145526</v>
      </c>
      <c r="P2264" s="8">
        <v>5.5576952435891654E-4</v>
      </c>
      <c r="Q2264" s="8">
        <v>3.52263279375577E-2</v>
      </c>
      <c r="R2264" s="9">
        <v>3.8049999999999997</v>
      </c>
    </row>
    <row r="2265" spans="1:18" s="6" customFormat="1" ht="15" customHeight="1" x14ac:dyDescent="0.25">
      <c r="A2265" t="s">
        <v>3850</v>
      </c>
      <c r="B2265" t="s">
        <v>5305</v>
      </c>
      <c r="C2265" t="s">
        <v>3851</v>
      </c>
      <c r="D2265" t="s">
        <v>5513</v>
      </c>
      <c r="E2265" s="14">
        <v>1</v>
      </c>
      <c r="F2265" s="5">
        <v>43921</v>
      </c>
      <c r="G2265" s="6" t="s">
        <v>17</v>
      </c>
      <c r="H2265" s="7"/>
      <c r="I2265" s="6">
        <v>6.29534895860521</v>
      </c>
      <c r="J2265" s="7">
        <v>18568.669415879314</v>
      </c>
      <c r="K2265" s="7">
        <v>17423.872492794173</v>
      </c>
      <c r="L2265" s="6" t="s">
        <v>17</v>
      </c>
      <c r="M2265" s="6" t="s">
        <v>17</v>
      </c>
      <c r="N2265" s="6" t="s">
        <v>17</v>
      </c>
      <c r="O2265" s="6" t="s">
        <v>17</v>
      </c>
      <c r="P2265" s="8">
        <v>3.0995799301685702E-2</v>
      </c>
      <c r="Q2265" s="8">
        <v>9.9371530624882146E-2</v>
      </c>
      <c r="R2265" s="9">
        <v>4.2149999999999999</v>
      </c>
    </row>
    <row r="2266" spans="1:18" s="6" customFormat="1" ht="15" customHeight="1" x14ac:dyDescent="0.25">
      <c r="A2266" t="s">
        <v>3852</v>
      </c>
      <c r="B2266" t="s">
        <v>5305</v>
      </c>
      <c r="C2266" t="s">
        <v>3851</v>
      </c>
      <c r="D2266" t="s">
        <v>5513</v>
      </c>
      <c r="E2266" s="14">
        <v>1</v>
      </c>
      <c r="F2266" s="5">
        <v>43921</v>
      </c>
      <c r="G2266" s="6" t="s">
        <v>17</v>
      </c>
      <c r="H2266" s="7"/>
      <c r="I2266" s="6">
        <v>4.3072430515721951</v>
      </c>
      <c r="J2266" s="7">
        <v>19510.872399228243</v>
      </c>
      <c r="K2266" s="7">
        <v>18310.896992320952</v>
      </c>
      <c r="L2266" s="6" t="s">
        <v>17</v>
      </c>
      <c r="M2266" s="6" t="s">
        <v>17</v>
      </c>
      <c r="N2266" s="6" t="s">
        <v>17</v>
      </c>
      <c r="O2266" s="6" t="s">
        <v>17</v>
      </c>
      <c r="P2266" s="8">
        <v>1.5998651534131759E-2</v>
      </c>
      <c r="Q2266" s="8">
        <v>2.5377953088856556E-2</v>
      </c>
      <c r="R2266" s="9">
        <v>4.1150000000000002</v>
      </c>
    </row>
    <row r="2267" spans="1:18" s="6" customFormat="1" ht="15" customHeight="1" x14ac:dyDescent="0.25">
      <c r="A2267" t="s">
        <v>4200</v>
      </c>
      <c r="B2267" t="s">
        <v>5306</v>
      </c>
      <c r="C2267" t="s">
        <v>665</v>
      </c>
      <c r="D2267" t="s">
        <v>5513</v>
      </c>
      <c r="E2267" s="14">
        <v>1</v>
      </c>
      <c r="F2267" s="5">
        <v>43922</v>
      </c>
      <c r="G2267" s="6">
        <v>42.3</v>
      </c>
      <c r="H2267" s="7">
        <v>9605.7861427245098</v>
      </c>
      <c r="I2267" s="7">
        <v>1.6863857808233849</v>
      </c>
      <c r="J2267" s="7">
        <v>19689.490872102364</v>
      </c>
      <c r="K2267" s="7">
        <v>18438.77841026778</v>
      </c>
      <c r="L2267" s="6" t="s">
        <v>17</v>
      </c>
      <c r="M2267" s="6" t="s">
        <v>17</v>
      </c>
      <c r="N2267" s="6">
        <v>0.10707211306815141</v>
      </c>
      <c r="O2267" s="6" t="s">
        <v>17</v>
      </c>
      <c r="P2267" s="8">
        <v>0</v>
      </c>
      <c r="Q2267" s="8">
        <v>6.1177549776255174E-3</v>
      </c>
      <c r="R2267" s="9">
        <v>6.6050000000000004</v>
      </c>
    </row>
    <row r="2268" spans="1:18" s="6" customFormat="1" ht="15" customHeight="1" x14ac:dyDescent="0.25">
      <c r="A2268" t="s">
        <v>4201</v>
      </c>
      <c r="B2268" t="s">
        <v>5306</v>
      </c>
      <c r="C2268" t="s">
        <v>665</v>
      </c>
      <c r="D2268" t="s">
        <v>5513</v>
      </c>
      <c r="E2268" s="14">
        <v>1</v>
      </c>
      <c r="F2268" s="5">
        <v>43922</v>
      </c>
      <c r="G2268" s="6">
        <v>43.28</v>
      </c>
      <c r="H2268" s="7">
        <v>9509.0486821292798</v>
      </c>
      <c r="I2268" s="7">
        <v>4.2762981619420177</v>
      </c>
      <c r="J2268" s="7">
        <v>19770.644659986065</v>
      </c>
      <c r="K2268" s="7">
        <v>18629.018127872499</v>
      </c>
      <c r="L2268" s="6" t="s">
        <v>17</v>
      </c>
      <c r="M2268" s="6" t="s">
        <v>17</v>
      </c>
      <c r="N2268" s="6">
        <v>0.10717539252987514</v>
      </c>
      <c r="O2268" s="6" t="s">
        <v>17</v>
      </c>
      <c r="P2268" s="8">
        <v>0</v>
      </c>
      <c r="Q2268" s="8">
        <v>6.7525079993260243E-3</v>
      </c>
      <c r="R2268" s="9">
        <v>6.6950000000000003</v>
      </c>
    </row>
    <row r="2269" spans="1:18" s="6" customFormat="1" ht="15" customHeight="1" x14ac:dyDescent="0.25">
      <c r="A2269" t="s">
        <v>4202</v>
      </c>
      <c r="B2269" t="s">
        <v>5306</v>
      </c>
      <c r="C2269" t="s">
        <v>665</v>
      </c>
      <c r="D2269" t="s">
        <v>5513</v>
      </c>
      <c r="E2269" s="14">
        <v>1</v>
      </c>
      <c r="F2269" s="5">
        <v>43922</v>
      </c>
      <c r="G2269" s="6">
        <v>43.96</v>
      </c>
      <c r="H2269" s="7">
        <v>9238.0630867500058</v>
      </c>
      <c r="I2269" s="7">
        <v>2.8298853038910918</v>
      </c>
      <c r="J2269" s="7">
        <v>19620.538106978238</v>
      </c>
      <c r="K2269" s="7">
        <v>18401.152545949335</v>
      </c>
      <c r="L2269" s="6" t="s">
        <v>17</v>
      </c>
      <c r="M2269" s="6" t="s">
        <v>17</v>
      </c>
      <c r="N2269" s="6">
        <v>0.10719262514738986</v>
      </c>
      <c r="O2269" s="6" t="s">
        <v>17</v>
      </c>
      <c r="P2269" s="8">
        <v>3.6403325364898213E-3</v>
      </c>
      <c r="Q2269" s="8">
        <v>3.0354306133430955E-2</v>
      </c>
      <c r="R2269" s="9">
        <v>6.71</v>
      </c>
    </row>
    <row r="2270" spans="1:18" s="6" customFormat="1" ht="15" customHeight="1" x14ac:dyDescent="0.25">
      <c r="A2270" t="s">
        <v>4203</v>
      </c>
      <c r="B2270" t="s">
        <v>5306</v>
      </c>
      <c r="C2270" t="s">
        <v>665</v>
      </c>
      <c r="D2270" t="s">
        <v>5513</v>
      </c>
      <c r="E2270" s="14">
        <v>1</v>
      </c>
      <c r="F2270" s="5">
        <v>43922</v>
      </c>
      <c r="G2270" s="6">
        <v>42.03</v>
      </c>
      <c r="H2270" s="7">
        <v>9256.0870762377035</v>
      </c>
      <c r="I2270" s="7">
        <v>5.4294975688816862</v>
      </c>
      <c r="J2270" s="7">
        <v>18949.756888168558</v>
      </c>
      <c r="K2270" s="7">
        <v>17738.278378881671</v>
      </c>
      <c r="L2270" s="6" t="s">
        <v>17</v>
      </c>
      <c r="M2270" s="6" t="s">
        <v>17</v>
      </c>
      <c r="N2270" s="6">
        <v>0.14478660183684497</v>
      </c>
      <c r="O2270" s="6" t="s">
        <v>17</v>
      </c>
      <c r="P2270" s="8">
        <v>9.3807409963716376E-4</v>
      </c>
      <c r="Q2270" s="8">
        <v>3.6883886739991649E-2</v>
      </c>
      <c r="R2270" s="9">
        <v>7.45</v>
      </c>
    </row>
    <row r="2271" spans="1:18" s="6" customFormat="1" ht="15" customHeight="1" x14ac:dyDescent="0.25">
      <c r="A2271" t="s">
        <v>4204</v>
      </c>
      <c r="B2271" t="s">
        <v>5306</v>
      </c>
      <c r="C2271" t="s">
        <v>665</v>
      </c>
      <c r="D2271" t="s">
        <v>5513</v>
      </c>
      <c r="E2271" s="14">
        <v>1</v>
      </c>
      <c r="F2271" s="5">
        <v>43922</v>
      </c>
      <c r="G2271" s="6">
        <v>31.82</v>
      </c>
      <c r="H2271" s="7">
        <v>11853.841524347279</v>
      </c>
      <c r="I2271" s="7">
        <v>1.6452304394426585</v>
      </c>
      <c r="J2271" s="7">
        <v>19725.61629153269</v>
      </c>
      <c r="K2271" s="7">
        <v>18526.260082644876</v>
      </c>
      <c r="L2271" s="6" t="s">
        <v>17</v>
      </c>
      <c r="M2271" s="6" t="s">
        <v>17</v>
      </c>
      <c r="N2271" s="6">
        <v>0.10718113612004289</v>
      </c>
      <c r="O2271" s="6" t="s">
        <v>17</v>
      </c>
      <c r="P2271" s="8">
        <v>2.0219323495134726E-2</v>
      </c>
      <c r="Q2271" s="8">
        <v>2.459776122929622E-2</v>
      </c>
      <c r="R2271" s="9">
        <v>6.7</v>
      </c>
    </row>
    <row r="2272" spans="1:18" s="6" customFormat="1" ht="15" customHeight="1" x14ac:dyDescent="0.25">
      <c r="A2272" t="s">
        <v>4205</v>
      </c>
      <c r="B2272" t="s">
        <v>5306</v>
      </c>
      <c r="C2272" t="s">
        <v>665</v>
      </c>
      <c r="D2272" t="s">
        <v>5513</v>
      </c>
      <c r="E2272" s="14">
        <v>1</v>
      </c>
      <c r="F2272" s="5">
        <v>43922</v>
      </c>
      <c r="G2272" s="6">
        <v>40.11</v>
      </c>
      <c r="H2272" s="7">
        <v>10023.593035304661</v>
      </c>
      <c r="I2272" s="7">
        <v>3.6824059825598661</v>
      </c>
      <c r="J2272" s="7">
        <v>19519.991360924381</v>
      </c>
      <c r="K2272" s="7">
        <v>18372.817390724096</v>
      </c>
      <c r="L2272" s="6" t="s">
        <v>17</v>
      </c>
      <c r="M2272" s="6" t="s">
        <v>17</v>
      </c>
      <c r="N2272" s="6">
        <v>0.14038497880726761</v>
      </c>
      <c r="O2272" s="6" t="s">
        <v>17</v>
      </c>
      <c r="P2272" s="8">
        <v>1.6311031132445235E-2</v>
      </c>
      <c r="Q2272" s="8">
        <v>3.1646982323259958E-2</v>
      </c>
      <c r="R2272" s="9">
        <v>7.3975</v>
      </c>
    </row>
    <row r="2273" spans="1:18" s="6" customFormat="1" ht="15" customHeight="1" x14ac:dyDescent="0.25">
      <c r="A2273" t="s">
        <v>4206</v>
      </c>
      <c r="B2273" t="s">
        <v>5306</v>
      </c>
      <c r="C2273" t="s">
        <v>665</v>
      </c>
      <c r="D2273" t="s">
        <v>5513</v>
      </c>
      <c r="E2273" s="14">
        <v>1</v>
      </c>
      <c r="F2273" s="5">
        <v>43922</v>
      </c>
      <c r="G2273" s="6">
        <v>41.47</v>
      </c>
      <c r="H2273" s="7">
        <v>8877.8518281842153</v>
      </c>
      <c r="I2273" s="6">
        <v>13.458964612666632</v>
      </c>
      <c r="J2273" s="7">
        <v>18005.246533540339</v>
      </c>
      <c r="K2273" s="7">
        <v>16898.96451082217</v>
      </c>
      <c r="L2273" s="6" t="s">
        <v>17</v>
      </c>
      <c r="M2273" s="6" t="s">
        <v>17</v>
      </c>
      <c r="N2273" s="6">
        <v>0.14561807377268593</v>
      </c>
      <c r="O2273" s="6" t="s">
        <v>17</v>
      </c>
      <c r="P2273" s="8">
        <v>3.216327387322773E-3</v>
      </c>
      <c r="Q2273" s="8">
        <v>3.3830786465107565E-2</v>
      </c>
      <c r="R2273" s="9">
        <v>6.6050000000000004</v>
      </c>
    </row>
    <row r="2274" spans="1:18" s="6" customFormat="1" ht="15" customHeight="1" x14ac:dyDescent="0.25">
      <c r="A2274" t="s">
        <v>4207</v>
      </c>
      <c r="B2274" t="s">
        <v>5306</v>
      </c>
      <c r="C2274" t="s">
        <v>665</v>
      </c>
      <c r="D2274" t="s">
        <v>5513</v>
      </c>
      <c r="E2274" s="14">
        <v>1</v>
      </c>
      <c r="F2274" s="5">
        <v>43922</v>
      </c>
      <c r="G2274" s="6">
        <v>41.7</v>
      </c>
      <c r="H2274" s="7">
        <v>9484.5840970668814</v>
      </c>
      <c r="I2274" s="6">
        <v>4.9868484620752582</v>
      </c>
      <c r="J2274" s="7">
        <v>19196.950990391328</v>
      </c>
      <c r="K2274" s="7">
        <v>18015.977868039248</v>
      </c>
      <c r="L2274" s="6" t="s">
        <v>17</v>
      </c>
      <c r="M2274" s="6" t="s">
        <v>17</v>
      </c>
      <c r="N2274" s="6">
        <v>0.1073594932631918</v>
      </c>
      <c r="O2274" s="6" t="s">
        <v>17</v>
      </c>
      <c r="P2274" s="8">
        <v>9.2657060195621699E-3</v>
      </c>
      <c r="Q2274" s="8">
        <v>3.4423538388832178E-2</v>
      </c>
      <c r="R2274" s="9">
        <v>6.8550000000000004</v>
      </c>
    </row>
    <row r="2275" spans="1:18" s="6" customFormat="1" ht="15" customHeight="1" x14ac:dyDescent="0.25">
      <c r="A2275" t="s">
        <v>4208</v>
      </c>
      <c r="B2275" t="s">
        <v>5306</v>
      </c>
      <c r="C2275" t="s">
        <v>665</v>
      </c>
      <c r="D2275" t="s">
        <v>5513</v>
      </c>
      <c r="E2275" s="14">
        <v>1</v>
      </c>
      <c r="F2275" s="5">
        <v>43922</v>
      </c>
      <c r="G2275" s="6">
        <v>40.340000000000003</v>
      </c>
      <c r="H2275" s="7">
        <v>9884.2176780473346</v>
      </c>
      <c r="I2275" s="6">
        <v>6.3652042686213219</v>
      </c>
      <c r="J2275" s="7">
        <v>19334.914304193167</v>
      </c>
      <c r="K2275" s="7">
        <v>18219.450013488658</v>
      </c>
      <c r="L2275" s="6" t="s">
        <v>17</v>
      </c>
      <c r="M2275" s="6" t="s">
        <v>17</v>
      </c>
      <c r="N2275" s="6">
        <v>0.46782364988681685</v>
      </c>
      <c r="O2275" s="6" t="s">
        <v>17</v>
      </c>
      <c r="P2275" s="8">
        <v>9.6272486960418714E-3</v>
      </c>
      <c r="Q2275" s="8">
        <v>1.0993389284046091E-2</v>
      </c>
      <c r="R2275" s="9">
        <v>7.23</v>
      </c>
    </row>
    <row r="2276" spans="1:18" s="6" customFormat="1" ht="15" customHeight="1" x14ac:dyDescent="0.25">
      <c r="A2276" t="s">
        <v>4209</v>
      </c>
      <c r="B2276" t="s">
        <v>5306</v>
      </c>
      <c r="C2276" t="s">
        <v>665</v>
      </c>
      <c r="D2276" t="s">
        <v>5513</v>
      </c>
      <c r="E2276" s="14">
        <v>1</v>
      </c>
      <c r="F2276" s="5">
        <v>43922</v>
      </c>
      <c r="G2276" s="6">
        <v>41.3</v>
      </c>
      <c r="H2276" s="7">
        <v>10254.965788278205</v>
      </c>
      <c r="I2276" s="6">
        <v>2.2375871080139369</v>
      </c>
      <c r="J2276" s="7">
        <v>20325.566202090595</v>
      </c>
      <c r="K2276" s="7">
        <v>19188.968974920281</v>
      </c>
      <c r="L2276" s="6" t="s">
        <v>17</v>
      </c>
      <c r="M2276" s="6" t="s">
        <v>17</v>
      </c>
      <c r="N2276" s="6">
        <v>9.2552264808362372E-2</v>
      </c>
      <c r="O2276" s="6" t="s">
        <v>17</v>
      </c>
      <c r="P2276" s="8">
        <v>3.6756698535975337E-3</v>
      </c>
      <c r="Q2276" s="8">
        <v>2.1057159982467988E-2</v>
      </c>
      <c r="R2276" s="9">
        <v>8.16</v>
      </c>
    </row>
    <row r="2277" spans="1:18" s="6" customFormat="1" ht="15" customHeight="1" x14ac:dyDescent="0.25">
      <c r="A2277" t="s">
        <v>4210</v>
      </c>
      <c r="B2277" t="s">
        <v>5306</v>
      </c>
      <c r="C2277" t="s">
        <v>665</v>
      </c>
      <c r="D2277" t="s">
        <v>5513</v>
      </c>
      <c r="E2277" s="14">
        <v>1</v>
      </c>
      <c r="F2277" s="5">
        <v>43922</v>
      </c>
      <c r="G2277" s="6">
        <v>44.54</v>
      </c>
      <c r="H2277" s="7">
        <v>9313.3759776885945</v>
      </c>
      <c r="I2277" s="6">
        <v>2.9384855497551259</v>
      </c>
      <c r="J2277" s="7">
        <v>19953.716161670523</v>
      </c>
      <c r="K2277" s="7">
        <v>18754.93721184384</v>
      </c>
      <c r="L2277" s="6" t="s">
        <v>17</v>
      </c>
      <c r="M2277" s="6" t="s">
        <v>17</v>
      </c>
      <c r="N2277" s="6">
        <v>0.10763683332436359</v>
      </c>
      <c r="O2277" s="6" t="s">
        <v>17</v>
      </c>
      <c r="P2277" s="8">
        <v>1.8711601544928493E-3</v>
      </c>
      <c r="Q2277" s="8">
        <v>2.5582549764963328E-2</v>
      </c>
      <c r="R2277" s="9">
        <v>7.0950000000000006</v>
      </c>
    </row>
    <row r="2278" spans="1:18" s="6" customFormat="1" ht="15" customHeight="1" x14ac:dyDescent="0.25">
      <c r="A2278" t="s">
        <v>4211</v>
      </c>
      <c r="B2278" t="s">
        <v>5306</v>
      </c>
      <c r="C2278" t="s">
        <v>665</v>
      </c>
      <c r="D2278" t="s">
        <v>5513</v>
      </c>
      <c r="E2278" s="14">
        <v>1</v>
      </c>
      <c r="F2278" s="5">
        <v>43922</v>
      </c>
      <c r="G2278" s="6">
        <v>43.04</v>
      </c>
      <c r="H2278" s="7">
        <v>9812.4528617063224</v>
      </c>
      <c r="I2278" s="6">
        <v>6.1392958670457025</v>
      </c>
      <c r="J2278" s="7">
        <v>20226.32844959545</v>
      </c>
      <c r="K2278" s="7">
        <v>19072.893366759698</v>
      </c>
      <c r="L2278" s="6" t="s">
        <v>17</v>
      </c>
      <c r="M2278" s="6" t="s">
        <v>17</v>
      </c>
      <c r="N2278" s="6">
        <v>0.47233763393833367</v>
      </c>
      <c r="O2278" s="6" t="s">
        <v>17</v>
      </c>
      <c r="P2278" s="8">
        <v>9.0383602319329265E-2</v>
      </c>
      <c r="Q2278" s="8">
        <v>6.907651714513377E-2</v>
      </c>
      <c r="R2278" s="9">
        <v>8.5399999999999991</v>
      </c>
    </row>
    <row r="2279" spans="1:18" s="6" customFormat="1" ht="15" customHeight="1" x14ac:dyDescent="0.25">
      <c r="A2279" t="s">
        <v>4212</v>
      </c>
      <c r="B2279" t="s">
        <v>5306</v>
      </c>
      <c r="C2279" t="s">
        <v>665</v>
      </c>
      <c r="D2279" t="s">
        <v>5513</v>
      </c>
      <c r="E2279" s="14">
        <v>1</v>
      </c>
      <c r="F2279" s="5">
        <v>43922</v>
      </c>
      <c r="G2279" s="6">
        <v>42.32</v>
      </c>
      <c r="H2279" s="7">
        <v>9874.9514154082353</v>
      </c>
      <c r="I2279" s="6">
        <v>3.5199481725422448</v>
      </c>
      <c r="J2279" s="7">
        <v>20071.262754413434</v>
      </c>
      <c r="K2279" s="7">
        <v>18912.671663329118</v>
      </c>
      <c r="L2279" s="6" t="s">
        <v>17</v>
      </c>
      <c r="M2279" s="6" t="s">
        <v>17</v>
      </c>
      <c r="N2279" s="6">
        <v>0.10797387032338175</v>
      </c>
      <c r="O2279" s="6" t="s">
        <v>17</v>
      </c>
      <c r="P2279" s="8">
        <v>3.4986977342826996E-3</v>
      </c>
      <c r="Q2279" s="8">
        <v>2.1582476357350222E-2</v>
      </c>
      <c r="R2279" s="9">
        <v>7.3849999999999998</v>
      </c>
    </row>
    <row r="2280" spans="1:18" s="6" customFormat="1" ht="15" customHeight="1" x14ac:dyDescent="0.25">
      <c r="A2280" t="s">
        <v>706</v>
      </c>
      <c r="B2280" t="s">
        <v>5303</v>
      </c>
      <c r="C2280" t="s">
        <v>611</v>
      </c>
      <c r="D2280" t="s">
        <v>62</v>
      </c>
      <c r="E2280" s="14">
        <v>2</v>
      </c>
      <c r="F2280" s="5">
        <v>43923</v>
      </c>
      <c r="G2280" s="6">
        <v>10.687022900763367</v>
      </c>
      <c r="H2280" s="7">
        <v>14535.635798915218</v>
      </c>
      <c r="I2280" s="6">
        <v>8.81</v>
      </c>
      <c r="J2280" s="7">
        <v>17729.930887825623</v>
      </c>
      <c r="K2280" s="7">
        <v>16567.267432973451</v>
      </c>
      <c r="L2280" s="6" t="s">
        <v>17</v>
      </c>
      <c r="M2280" s="6" t="s">
        <v>17</v>
      </c>
      <c r="N2280" s="6" t="s">
        <v>17</v>
      </c>
      <c r="O2280" s="6" t="s">
        <v>17</v>
      </c>
      <c r="P2280" s="8" t="s">
        <v>17</v>
      </c>
      <c r="Q2280" s="8" t="s">
        <v>17</v>
      </c>
      <c r="R2280" s="9">
        <v>5.95</v>
      </c>
    </row>
    <row r="2281" spans="1:18" s="6" customFormat="1" ht="15" customHeight="1" x14ac:dyDescent="0.25">
      <c r="A2281" t="s">
        <v>707</v>
      </c>
      <c r="B2281" t="s">
        <v>5303</v>
      </c>
      <c r="C2281" t="s">
        <v>611</v>
      </c>
      <c r="D2281" t="s">
        <v>62</v>
      </c>
      <c r="E2281" s="14">
        <v>2</v>
      </c>
      <c r="F2281" s="5">
        <v>43923</v>
      </c>
      <c r="G2281" s="6">
        <v>9.2515592515592573</v>
      </c>
      <c r="H2281" s="7">
        <v>15232.882038411071</v>
      </c>
      <c r="I2281" s="6">
        <v>6.75</v>
      </c>
      <c r="J2281" s="7">
        <v>18241.758241758245</v>
      </c>
      <c r="K2281" s="7">
        <v>17034.89063110132</v>
      </c>
      <c r="L2281" s="6" t="s">
        <v>17</v>
      </c>
      <c r="M2281" s="6" t="s">
        <v>17</v>
      </c>
      <c r="N2281" s="6" t="s">
        <v>17</v>
      </c>
      <c r="O2281" s="6" t="s">
        <v>17</v>
      </c>
      <c r="P2281" s="8" t="s">
        <v>17</v>
      </c>
      <c r="Q2281" s="8" t="s">
        <v>17</v>
      </c>
      <c r="R2281" s="9">
        <v>4.45</v>
      </c>
    </row>
    <row r="2282" spans="1:18" s="6" customFormat="1" ht="15" customHeight="1" x14ac:dyDescent="0.25">
      <c r="A2282" t="s">
        <v>708</v>
      </c>
      <c r="B2282" t="s">
        <v>5303</v>
      </c>
      <c r="C2282" t="s">
        <v>611</v>
      </c>
      <c r="D2282" t="s">
        <v>62</v>
      </c>
      <c r="E2282" s="14">
        <v>2</v>
      </c>
      <c r="F2282" s="5">
        <v>43923</v>
      </c>
      <c r="G2282" s="6">
        <v>23.54388843314192</v>
      </c>
      <c r="H2282" s="7">
        <v>12320.046493882845</v>
      </c>
      <c r="I2282" s="6">
        <v>10.594999999999999</v>
      </c>
      <c r="J2282" s="7">
        <v>17991.408214585081</v>
      </c>
      <c r="K2282" s="7">
        <v>16866.177763994834</v>
      </c>
      <c r="L2282" s="6" t="s">
        <v>17</v>
      </c>
      <c r="M2282" s="6" t="s">
        <v>17</v>
      </c>
      <c r="N2282" s="6" t="s">
        <v>17</v>
      </c>
      <c r="O2282" s="6" t="s">
        <v>17</v>
      </c>
      <c r="P2282" s="8" t="s">
        <v>17</v>
      </c>
      <c r="Q2282" s="8" t="s">
        <v>17</v>
      </c>
      <c r="R2282" s="9">
        <v>4.5600000000000005</v>
      </c>
    </row>
    <row r="2283" spans="1:18" s="6" customFormat="1" ht="15" customHeight="1" x14ac:dyDescent="0.25">
      <c r="A2283" t="s">
        <v>709</v>
      </c>
      <c r="B2283" t="s">
        <v>5303</v>
      </c>
      <c r="C2283" t="s">
        <v>339</v>
      </c>
      <c r="D2283" t="s">
        <v>77</v>
      </c>
      <c r="E2283" s="14">
        <v>2</v>
      </c>
      <c r="F2283" s="5">
        <v>43923</v>
      </c>
      <c r="G2283" s="6">
        <v>10.297253484363219</v>
      </c>
      <c r="H2283" s="7">
        <v>14526.939578488133</v>
      </c>
      <c r="I2283" s="6">
        <v>8.01</v>
      </c>
      <c r="J2283" s="7">
        <v>17649.824964731699</v>
      </c>
      <c r="K2283" s="7">
        <v>16474.971007197615</v>
      </c>
      <c r="L2283" s="6" t="s">
        <v>17</v>
      </c>
      <c r="M2283" s="6" t="s">
        <v>17</v>
      </c>
      <c r="N2283" s="6" t="s">
        <v>17</v>
      </c>
      <c r="O2283" s="6" t="s">
        <v>17</v>
      </c>
      <c r="P2283" s="8" t="s">
        <v>17</v>
      </c>
      <c r="Q2283" s="8" t="s">
        <v>17</v>
      </c>
      <c r="R2283" s="9">
        <v>4.3049999999999997</v>
      </c>
    </row>
    <row r="2284" spans="1:18" s="6" customFormat="1" ht="15" customHeight="1" x14ac:dyDescent="0.25">
      <c r="A2284" t="s">
        <v>710</v>
      </c>
      <c r="B2284" t="s">
        <v>5303</v>
      </c>
      <c r="C2284" t="s">
        <v>339</v>
      </c>
      <c r="D2284" t="s">
        <v>77</v>
      </c>
      <c r="E2284" s="14">
        <v>2</v>
      </c>
      <c r="F2284" s="5">
        <v>43923</v>
      </c>
      <c r="G2284" s="6">
        <v>8.9613767874637382</v>
      </c>
      <c r="H2284" s="7">
        <v>15251.739017805201</v>
      </c>
      <c r="I2284" s="6">
        <v>6.21</v>
      </c>
      <c r="J2284" s="7">
        <v>18179.334979250933</v>
      </c>
      <c r="K2284" s="7">
        <v>16993.518692177</v>
      </c>
      <c r="L2284" s="6" t="s">
        <v>17</v>
      </c>
      <c r="M2284" s="6" t="s">
        <v>17</v>
      </c>
      <c r="N2284" s="6" t="s">
        <v>17</v>
      </c>
      <c r="O2284" s="6" t="s">
        <v>17</v>
      </c>
      <c r="P2284" s="8" t="s">
        <v>17</v>
      </c>
      <c r="Q2284" s="8" t="s">
        <v>17</v>
      </c>
      <c r="R2284" s="9">
        <v>4.8149999999999995</v>
      </c>
    </row>
    <row r="2285" spans="1:18" s="6" customFormat="1" ht="15" customHeight="1" x14ac:dyDescent="0.25">
      <c r="A2285" t="s">
        <v>711</v>
      </c>
      <c r="B2285" t="s">
        <v>5303</v>
      </c>
      <c r="C2285" t="s">
        <v>339</v>
      </c>
      <c r="D2285" t="s">
        <v>77</v>
      </c>
      <c r="E2285" s="14">
        <v>2</v>
      </c>
      <c r="F2285" s="5">
        <v>43923</v>
      </c>
      <c r="G2285" s="6">
        <v>11.996823089977012</v>
      </c>
      <c r="H2285" s="7">
        <v>14262.201107200532</v>
      </c>
      <c r="I2285" s="6">
        <v>7.05</v>
      </c>
      <c r="J2285" s="7">
        <v>17719.517270079068</v>
      </c>
      <c r="K2285" s="7">
        <v>16539.497784461142</v>
      </c>
      <c r="L2285" s="6" t="s">
        <v>17</v>
      </c>
      <c r="M2285" s="6" t="s">
        <v>17</v>
      </c>
      <c r="N2285" s="6" t="s">
        <v>17</v>
      </c>
      <c r="O2285" s="6" t="s">
        <v>17</v>
      </c>
      <c r="P2285" s="8" t="s">
        <v>17</v>
      </c>
      <c r="Q2285" s="8" t="s">
        <v>17</v>
      </c>
      <c r="R2285" s="9">
        <v>3.88</v>
      </c>
    </row>
    <row r="2286" spans="1:18" s="6" customFormat="1" ht="15" customHeight="1" x14ac:dyDescent="0.25">
      <c r="A2286" t="s">
        <v>712</v>
      </c>
      <c r="B2286" t="s">
        <v>5303</v>
      </c>
      <c r="C2286" t="s">
        <v>611</v>
      </c>
      <c r="D2286" t="s">
        <v>62</v>
      </c>
      <c r="E2286" s="14">
        <v>2</v>
      </c>
      <c r="F2286" s="5">
        <v>43923</v>
      </c>
      <c r="G2286" s="6">
        <v>9.0909090909090935</v>
      </c>
      <c r="H2286" s="7">
        <v>15271.869484634641</v>
      </c>
      <c r="I2286" s="6">
        <v>7.25</v>
      </c>
      <c r="J2286" s="7">
        <v>18229.836584080127</v>
      </c>
      <c r="K2286" s="7">
        <v>17043.356433098106</v>
      </c>
      <c r="L2286" s="6" t="s">
        <v>17</v>
      </c>
      <c r="M2286" s="6" t="s">
        <v>17</v>
      </c>
      <c r="N2286" s="6" t="s">
        <v>17</v>
      </c>
      <c r="O2286" s="6" t="s">
        <v>17</v>
      </c>
      <c r="P2286" s="8" t="s">
        <v>17</v>
      </c>
      <c r="Q2286" s="8" t="s">
        <v>17</v>
      </c>
      <c r="R2286" s="9">
        <v>5.15</v>
      </c>
    </row>
    <row r="2287" spans="1:18" s="6" customFormat="1" ht="15" customHeight="1" x14ac:dyDescent="0.25">
      <c r="A2287" t="s">
        <v>713</v>
      </c>
      <c r="B2287" t="s">
        <v>5303</v>
      </c>
      <c r="C2287" t="s">
        <v>702</v>
      </c>
      <c r="D2287" t="s">
        <v>5513</v>
      </c>
      <c r="E2287" s="14">
        <v>1</v>
      </c>
      <c r="F2287" s="5">
        <v>43923</v>
      </c>
      <c r="G2287" s="6">
        <v>19.018972697825077</v>
      </c>
      <c r="H2287" s="7">
        <v>13947.393465739193</v>
      </c>
      <c r="I2287" s="6">
        <v>4.6300793265339166</v>
      </c>
      <c r="J2287" s="7">
        <v>19000.593599913656</v>
      </c>
      <c r="K2287" s="7">
        <v>17796.794445407082</v>
      </c>
      <c r="L2287" s="6">
        <v>47.398509101068413</v>
      </c>
      <c r="M2287" s="6">
        <v>5.5130253582369351</v>
      </c>
      <c r="N2287" s="6">
        <v>0.74228451036659515</v>
      </c>
      <c r="O2287" s="6">
        <v>41.676682350500172</v>
      </c>
      <c r="P2287" s="8">
        <v>1.0232026897854695E-2</v>
      </c>
      <c r="Q2287" s="8">
        <v>2.9187326396113995E-2</v>
      </c>
      <c r="R2287" s="9">
        <v>7.3449999999999998</v>
      </c>
    </row>
    <row r="2288" spans="1:18" s="6" customFormat="1" ht="15" customHeight="1" x14ac:dyDescent="0.25">
      <c r="A2288" t="s">
        <v>714</v>
      </c>
      <c r="B2288" t="s">
        <v>5303</v>
      </c>
      <c r="C2288" t="s">
        <v>702</v>
      </c>
      <c r="D2288" t="s">
        <v>5513</v>
      </c>
      <c r="E2288" s="14">
        <v>1</v>
      </c>
      <c r="F2288" s="5">
        <v>43923</v>
      </c>
      <c r="G2288" s="6">
        <v>19.113149847094792</v>
      </c>
      <c r="H2288" s="7">
        <v>13996.027300687439</v>
      </c>
      <c r="I2288" s="6">
        <v>4.552728878097235</v>
      </c>
      <c r="J2288" s="7">
        <v>19041.995474863415</v>
      </c>
      <c r="K2288" s="7">
        <v>17880.485547541746</v>
      </c>
      <c r="L2288" s="6">
        <v>46.839177047222968</v>
      </c>
      <c r="M2288" s="6">
        <v>5.3104535827652875</v>
      </c>
      <c r="N2288" s="6">
        <v>0.83529405862610429</v>
      </c>
      <c r="O2288" s="6">
        <v>42.454302264966302</v>
      </c>
      <c r="P2288" s="8">
        <v>2.9435879497989822E-3</v>
      </c>
      <c r="Q2288" s="8">
        <v>5.1005803723030404E-3</v>
      </c>
      <c r="R2288" s="9">
        <v>9.3949999999999996</v>
      </c>
    </row>
    <row r="2289" spans="1:18" s="6" customFormat="1" ht="15" customHeight="1" x14ac:dyDescent="0.25">
      <c r="A2289" t="s">
        <v>715</v>
      </c>
      <c r="B2289" t="s">
        <v>5303</v>
      </c>
      <c r="C2289" t="s">
        <v>43</v>
      </c>
      <c r="D2289" t="s">
        <v>5513</v>
      </c>
      <c r="E2289" s="14">
        <v>1</v>
      </c>
      <c r="F2289" s="5">
        <v>43923</v>
      </c>
      <c r="G2289" s="6">
        <v>46.19930029719211</v>
      </c>
      <c r="H2289" s="7">
        <v>8680.1960808917011</v>
      </c>
      <c r="I2289" s="6">
        <v>5.8785668311521135</v>
      </c>
      <c r="J2289" s="7">
        <v>19400.343273975541</v>
      </c>
      <c r="K2289" s="7">
        <v>18231.816763231007</v>
      </c>
      <c r="L2289" s="6">
        <v>46.959516601224394</v>
      </c>
      <c r="M2289" s="6">
        <v>5.3492751072980669</v>
      </c>
      <c r="N2289" s="6">
        <v>0.43107900863747245</v>
      </c>
      <c r="O2289" s="6">
        <v>41.331837211214825</v>
      </c>
      <c r="P2289" s="8">
        <v>5.940651895510002E-3</v>
      </c>
      <c r="Q2289" s="8">
        <v>4.3784588577614483E-2</v>
      </c>
      <c r="R2289" s="9">
        <v>6.7799999999999994</v>
      </c>
    </row>
    <row r="2290" spans="1:18" s="6" customFormat="1" ht="15" customHeight="1" x14ac:dyDescent="0.25">
      <c r="A2290" t="s">
        <v>716</v>
      </c>
      <c r="B2290" t="s">
        <v>5303</v>
      </c>
      <c r="C2290" t="s">
        <v>43</v>
      </c>
      <c r="D2290" t="s">
        <v>5513</v>
      </c>
      <c r="E2290" s="14">
        <v>1</v>
      </c>
      <c r="F2290" s="5">
        <v>43923</v>
      </c>
      <c r="G2290" s="6">
        <v>34.838836811412278</v>
      </c>
      <c r="H2290" s="7">
        <v>10239.15149535717</v>
      </c>
      <c r="I2290" s="6">
        <v>4.034441676594823</v>
      </c>
      <c r="J2290" s="7">
        <v>18177.190512292866</v>
      </c>
      <c r="K2290" s="7">
        <v>17019.745713505483</v>
      </c>
      <c r="L2290" s="6">
        <v>46.593553109722627</v>
      </c>
      <c r="M2290" s="6">
        <v>5.288333634596091</v>
      </c>
      <c r="N2290" s="6">
        <v>0.48831589837053752</v>
      </c>
      <c r="O2290" s="6">
        <v>43.587186009241982</v>
      </c>
      <c r="P2290" s="8">
        <v>2.1544407878129833E-3</v>
      </c>
      <c r="Q2290" s="8">
        <v>6.0152306861222266E-3</v>
      </c>
      <c r="R2290" s="9">
        <v>7.67</v>
      </c>
    </row>
    <row r="2291" spans="1:18" s="6" customFormat="1" ht="15" customHeight="1" x14ac:dyDescent="0.25">
      <c r="A2291" t="s">
        <v>717</v>
      </c>
      <c r="B2291" t="s">
        <v>5303</v>
      </c>
      <c r="C2291" t="s">
        <v>43</v>
      </c>
      <c r="D2291" t="s">
        <v>5513</v>
      </c>
      <c r="E2291" s="14">
        <v>1</v>
      </c>
      <c r="F2291" s="5">
        <v>43923</v>
      </c>
      <c r="G2291" s="6">
        <v>43.346101696255275</v>
      </c>
      <c r="H2291" s="7">
        <v>9120.4414515361914</v>
      </c>
      <c r="I2291" s="6">
        <v>4.0700148967865504</v>
      </c>
      <c r="J2291" s="7">
        <v>19212.598425196848</v>
      </c>
      <c r="K2291" s="7">
        <v>17967.672165117132</v>
      </c>
      <c r="L2291" s="6">
        <v>48.178747708846757</v>
      </c>
      <c r="M2291" s="6">
        <v>5.7084304948513651</v>
      </c>
      <c r="N2291" s="6">
        <v>0.60273634060781622</v>
      </c>
      <c r="O2291" s="6">
        <v>41.393899999711877</v>
      </c>
      <c r="P2291" s="8">
        <v>5.4874674181622047E-3</v>
      </c>
      <c r="Q2291" s="8">
        <v>4.0683091777475901E-2</v>
      </c>
      <c r="R2291" s="9">
        <v>6.02</v>
      </c>
    </row>
    <row r="2292" spans="1:18" s="6" customFormat="1" ht="15" customHeight="1" x14ac:dyDescent="0.25">
      <c r="A2292" t="s">
        <v>718</v>
      </c>
      <c r="B2292" t="s">
        <v>5303</v>
      </c>
      <c r="C2292" t="s">
        <v>43</v>
      </c>
      <c r="D2292" t="s">
        <v>5513</v>
      </c>
      <c r="E2292" s="14">
        <v>1</v>
      </c>
      <c r="F2292" s="5">
        <v>43923</v>
      </c>
      <c r="G2292" s="6">
        <v>40.61424393314303</v>
      </c>
      <c r="H2292" s="7">
        <v>9860.6004596939056</v>
      </c>
      <c r="I2292" s="6">
        <v>6.740530509769675</v>
      </c>
      <c r="J2292" s="7">
        <v>19464.032310883093</v>
      </c>
      <c r="K2292" s="7">
        <v>18275.100222286317</v>
      </c>
      <c r="L2292" s="6">
        <v>47.921577270820919</v>
      </c>
      <c r="M2292" s="6">
        <v>5.4526552922094718</v>
      </c>
      <c r="N2292" s="6">
        <v>0.55127597799910066</v>
      </c>
      <c r="O2292" s="6">
        <v>39.297018509405454</v>
      </c>
      <c r="P2292" s="8">
        <v>7.534398329468295E-3</v>
      </c>
      <c r="Q2292" s="8">
        <v>2.9408041465919525E-2</v>
      </c>
      <c r="R2292" s="9">
        <v>8.39</v>
      </c>
    </row>
    <row r="2293" spans="1:18" s="6" customFormat="1" ht="15" customHeight="1" x14ac:dyDescent="0.25">
      <c r="A2293" t="s">
        <v>719</v>
      </c>
      <c r="B2293" t="s">
        <v>5303</v>
      </c>
      <c r="C2293" t="s">
        <v>43</v>
      </c>
      <c r="D2293" t="s">
        <v>5513</v>
      </c>
      <c r="E2293" s="14">
        <v>1</v>
      </c>
      <c r="F2293" s="5">
        <v>43923</v>
      </c>
      <c r="G2293" s="6">
        <v>38.756703149493852</v>
      </c>
      <c r="H2293" s="7">
        <v>9921.0424453419346</v>
      </c>
      <c r="I2293" s="6">
        <v>4.9702000851426131</v>
      </c>
      <c r="J2293" s="7">
        <v>18898.46743295019</v>
      </c>
      <c r="K2293" s="7">
        <v>17745.40114947168</v>
      </c>
      <c r="L2293" s="6">
        <v>44.965189924255192</v>
      </c>
      <c r="M2293" s="6">
        <v>5.2650440116468973</v>
      </c>
      <c r="N2293" s="6">
        <v>0.38128428797481057</v>
      </c>
      <c r="O2293" s="6">
        <v>44.398645970826379</v>
      </c>
      <c r="P2293" s="8">
        <v>3.1303321984819518E-3</v>
      </c>
      <c r="Q2293" s="8">
        <v>1.6505387955632108E-2</v>
      </c>
      <c r="R2293" s="9">
        <v>6.0399999999999991</v>
      </c>
    </row>
    <row r="2294" spans="1:18" s="6" customFormat="1" ht="15" customHeight="1" x14ac:dyDescent="0.25">
      <c r="A2294" t="s">
        <v>720</v>
      </c>
      <c r="B2294" t="s">
        <v>5303</v>
      </c>
      <c r="C2294" t="s">
        <v>43</v>
      </c>
      <c r="D2294" t="s">
        <v>5513</v>
      </c>
      <c r="E2294" s="14">
        <v>1</v>
      </c>
      <c r="F2294" s="5">
        <v>43923</v>
      </c>
      <c r="G2294" s="6">
        <v>42.211456336262117</v>
      </c>
      <c r="H2294" s="7">
        <v>9762.8459651718313</v>
      </c>
      <c r="I2294" s="6">
        <v>3.3599914121625249</v>
      </c>
      <c r="J2294" s="7">
        <v>19901.239869035478</v>
      </c>
      <c r="K2294" s="7">
        <v>18678.566994654961</v>
      </c>
      <c r="L2294" s="6">
        <v>48.288939556476436</v>
      </c>
      <c r="M2294" s="6">
        <v>5.6007904663809187</v>
      </c>
      <c r="N2294" s="6">
        <v>0.47865429763180084</v>
      </c>
      <c r="O2294" s="6">
        <v>42.252767470477764</v>
      </c>
      <c r="P2294" s="8">
        <v>2.5180941475477117E-3</v>
      </c>
      <c r="Q2294" s="8">
        <v>1.633870272300356E-2</v>
      </c>
      <c r="R2294" s="9">
        <v>6.8449999999999998</v>
      </c>
    </row>
    <row r="2295" spans="1:18" s="6" customFormat="1" ht="15" customHeight="1" x14ac:dyDescent="0.25">
      <c r="A2295" t="s">
        <v>721</v>
      </c>
      <c r="B2295" t="s">
        <v>5303</v>
      </c>
      <c r="C2295" t="s">
        <v>43</v>
      </c>
      <c r="D2295" t="s">
        <v>5513</v>
      </c>
      <c r="E2295" s="14">
        <v>1</v>
      </c>
      <c r="F2295" s="5">
        <v>43923</v>
      </c>
      <c r="G2295" s="6">
        <v>43.313198328626584</v>
      </c>
      <c r="H2295" s="7">
        <v>9580.7022723203008</v>
      </c>
      <c r="I2295" s="6">
        <v>1.324786324786325</v>
      </c>
      <c r="J2295" s="7">
        <v>20035.25641025641</v>
      </c>
      <c r="K2295" s="7">
        <v>18767.761443244763</v>
      </c>
      <c r="L2295" s="6">
        <v>49.575412614205725</v>
      </c>
      <c r="M2295" s="6">
        <v>5.8102584221208424</v>
      </c>
      <c r="N2295" s="6">
        <v>0.23624005305039791</v>
      </c>
      <c r="O2295" s="6">
        <v>42.961422243956363</v>
      </c>
      <c r="P2295" s="8">
        <v>3.0982905982905987E-2</v>
      </c>
      <c r="Q2295" s="8">
        <v>6.0897435897435903E-2</v>
      </c>
      <c r="R2295" s="9">
        <v>6.4</v>
      </c>
    </row>
    <row r="2296" spans="1:18" s="6" customFormat="1" ht="15" customHeight="1" x14ac:dyDescent="0.25">
      <c r="A2296" t="s">
        <v>722</v>
      </c>
      <c r="B2296" t="s">
        <v>5303</v>
      </c>
      <c r="C2296" t="s">
        <v>43</v>
      </c>
      <c r="D2296" t="s">
        <v>5513</v>
      </c>
      <c r="E2296" s="14">
        <v>1</v>
      </c>
      <c r="F2296" s="5">
        <v>43923</v>
      </c>
      <c r="G2296" s="6">
        <v>42.570853675274009</v>
      </c>
      <c r="H2296" s="7">
        <v>9962.8845110987277</v>
      </c>
      <c r="I2296" s="6">
        <v>0.98761390298466745</v>
      </c>
      <c r="J2296" s="7">
        <v>20426.692857532602</v>
      </c>
      <c r="K2296" s="7">
        <v>19159.070211789658</v>
      </c>
      <c r="L2296" s="6">
        <v>49.741318112939247</v>
      </c>
      <c r="M2296" s="6">
        <v>5.8099002103751358</v>
      </c>
      <c r="N2296" s="6">
        <v>0.13128670107264559</v>
      </c>
      <c r="O2296" s="6">
        <v>43.320989675602533</v>
      </c>
      <c r="P2296" s="8">
        <v>7.9133839344016453E-5</v>
      </c>
      <c r="Q2296" s="8">
        <v>8.8122631864375189E-3</v>
      </c>
      <c r="R2296" s="9">
        <v>8.3650000000000002</v>
      </c>
    </row>
    <row r="2297" spans="1:18" s="6" customFormat="1" ht="15" customHeight="1" x14ac:dyDescent="0.25">
      <c r="A2297" t="s">
        <v>723</v>
      </c>
      <c r="B2297" t="s">
        <v>5303</v>
      </c>
      <c r="C2297" t="s">
        <v>47</v>
      </c>
      <c r="D2297" s="6" t="s">
        <v>5513</v>
      </c>
      <c r="E2297" s="14">
        <v>1</v>
      </c>
      <c r="F2297" s="5">
        <v>43923</v>
      </c>
      <c r="G2297" s="6">
        <v>33.051651086834667</v>
      </c>
      <c r="H2297" s="7">
        <v>11098.520829994097</v>
      </c>
      <c r="I2297" s="6">
        <v>6.4968083955425717</v>
      </c>
      <c r="J2297" s="7">
        <v>19007.897868657361</v>
      </c>
      <c r="K2297" s="7">
        <v>17783.818211092832</v>
      </c>
      <c r="L2297" s="6">
        <v>48.231202808252192</v>
      </c>
      <c r="M2297" s="6">
        <v>5.6194066219199676</v>
      </c>
      <c r="N2297" s="6">
        <v>0.74206881591379237</v>
      </c>
      <c r="O2297" s="6">
        <v>38.809896675476317</v>
      </c>
      <c r="P2297" s="8">
        <v>2.4883695769771716E-2</v>
      </c>
      <c r="Q2297" s="8">
        <v>7.5732987125392184E-2</v>
      </c>
      <c r="R2297" s="9">
        <v>7.57</v>
      </c>
    </row>
    <row r="2298" spans="1:18" s="6" customFormat="1" ht="15" customHeight="1" x14ac:dyDescent="0.25">
      <c r="A2298" t="s">
        <v>724</v>
      </c>
      <c r="B2298" t="s">
        <v>5303</v>
      </c>
      <c r="C2298" t="s">
        <v>47</v>
      </c>
      <c r="D2298" s="6" t="s">
        <v>5513</v>
      </c>
      <c r="E2298" s="14">
        <v>1</v>
      </c>
      <c r="F2298" s="5">
        <v>43923</v>
      </c>
      <c r="G2298" s="6">
        <v>32.883404614961705</v>
      </c>
      <c r="H2298" s="7">
        <v>11157.100206185352</v>
      </c>
      <c r="I2298" s="6">
        <v>6.0411997011420651</v>
      </c>
      <c r="J2298" s="7">
        <v>19027.644359056463</v>
      </c>
      <c r="K2298" s="7">
        <v>17820.394065452107</v>
      </c>
      <c r="L2298" s="6">
        <v>47.443538939105004</v>
      </c>
      <c r="M2298" s="6">
        <v>5.5348894323290363</v>
      </c>
      <c r="N2298" s="6">
        <v>0.78103398638036359</v>
      </c>
      <c r="O2298" s="6">
        <v>40.152411093786156</v>
      </c>
      <c r="P2298" s="8">
        <v>2.8192650999920986E-2</v>
      </c>
      <c r="Q2298" s="8">
        <v>1.8734196257454511E-2</v>
      </c>
      <c r="R2298" s="9">
        <v>6.3100000000000005</v>
      </c>
    </row>
    <row r="2299" spans="1:18" s="6" customFormat="1" ht="15" customHeight="1" x14ac:dyDescent="0.25">
      <c r="A2299" t="s">
        <v>4642</v>
      </c>
      <c r="B2299" t="s">
        <v>5307</v>
      </c>
      <c r="C2299" t="s">
        <v>54</v>
      </c>
      <c r="D2299" t="s">
        <v>5513</v>
      </c>
      <c r="E2299" s="14">
        <v>1</v>
      </c>
      <c r="F2299" s="5">
        <v>43924</v>
      </c>
      <c r="G2299" s="6">
        <v>32.06</v>
      </c>
      <c r="H2299" s="7">
        <v>11151.488411261953</v>
      </c>
      <c r="I2299" s="6">
        <v>3.4656056957386654</v>
      </c>
      <c r="J2299" s="7">
        <v>18780.232436394097</v>
      </c>
      <c r="K2299" s="7">
        <v>17566.550207921628</v>
      </c>
      <c r="L2299" s="6" t="s">
        <v>17</v>
      </c>
      <c r="M2299" s="6" t="s">
        <v>17</v>
      </c>
      <c r="N2299" s="6">
        <v>0.10470107842110773</v>
      </c>
      <c r="O2299" s="6" t="s">
        <v>17</v>
      </c>
      <c r="P2299" s="8">
        <v>0.16393973703685802</v>
      </c>
      <c r="Q2299" s="8">
        <v>2.8352787730787686E-3</v>
      </c>
      <c r="R2299" s="9">
        <v>4.49</v>
      </c>
    </row>
    <row r="2300" spans="1:18" s="6" customFormat="1" ht="15" customHeight="1" x14ac:dyDescent="0.25">
      <c r="A2300" t="s">
        <v>4643</v>
      </c>
      <c r="B2300" t="s">
        <v>5307</v>
      </c>
      <c r="C2300" t="s">
        <v>54</v>
      </c>
      <c r="D2300" t="s">
        <v>5513</v>
      </c>
      <c r="E2300" s="14">
        <v>1</v>
      </c>
      <c r="F2300" s="5">
        <v>43924</v>
      </c>
      <c r="G2300" s="6">
        <v>44.58</v>
      </c>
      <c r="H2300" s="7">
        <v>9583.7993424588203</v>
      </c>
      <c r="I2300" s="6">
        <v>1.5041548332807406</v>
      </c>
      <c r="J2300" s="7">
        <v>20515.409698117175</v>
      </c>
      <c r="K2300" s="7">
        <v>19258.18971934107</v>
      </c>
      <c r="L2300" s="6" t="s">
        <v>17</v>
      </c>
      <c r="M2300" s="6" t="s">
        <v>17</v>
      </c>
      <c r="N2300" s="6">
        <v>0.10518565267697488</v>
      </c>
      <c r="O2300" s="6" t="s">
        <v>17</v>
      </c>
      <c r="P2300" s="8">
        <v>3.609544329521578E-2</v>
      </c>
      <c r="Q2300" s="8">
        <v>1.8722749460979165E-2</v>
      </c>
      <c r="R2300" s="9">
        <v>4.93</v>
      </c>
    </row>
    <row r="2301" spans="1:18" s="6" customFormat="1" ht="15" customHeight="1" x14ac:dyDescent="0.25">
      <c r="A2301" t="s">
        <v>4644</v>
      </c>
      <c r="B2301" t="s">
        <v>5307</v>
      </c>
      <c r="C2301" t="s">
        <v>54</v>
      </c>
      <c r="D2301" t="s">
        <v>5513</v>
      </c>
      <c r="E2301" s="14">
        <v>1</v>
      </c>
      <c r="F2301" s="5">
        <v>43924</v>
      </c>
      <c r="G2301" s="6">
        <v>26.96</v>
      </c>
      <c r="H2301" s="7">
        <v>12538.320688119627</v>
      </c>
      <c r="I2301" s="6">
        <v>7.479195196460549</v>
      </c>
      <c r="J2301" s="7">
        <v>19218.371431581167</v>
      </c>
      <c r="K2301" s="7">
        <v>18068.118138170357</v>
      </c>
      <c r="L2301" s="6" t="s">
        <v>17</v>
      </c>
      <c r="M2301" s="6" t="s">
        <v>17</v>
      </c>
      <c r="N2301" s="6">
        <v>1.0613083324554933</v>
      </c>
      <c r="O2301" s="6" t="s">
        <v>17</v>
      </c>
      <c r="P2301" s="8">
        <v>0.11126838830831949</v>
      </c>
      <c r="Q2301" s="8">
        <v>2.5368693695247298E-2</v>
      </c>
      <c r="R2301" s="9">
        <v>5.07</v>
      </c>
    </row>
    <row r="2302" spans="1:18" s="6" customFormat="1" ht="15" customHeight="1" x14ac:dyDescent="0.25">
      <c r="A2302" t="s">
        <v>4645</v>
      </c>
      <c r="B2302" t="s">
        <v>5307</v>
      </c>
      <c r="C2302" t="s">
        <v>54</v>
      </c>
      <c r="D2302" t="s">
        <v>5513</v>
      </c>
      <c r="E2302" s="14">
        <v>1</v>
      </c>
      <c r="F2302" s="5">
        <v>43924</v>
      </c>
      <c r="G2302" s="6">
        <v>33.46</v>
      </c>
      <c r="H2302" s="7">
        <v>11392.806485614012</v>
      </c>
      <c r="I2302" s="6">
        <v>2.7719555648710963</v>
      </c>
      <c r="J2302" s="7">
        <v>19529.448752881995</v>
      </c>
      <c r="K2302" s="7">
        <v>18350.216840417812</v>
      </c>
      <c r="L2302" s="6" t="s">
        <v>17</v>
      </c>
      <c r="M2302" s="6" t="s">
        <v>17</v>
      </c>
      <c r="N2302" s="6">
        <v>0.10479983232026829</v>
      </c>
      <c r="O2302" s="6" t="s">
        <v>17</v>
      </c>
      <c r="P2302" s="8">
        <v>7.7832312798411268E-2</v>
      </c>
      <c r="Q2302" s="8">
        <v>1.2148044592122912E-2</v>
      </c>
      <c r="R2302" s="9">
        <v>4.58</v>
      </c>
    </row>
    <row r="2303" spans="1:18" s="6" customFormat="1" ht="15" customHeight="1" x14ac:dyDescent="0.25">
      <c r="A2303" t="s">
        <v>4646</v>
      </c>
      <c r="B2303" t="s">
        <v>5307</v>
      </c>
      <c r="C2303" t="s">
        <v>54</v>
      </c>
      <c r="D2303" t="s">
        <v>5513</v>
      </c>
      <c r="E2303" s="14">
        <v>1</v>
      </c>
      <c r="F2303" s="5">
        <v>43924</v>
      </c>
      <c r="G2303" s="6">
        <v>42.42</v>
      </c>
      <c r="H2303" s="7">
        <v>9086.897002698599</v>
      </c>
      <c r="I2303" s="6">
        <v>4.7481636935991611</v>
      </c>
      <c r="J2303" s="7">
        <v>18770.199370409235</v>
      </c>
      <c r="K2303" s="7">
        <v>17581.135121046544</v>
      </c>
      <c r="L2303" s="6" t="s">
        <v>17</v>
      </c>
      <c r="M2303" s="6" t="s">
        <v>17</v>
      </c>
      <c r="N2303" s="6">
        <v>0.10493179433368312</v>
      </c>
      <c r="O2303" s="6" t="s">
        <v>17</v>
      </c>
      <c r="P2303" s="8">
        <v>0.13593032613296258</v>
      </c>
      <c r="Q2303" s="8">
        <v>1.3986884958172793E-2</v>
      </c>
      <c r="R2303" s="9">
        <v>4.7</v>
      </c>
    </row>
    <row r="2304" spans="1:18" s="6" customFormat="1" ht="15" customHeight="1" x14ac:dyDescent="0.25">
      <c r="A2304" t="s">
        <v>3344</v>
      </c>
      <c r="B2304" t="s">
        <v>5304</v>
      </c>
      <c r="C2304" t="s">
        <v>3141</v>
      </c>
      <c r="D2304" t="s">
        <v>5513</v>
      </c>
      <c r="E2304" s="14">
        <v>1</v>
      </c>
      <c r="F2304" s="5">
        <v>43937</v>
      </c>
      <c r="G2304" s="6">
        <v>46.171117749601223</v>
      </c>
      <c r="H2304" s="7">
        <v>8817.3065919314831</v>
      </c>
      <c r="I2304" s="6">
        <v>3.162486368593239</v>
      </c>
      <c r="J2304" s="7">
        <v>19711.875107616372</v>
      </c>
      <c r="K2304" s="7">
        <v>18475.707803649526</v>
      </c>
      <c r="L2304" s="6">
        <v>48.315725078848672</v>
      </c>
      <c r="M2304" s="6">
        <v>5.6642064221521595</v>
      </c>
      <c r="N2304" s="6">
        <v>0.42696575734626085</v>
      </c>
      <c r="O2304" s="6">
        <v>42.351410725352615</v>
      </c>
      <c r="P2304" s="8">
        <v>2.6401882569017966E-2</v>
      </c>
      <c r="Q2304" s="8">
        <v>5.2803765138035932E-2</v>
      </c>
      <c r="R2304" s="9">
        <v>12.885000000000002</v>
      </c>
    </row>
    <row r="2305" spans="1:18" s="6" customFormat="1" ht="15" customHeight="1" x14ac:dyDescent="0.25">
      <c r="A2305" t="s">
        <v>3345</v>
      </c>
      <c r="B2305" t="s">
        <v>5304</v>
      </c>
      <c r="C2305" t="s">
        <v>3141</v>
      </c>
      <c r="D2305" t="s">
        <v>5513</v>
      </c>
      <c r="E2305" s="14">
        <v>1</v>
      </c>
      <c r="F2305" s="5">
        <v>43937</v>
      </c>
      <c r="G2305" s="6">
        <v>48.34461353073317</v>
      </c>
      <c r="H2305" s="7">
        <v>8299.8660198125435</v>
      </c>
      <c r="I2305" s="6">
        <v>2.9496755902077312</v>
      </c>
      <c r="J2305" s="7">
        <v>19595.441906111992</v>
      </c>
      <c r="K2305" s="7">
        <v>18354.184483759847</v>
      </c>
      <c r="L2305" s="6">
        <v>48.457249900889813</v>
      </c>
      <c r="M2305" s="6">
        <v>5.6880616896509775</v>
      </c>
      <c r="N2305" s="6">
        <v>0.35562909984383384</v>
      </c>
      <c r="O2305" s="6">
        <v>42.457785660414132</v>
      </c>
      <c r="P2305" s="8">
        <v>3.9256310997219337E-2</v>
      </c>
      <c r="Q2305" s="8">
        <v>5.2341747996292459E-2</v>
      </c>
      <c r="R2305" s="9">
        <v>8.2949999999999999</v>
      </c>
    </row>
    <row r="2306" spans="1:18" s="6" customFormat="1" ht="15" customHeight="1" x14ac:dyDescent="0.25">
      <c r="A2306" t="s">
        <v>3346</v>
      </c>
      <c r="B2306" t="s">
        <v>5304</v>
      </c>
      <c r="C2306" t="s">
        <v>3173</v>
      </c>
      <c r="D2306" t="s">
        <v>5513</v>
      </c>
      <c r="E2306" s="14">
        <v>1</v>
      </c>
      <c r="F2306" s="5">
        <v>43937</v>
      </c>
      <c r="G2306" s="6">
        <v>46.56096138249255</v>
      </c>
      <c r="H2306" s="7">
        <v>8349.0157860123836</v>
      </c>
      <c r="I2306" s="6">
        <v>5.3416077021227233</v>
      </c>
      <c r="J2306" s="7">
        <v>18930.518501333951</v>
      </c>
      <c r="K2306" s="7">
        <v>17752.003625077854</v>
      </c>
      <c r="L2306" s="6">
        <v>46.841032069098738</v>
      </c>
      <c r="M2306" s="6">
        <v>5.3941054028802702</v>
      </c>
      <c r="N2306" s="6">
        <v>0.44180321653123322</v>
      </c>
      <c r="O2306" s="6">
        <v>41.915333989601336</v>
      </c>
      <c r="P2306" s="8">
        <v>3.2478830762092563E-2</v>
      </c>
      <c r="Q2306" s="8">
        <v>3.3638789003595869E-2</v>
      </c>
      <c r="R2306" s="9">
        <v>13.79</v>
      </c>
    </row>
    <row r="2307" spans="1:18" s="6" customFormat="1" ht="15" customHeight="1" x14ac:dyDescent="0.25">
      <c r="A2307" t="s">
        <v>3347</v>
      </c>
      <c r="B2307" t="s">
        <v>5304</v>
      </c>
      <c r="C2307" t="s">
        <v>3141</v>
      </c>
      <c r="D2307" t="s">
        <v>5513</v>
      </c>
      <c r="E2307" s="14">
        <v>1</v>
      </c>
      <c r="F2307" s="5">
        <v>43937</v>
      </c>
      <c r="G2307" s="6">
        <v>48.38209956417009</v>
      </c>
      <c r="H2307" s="7">
        <v>8348.887425019795</v>
      </c>
      <c r="I2307" s="6">
        <v>3.8463897920372982</v>
      </c>
      <c r="J2307" s="7">
        <v>19620.882154469051</v>
      </c>
      <c r="K2307" s="7">
        <v>18464.257625551818</v>
      </c>
      <c r="L2307" s="6">
        <v>48.776642290473688</v>
      </c>
      <c r="M2307" s="6">
        <v>5.2923159326584761</v>
      </c>
      <c r="N2307" s="6">
        <v>0.40474211087818468</v>
      </c>
      <c r="O2307" s="6">
        <v>41.589117897999955</v>
      </c>
      <c r="P2307" s="8">
        <v>3.8034476412490033E-2</v>
      </c>
      <c r="Q2307" s="8">
        <v>5.2757499539905529E-2</v>
      </c>
      <c r="R2307" s="9">
        <v>18.495000000000001</v>
      </c>
    </row>
    <row r="2308" spans="1:18" s="6" customFormat="1" ht="15" customHeight="1" x14ac:dyDescent="0.25">
      <c r="A2308" t="s">
        <v>3348</v>
      </c>
      <c r="B2308" t="s">
        <v>5304</v>
      </c>
      <c r="C2308" t="s">
        <v>3134</v>
      </c>
      <c r="D2308" t="s">
        <v>5513</v>
      </c>
      <c r="E2308" s="14">
        <v>1</v>
      </c>
      <c r="F2308" s="5">
        <v>43937</v>
      </c>
      <c r="G2308" s="6">
        <v>40.41143699858344</v>
      </c>
      <c r="H2308" s="7">
        <v>9666.4680804505788</v>
      </c>
      <c r="I2308" s="6">
        <v>5.1474235326536242</v>
      </c>
      <c r="J2308" s="7">
        <v>19136.952328465144</v>
      </c>
      <c r="K2308" s="7">
        <v>17878.799134781464</v>
      </c>
      <c r="L2308" s="6">
        <v>49.650267819732228</v>
      </c>
      <c r="M2308" s="6">
        <v>5.7808161540761969</v>
      </c>
      <c r="N2308" s="6">
        <v>1.1040439080919688</v>
      </c>
      <c r="O2308" s="6">
        <v>38.225963327799249</v>
      </c>
      <c r="P2308" s="8">
        <v>4.0782584734086531E-2</v>
      </c>
      <c r="Q2308" s="8">
        <v>5.0702672912648121E-2</v>
      </c>
      <c r="R2308" s="9">
        <v>9.2749999999999986</v>
      </c>
    </row>
    <row r="2309" spans="1:18" s="6" customFormat="1" ht="15" customHeight="1" x14ac:dyDescent="0.25">
      <c r="A2309" t="s">
        <v>3349</v>
      </c>
      <c r="B2309" t="s">
        <v>5304</v>
      </c>
      <c r="C2309" t="s">
        <v>3152</v>
      </c>
      <c r="D2309" t="s">
        <v>5513</v>
      </c>
      <c r="E2309" s="14">
        <v>1</v>
      </c>
      <c r="F2309" s="5">
        <v>43937</v>
      </c>
      <c r="G2309" s="6">
        <v>49.633945963421652</v>
      </c>
      <c r="H2309" s="7">
        <v>8278.3394566855495</v>
      </c>
      <c r="I2309" s="6">
        <v>6.5233021766128507</v>
      </c>
      <c r="J2309" s="7">
        <v>19963.39630041179</v>
      </c>
      <c r="K2309" s="7">
        <v>18843.836266544084</v>
      </c>
      <c r="L2309" s="6">
        <v>49.29386840024624</v>
      </c>
      <c r="M2309" s="6">
        <v>5.1295870254832403</v>
      </c>
      <c r="N2309" s="6">
        <v>0.42172543310869615</v>
      </c>
      <c r="O2309" s="6">
        <v>38.405358392093262</v>
      </c>
      <c r="P2309" s="8">
        <v>0.14641479835283353</v>
      </c>
      <c r="Q2309" s="8">
        <v>7.9743774102882539E-2</v>
      </c>
      <c r="R2309" s="9">
        <v>23.504999999999999</v>
      </c>
    </row>
    <row r="2310" spans="1:18" s="6" customFormat="1" ht="15" customHeight="1" x14ac:dyDescent="0.25">
      <c r="A2310" t="s">
        <v>3350</v>
      </c>
      <c r="B2310" t="s">
        <v>5304</v>
      </c>
      <c r="C2310" t="s">
        <v>3134</v>
      </c>
      <c r="D2310" t="s">
        <v>5513</v>
      </c>
      <c r="E2310" s="14">
        <v>1</v>
      </c>
      <c r="F2310" s="5">
        <v>43937</v>
      </c>
      <c r="G2310" s="6">
        <v>38.385430980446451</v>
      </c>
      <c r="H2310" s="7">
        <v>10460.834974966554</v>
      </c>
      <c r="I2310" s="6">
        <v>2.6635818947618204</v>
      </c>
      <c r="J2310" s="7">
        <v>19695.082161713235</v>
      </c>
      <c r="K2310" s="7">
        <v>18499.830860135509</v>
      </c>
      <c r="L2310" s="6">
        <v>49.805087289294868</v>
      </c>
      <c r="M2310" s="6">
        <v>5.4744079029528816</v>
      </c>
      <c r="N2310" s="6">
        <v>0.21966959109151704</v>
      </c>
      <c r="O2310" s="6">
        <v>41.757761122812482</v>
      </c>
      <c r="P2310" s="8">
        <v>4.0339324909533132E-2</v>
      </c>
      <c r="Q2310" s="8">
        <v>3.9152874176899805E-2</v>
      </c>
      <c r="R2310" s="9">
        <v>15.715</v>
      </c>
    </row>
    <row r="2311" spans="1:18" s="6" customFormat="1" ht="15" customHeight="1" x14ac:dyDescent="0.25">
      <c r="A2311" t="s">
        <v>3351</v>
      </c>
      <c r="B2311" t="s">
        <v>5304</v>
      </c>
      <c r="C2311" t="s">
        <v>3152</v>
      </c>
      <c r="D2311" t="s">
        <v>5513</v>
      </c>
      <c r="E2311" s="14">
        <v>1</v>
      </c>
      <c r="F2311" s="5">
        <v>43937</v>
      </c>
      <c r="G2311" s="6">
        <v>47.234717700831936</v>
      </c>
      <c r="H2311" s="7">
        <v>8967.7828559699446</v>
      </c>
      <c r="I2311" s="6">
        <v>2.4694234129295287</v>
      </c>
      <c r="J2311" s="7">
        <v>20442.632498543975</v>
      </c>
      <c r="K2311" s="7">
        <v>19182.550662788468</v>
      </c>
      <c r="L2311" s="6">
        <v>52.186675954027571</v>
      </c>
      <c r="M2311" s="6">
        <v>5.7894143601622536</v>
      </c>
      <c r="N2311" s="6">
        <v>0.36876285914136797</v>
      </c>
      <c r="O2311" s="6">
        <v>39.09137280220753</v>
      </c>
      <c r="P2311" s="8">
        <v>4.3098427489807807E-2</v>
      </c>
      <c r="Q2311" s="8">
        <v>5.1252184041933609E-2</v>
      </c>
      <c r="R2311" s="9">
        <v>14.149999999999999</v>
      </c>
    </row>
    <row r="2312" spans="1:18" s="6" customFormat="1" ht="15" customHeight="1" x14ac:dyDescent="0.25">
      <c r="A2312" t="s">
        <v>3352</v>
      </c>
      <c r="B2312" t="s">
        <v>5304</v>
      </c>
      <c r="C2312" t="s">
        <v>3166</v>
      </c>
      <c r="D2312" t="s">
        <v>5513</v>
      </c>
      <c r="E2312" s="14">
        <v>1</v>
      </c>
      <c r="F2312" s="5">
        <v>43937</v>
      </c>
      <c r="G2312" s="6">
        <v>43.527753962353373</v>
      </c>
      <c r="H2312" s="7">
        <v>9357.4676622913939</v>
      </c>
      <c r="I2312" s="6">
        <v>4.0287400564536817</v>
      </c>
      <c r="J2312" s="7">
        <v>19615.088529638186</v>
      </c>
      <c r="K2312" s="7">
        <v>18453.048041766815</v>
      </c>
      <c r="L2312" s="6">
        <v>49.211944410680282</v>
      </c>
      <c r="M2312" s="6">
        <v>5.3202593790209791</v>
      </c>
      <c r="N2312" s="6">
        <v>0.35891306403036077</v>
      </c>
      <c r="O2312" s="6">
        <v>40.992896489866013</v>
      </c>
      <c r="P2312" s="8">
        <v>4.4906338208878627E-2</v>
      </c>
      <c r="Q2312" s="8">
        <v>4.234026173979985E-2</v>
      </c>
      <c r="R2312" s="9">
        <v>22.060000000000002</v>
      </c>
    </row>
    <row r="2313" spans="1:18" s="6" customFormat="1" ht="15" customHeight="1" x14ac:dyDescent="0.25">
      <c r="A2313" t="s">
        <v>3353</v>
      </c>
      <c r="B2313" t="s">
        <v>5304</v>
      </c>
      <c r="C2313" t="s">
        <v>3152</v>
      </c>
      <c r="D2313" t="s">
        <v>5513</v>
      </c>
      <c r="E2313" s="14">
        <v>1</v>
      </c>
      <c r="F2313" s="5">
        <v>43937</v>
      </c>
      <c r="G2313" s="6">
        <v>45.501496029695929</v>
      </c>
      <c r="H2313" s="7">
        <v>9380.8742966089267</v>
      </c>
      <c r="I2313" s="6">
        <v>3.4541336353340886</v>
      </c>
      <c r="J2313" s="7">
        <v>20429.092739398515</v>
      </c>
      <c r="K2313" s="7">
        <v>19252.777746581247</v>
      </c>
      <c r="L2313" s="6">
        <v>49.741889414964497</v>
      </c>
      <c r="M2313" s="6">
        <v>5.3876981621402908</v>
      </c>
      <c r="N2313" s="6">
        <v>0.40600302303968611</v>
      </c>
      <c r="O2313" s="6">
        <v>40.900800490833255</v>
      </c>
      <c r="P2313" s="8">
        <v>5.1591795646155784E-2</v>
      </c>
      <c r="Q2313" s="8">
        <v>5.7883478042028438E-2</v>
      </c>
      <c r="R2313" s="9">
        <v>20.53</v>
      </c>
    </row>
    <row r="2314" spans="1:18" s="6" customFormat="1" ht="15" customHeight="1" x14ac:dyDescent="0.25">
      <c r="A2314" t="s">
        <v>3354</v>
      </c>
      <c r="B2314" t="s">
        <v>5304</v>
      </c>
      <c r="C2314" t="s">
        <v>3134</v>
      </c>
      <c r="D2314" t="s">
        <v>5513</v>
      </c>
      <c r="E2314" s="14">
        <v>1</v>
      </c>
      <c r="F2314" s="5">
        <v>43937</v>
      </c>
      <c r="G2314" s="6">
        <v>40.433818132231636</v>
      </c>
      <c r="H2314" s="7">
        <v>9790.6093327448925</v>
      </c>
      <c r="I2314" s="6">
        <v>4.5078031212484992</v>
      </c>
      <c r="J2314" s="7">
        <v>19271.308523409367</v>
      </c>
      <c r="K2314" s="7">
        <v>18094.843704507395</v>
      </c>
      <c r="L2314" s="6">
        <v>50.147751408255608</v>
      </c>
      <c r="M2314" s="6">
        <v>5.3939702031264947</v>
      </c>
      <c r="N2314" s="6">
        <v>0.48678812184214354</v>
      </c>
      <c r="O2314" s="6">
        <v>39.343639126319573</v>
      </c>
      <c r="P2314" s="8">
        <v>7.4429771908763515E-2</v>
      </c>
      <c r="Q2314" s="8">
        <v>4.561824729891957E-2</v>
      </c>
      <c r="R2314" s="9">
        <v>16.7</v>
      </c>
    </row>
    <row r="2315" spans="1:18" s="6" customFormat="1" ht="15" customHeight="1" x14ac:dyDescent="0.25">
      <c r="A2315" t="s">
        <v>3355</v>
      </c>
      <c r="B2315" t="s">
        <v>5304</v>
      </c>
      <c r="C2315" t="s">
        <v>3148</v>
      </c>
      <c r="D2315" s="6" t="s">
        <v>5513</v>
      </c>
      <c r="E2315" s="14">
        <v>1</v>
      </c>
      <c r="F2315" s="5">
        <v>43937</v>
      </c>
      <c r="G2315" s="6">
        <v>31.306775728498963</v>
      </c>
      <c r="H2315" s="7">
        <v>11732.990026378908</v>
      </c>
      <c r="I2315" s="6">
        <v>2.6790847418650108</v>
      </c>
      <c r="J2315" s="7">
        <v>19394.043923191904</v>
      </c>
      <c r="K2315" s="7">
        <v>18193.664207739253</v>
      </c>
      <c r="L2315" s="6">
        <v>49.287137488994375</v>
      </c>
      <c r="M2315" s="6">
        <v>5.4967390929750826</v>
      </c>
      <c r="N2315" s="6">
        <v>0.24966787424944437</v>
      </c>
      <c r="O2315" s="6">
        <v>42.214932029925741</v>
      </c>
      <c r="P2315" s="8">
        <v>4.3693227549729791E-2</v>
      </c>
      <c r="Q2315" s="8">
        <v>2.8745544440611705E-2</v>
      </c>
      <c r="R2315" s="9">
        <v>13.030000000000001</v>
      </c>
    </row>
    <row r="2316" spans="1:18" s="6" customFormat="1" ht="15" customHeight="1" x14ac:dyDescent="0.25">
      <c r="A2316" t="s">
        <v>3356</v>
      </c>
      <c r="B2316" t="s">
        <v>5304</v>
      </c>
      <c r="C2316" t="s">
        <v>3141</v>
      </c>
      <c r="D2316" t="s">
        <v>5513</v>
      </c>
      <c r="E2316" s="14">
        <v>1</v>
      </c>
      <c r="F2316" s="5">
        <v>43937</v>
      </c>
      <c r="G2316" s="6">
        <v>48.073542739584987</v>
      </c>
      <c r="H2316" s="7">
        <v>8580.5843155637231</v>
      </c>
      <c r="I2316" s="7">
        <v>1.9350215002388917</v>
      </c>
      <c r="J2316" s="7">
        <v>20040.611562350692</v>
      </c>
      <c r="K2316" s="7">
        <v>18786.224748146469</v>
      </c>
      <c r="L2316" s="6">
        <v>50.037154526075938</v>
      </c>
      <c r="M2316" s="6">
        <v>5.7523406933954675</v>
      </c>
      <c r="N2316" s="6">
        <v>0.20357464441912604</v>
      </c>
      <c r="O2316" s="6">
        <v>41.97157418771004</v>
      </c>
      <c r="P2316" s="8">
        <v>5.1361681796464408E-2</v>
      </c>
      <c r="Q2316" s="8">
        <v>4.8972766364070719E-2</v>
      </c>
      <c r="R2316" s="9">
        <v>16.28</v>
      </c>
    </row>
    <row r="2317" spans="1:18" s="6" customFormat="1" ht="15" customHeight="1" x14ac:dyDescent="0.25">
      <c r="A2317" t="s">
        <v>3357</v>
      </c>
      <c r="B2317" t="s">
        <v>5304</v>
      </c>
      <c r="C2317" t="s">
        <v>3141</v>
      </c>
      <c r="D2317" t="s">
        <v>5513</v>
      </c>
      <c r="E2317" s="14">
        <v>1</v>
      </c>
      <c r="F2317" s="5">
        <v>43937</v>
      </c>
      <c r="G2317" s="6">
        <v>36.636442971815953</v>
      </c>
      <c r="H2317" s="7">
        <v>10532.652712874758</v>
      </c>
      <c r="I2317" s="7">
        <v>4.601975595583963</v>
      </c>
      <c r="J2317" s="7">
        <v>19229.517722254506</v>
      </c>
      <c r="K2317" s="7">
        <v>18035.100222661429</v>
      </c>
      <c r="L2317" s="6">
        <v>49.123065671063635</v>
      </c>
      <c r="M2317" s="6">
        <v>5.4752604001205221</v>
      </c>
      <c r="N2317" s="6">
        <v>0.69987077974450829</v>
      </c>
      <c r="O2317" s="6">
        <v>40.00918257963496</v>
      </c>
      <c r="P2317" s="8">
        <v>4.5322486926205698E-2</v>
      </c>
      <c r="Q2317" s="8">
        <v>4.5322486926205698E-2</v>
      </c>
      <c r="R2317" s="9">
        <v>13.95</v>
      </c>
    </row>
    <row r="2318" spans="1:18" s="6" customFormat="1" ht="15" customHeight="1" x14ac:dyDescent="0.25">
      <c r="A2318" t="s">
        <v>3358</v>
      </c>
      <c r="B2318" t="s">
        <v>5304</v>
      </c>
      <c r="C2318" t="s">
        <v>3141</v>
      </c>
      <c r="D2318" t="s">
        <v>5513</v>
      </c>
      <c r="E2318" s="14">
        <v>1</v>
      </c>
      <c r="F2318" s="5">
        <v>43937</v>
      </c>
      <c r="G2318" s="6">
        <v>47.514176473722372</v>
      </c>
      <c r="H2318" s="7">
        <v>8305.0945057508743</v>
      </c>
      <c r="I2318" s="7">
        <v>2.1949542497487706</v>
      </c>
      <c r="J2318" s="7">
        <v>19254.244459723912</v>
      </c>
      <c r="K2318" s="7">
        <v>18035.090622641594</v>
      </c>
      <c r="L2318" s="6">
        <v>47.526604286580465</v>
      </c>
      <c r="M2318" s="6">
        <v>5.5770512239169845</v>
      </c>
      <c r="N2318" s="6">
        <v>0.27778991447841961</v>
      </c>
      <c r="O2318" s="6">
        <v>44.351669294440221</v>
      </c>
      <c r="P2318" s="8">
        <v>3.2792087586608135E-2</v>
      </c>
      <c r="Q2318" s="8">
        <v>3.9138943248532294E-2</v>
      </c>
      <c r="R2318" s="9">
        <v>5.4649999999999999</v>
      </c>
    </row>
    <row r="2319" spans="1:18" s="6" customFormat="1" ht="15" customHeight="1" x14ac:dyDescent="0.25">
      <c r="A2319" t="s">
        <v>3359</v>
      </c>
      <c r="B2319" t="s">
        <v>5304</v>
      </c>
      <c r="C2319" t="s">
        <v>3152</v>
      </c>
      <c r="D2319" t="s">
        <v>5513</v>
      </c>
      <c r="E2319" s="14">
        <v>1</v>
      </c>
      <c r="F2319" s="5">
        <v>43937</v>
      </c>
      <c r="G2319" s="6">
        <v>46.88127239635967</v>
      </c>
      <c r="H2319" s="7">
        <v>8918.8724415367815</v>
      </c>
      <c r="I2319" s="7">
        <v>3.5211647344297656</v>
      </c>
      <c r="J2319" s="7">
        <v>20183.337826907522</v>
      </c>
      <c r="K2319" s="7">
        <v>18946.579446097519</v>
      </c>
      <c r="L2319" s="6">
        <v>50.783566999191159</v>
      </c>
      <c r="M2319" s="6">
        <v>5.6776643614133313</v>
      </c>
      <c r="N2319" s="6">
        <v>0.51423339624337205</v>
      </c>
      <c r="O2319" s="6">
        <v>39.433270751375389</v>
      </c>
      <c r="P2319" s="8">
        <v>3.8824480992181179E-2</v>
      </c>
      <c r="Q2319" s="8">
        <v>3.1275276354812621E-2</v>
      </c>
      <c r="R2319" s="9">
        <v>7.2750000000000004</v>
      </c>
    </row>
    <row r="2320" spans="1:18" s="6" customFormat="1" ht="15" customHeight="1" x14ac:dyDescent="0.25">
      <c r="A2320" t="s">
        <v>3360</v>
      </c>
      <c r="B2320" t="s">
        <v>5304</v>
      </c>
      <c r="C2320" t="s">
        <v>3141</v>
      </c>
      <c r="D2320" t="s">
        <v>5513</v>
      </c>
      <c r="E2320" s="14">
        <v>1</v>
      </c>
      <c r="F2320" s="5">
        <v>43937</v>
      </c>
      <c r="G2320" s="6">
        <v>42.43707051804482</v>
      </c>
      <c r="H2320" s="7">
        <v>9516.1772095842534</v>
      </c>
      <c r="I2320" s="7">
        <v>3.0087094220110853</v>
      </c>
      <c r="J2320" s="7">
        <v>19583.00343098443</v>
      </c>
      <c r="K2320" s="7">
        <v>18332.831454744173</v>
      </c>
      <c r="L2320" s="6">
        <v>48.425679060222663</v>
      </c>
      <c r="M2320" s="6">
        <v>5.730187864364745</v>
      </c>
      <c r="N2320" s="6">
        <v>0.62759545623475044</v>
      </c>
      <c r="O2320" s="6">
        <v>42.155043821342005</v>
      </c>
      <c r="P2320" s="8">
        <v>2.3225125362892583E-2</v>
      </c>
      <c r="Q2320" s="8">
        <v>2.9559250461863293E-2</v>
      </c>
      <c r="R2320" s="9">
        <v>5.2750000000000004</v>
      </c>
    </row>
    <row r="2321" spans="1:18" s="6" customFormat="1" ht="15" customHeight="1" x14ac:dyDescent="0.25">
      <c r="A2321" t="s">
        <v>5168</v>
      </c>
      <c r="B2321" t="s">
        <v>5308</v>
      </c>
      <c r="C2321" t="s">
        <v>15</v>
      </c>
      <c r="D2321" t="s">
        <v>5513</v>
      </c>
      <c r="E2321" s="14">
        <v>1</v>
      </c>
      <c r="F2321" s="5">
        <v>43938</v>
      </c>
      <c r="G2321" s="6">
        <v>27.433629028817315</v>
      </c>
      <c r="H2321" s="7">
        <v>11864.479131177432</v>
      </c>
      <c r="I2321" s="6">
        <v>8.0562659846547309</v>
      </c>
      <c r="J2321" s="7">
        <v>18426.044330775789</v>
      </c>
      <c r="K2321" s="7">
        <v>17273.404361545334</v>
      </c>
      <c r="L2321" s="6">
        <v>45.644524814460333</v>
      </c>
      <c r="M2321" s="6">
        <v>5.2775452489965149</v>
      </c>
      <c r="N2321" s="6">
        <v>0.50830548276926146</v>
      </c>
      <c r="O2321" s="6">
        <v>40.422778758974232</v>
      </c>
      <c r="P2321" s="8">
        <v>4.4757033248081841E-2</v>
      </c>
      <c r="Q2321" s="8">
        <v>4.5822676896845688E-2</v>
      </c>
      <c r="R2321" s="9">
        <v>6.16</v>
      </c>
    </row>
    <row r="2322" spans="1:18" s="6" customFormat="1" ht="15" customHeight="1" x14ac:dyDescent="0.25">
      <c r="A2322" t="s">
        <v>725</v>
      </c>
      <c r="B2322" t="s">
        <v>5303</v>
      </c>
      <c r="C2322" t="s">
        <v>339</v>
      </c>
      <c r="D2322" t="s">
        <v>77</v>
      </c>
      <c r="E2322" s="14">
        <v>2</v>
      </c>
      <c r="F2322" s="5">
        <v>43938</v>
      </c>
      <c r="G2322" s="6">
        <v>10.869565217391305</v>
      </c>
      <c r="H2322" s="7">
        <v>14471.319982838186</v>
      </c>
      <c r="I2322" s="6">
        <v>6.61</v>
      </c>
      <c r="J2322" s="7">
        <v>17687.011919441022</v>
      </c>
      <c r="K2322" s="7">
        <v>16534.041931964795</v>
      </c>
      <c r="L2322" s="6" t="s">
        <v>17</v>
      </c>
      <c r="M2322" s="6" t="s">
        <v>17</v>
      </c>
      <c r="N2322" s="6" t="s">
        <v>17</v>
      </c>
      <c r="O2322" s="6" t="s">
        <v>17</v>
      </c>
      <c r="P2322" s="8" t="s">
        <v>17</v>
      </c>
      <c r="Q2322" s="8" t="s">
        <v>17</v>
      </c>
      <c r="R2322" s="9">
        <v>2.6799999999999997</v>
      </c>
    </row>
    <row r="2323" spans="1:18" s="6" customFormat="1" ht="15" customHeight="1" x14ac:dyDescent="0.25">
      <c r="A2323" t="s">
        <v>726</v>
      </c>
      <c r="B2323" t="s">
        <v>5303</v>
      </c>
      <c r="C2323" t="s">
        <v>339</v>
      </c>
      <c r="D2323" t="s">
        <v>77</v>
      </c>
      <c r="E2323" s="14">
        <v>2</v>
      </c>
      <c r="F2323" s="5">
        <v>43938</v>
      </c>
      <c r="G2323" s="6">
        <v>10.089399744572148</v>
      </c>
      <c r="H2323" s="7">
        <v>14847.154692107772</v>
      </c>
      <c r="I2323" s="6">
        <v>4.5750000000000002</v>
      </c>
      <c r="J2323" s="7">
        <v>17979.101250836462</v>
      </c>
      <c r="K2323" s="7">
        <v>16787.38511920509</v>
      </c>
      <c r="L2323" s="6" t="s">
        <v>17</v>
      </c>
      <c r="M2323" s="6" t="s">
        <v>17</v>
      </c>
      <c r="N2323" s="6" t="s">
        <v>17</v>
      </c>
      <c r="O2323" s="6" t="s">
        <v>17</v>
      </c>
      <c r="P2323" s="8" t="s">
        <v>17</v>
      </c>
      <c r="Q2323" s="8" t="s">
        <v>17</v>
      </c>
      <c r="R2323" s="9">
        <v>2.8650000000000002</v>
      </c>
    </row>
    <row r="2324" spans="1:18" s="6" customFormat="1" ht="15" customHeight="1" x14ac:dyDescent="0.25">
      <c r="A2324" t="s">
        <v>727</v>
      </c>
      <c r="B2324" t="s">
        <v>5303</v>
      </c>
      <c r="C2324" t="s">
        <v>339</v>
      </c>
      <c r="D2324" t="s">
        <v>77</v>
      </c>
      <c r="E2324" s="14">
        <v>2</v>
      </c>
      <c r="F2324" s="5">
        <v>43938</v>
      </c>
      <c r="G2324" s="6">
        <v>10.711646600821853</v>
      </c>
      <c r="H2324" s="7">
        <v>14420.536202075602</v>
      </c>
      <c r="I2324" s="6">
        <v>6.6150000000000002</v>
      </c>
      <c r="J2324" s="7">
        <v>17622.992738058711</v>
      </c>
      <c r="K2324" s="7">
        <v>16443.602294796961</v>
      </c>
      <c r="L2324" s="6" t="s">
        <v>17</v>
      </c>
      <c r="M2324" s="6" t="s">
        <v>17</v>
      </c>
      <c r="N2324" s="6" t="s">
        <v>17</v>
      </c>
      <c r="O2324" s="6" t="s">
        <v>17</v>
      </c>
      <c r="P2324" s="8" t="s">
        <v>17</v>
      </c>
      <c r="Q2324" s="8" t="s">
        <v>17</v>
      </c>
      <c r="R2324" s="9">
        <v>2.23</v>
      </c>
    </row>
    <row r="2325" spans="1:18" s="6" customFormat="1" ht="15" customHeight="1" x14ac:dyDescent="0.25">
      <c r="A2325" t="s">
        <v>728</v>
      </c>
      <c r="B2325" t="s">
        <v>5303</v>
      </c>
      <c r="C2325" t="s">
        <v>729</v>
      </c>
      <c r="D2325" t="s">
        <v>5515</v>
      </c>
      <c r="E2325" s="14">
        <v>2</v>
      </c>
      <c r="F2325" s="5">
        <v>43938</v>
      </c>
      <c r="G2325" s="6">
        <v>31.224764468371475</v>
      </c>
      <c r="H2325" s="7">
        <v>10256.73861735512</v>
      </c>
      <c r="I2325" s="6">
        <v>7.1050000000000004</v>
      </c>
      <c r="J2325" s="7">
        <v>17189.515716187161</v>
      </c>
      <c r="K2325" s="7">
        <v>16022.569065939053</v>
      </c>
      <c r="L2325" s="6" t="s">
        <v>17</v>
      </c>
      <c r="M2325" s="6" t="s">
        <v>17</v>
      </c>
      <c r="N2325" s="6" t="s">
        <v>17</v>
      </c>
      <c r="O2325" s="6" t="s">
        <v>17</v>
      </c>
      <c r="P2325" s="8" t="s">
        <v>17</v>
      </c>
      <c r="Q2325" s="8" t="s">
        <v>17</v>
      </c>
      <c r="R2325" s="9">
        <v>2.33</v>
      </c>
    </row>
    <row r="2326" spans="1:18" s="6" customFormat="1" ht="15" customHeight="1" x14ac:dyDescent="0.25">
      <c r="A2326" t="s">
        <v>5169</v>
      </c>
      <c r="B2326" t="s">
        <v>5308</v>
      </c>
      <c r="C2326" t="s">
        <v>15</v>
      </c>
      <c r="D2326" t="s">
        <v>5513</v>
      </c>
      <c r="E2326" s="14">
        <v>1</v>
      </c>
      <c r="F2326" s="5">
        <v>43942</v>
      </c>
      <c r="G2326" s="6">
        <v>30.387828222544016</v>
      </c>
      <c r="H2326" s="7">
        <v>12177.287581021279</v>
      </c>
      <c r="I2326" s="6">
        <v>3.396724775488642</v>
      </c>
      <c r="J2326" s="7">
        <v>19740.09508716323</v>
      </c>
      <c r="K2326" s="7">
        <v>18559.487363504559</v>
      </c>
      <c r="L2326" s="6">
        <v>46.289985739662633</v>
      </c>
      <c r="M2326" s="6">
        <v>5.3946416521607317</v>
      </c>
      <c r="N2326" s="6">
        <v>0.54961146739145306</v>
      </c>
      <c r="O2326" s="6">
        <v>44.281344870315039</v>
      </c>
      <c r="P2326" s="8">
        <v>4.226096143687269E-2</v>
      </c>
      <c r="Q2326" s="8">
        <v>4.5430533544638135E-2</v>
      </c>
      <c r="R2326" s="9">
        <v>5.35</v>
      </c>
    </row>
    <row r="2327" spans="1:18" s="6" customFormat="1" ht="15" customHeight="1" x14ac:dyDescent="0.25">
      <c r="A2327" t="s">
        <v>5170</v>
      </c>
      <c r="B2327" t="s">
        <v>5308</v>
      </c>
      <c r="C2327" t="s">
        <v>15</v>
      </c>
      <c r="D2327" t="s">
        <v>5513</v>
      </c>
      <c r="E2327" s="14">
        <v>1</v>
      </c>
      <c r="F2327" s="5">
        <v>43944</v>
      </c>
      <c r="G2327" s="6">
        <v>30.765682261157206</v>
      </c>
      <c r="H2327" s="7">
        <v>11656.492721987277</v>
      </c>
      <c r="I2327" s="6">
        <v>5.404546177078366</v>
      </c>
      <c r="J2327" s="7">
        <v>19125.735177237326</v>
      </c>
      <c r="K2327" s="7">
        <v>17921.890104314534</v>
      </c>
      <c r="L2327" s="6">
        <v>47.994854901272944</v>
      </c>
      <c r="M2327" s="6">
        <v>5.5186097969977181</v>
      </c>
      <c r="N2327" s="6">
        <v>0.35007134804875423</v>
      </c>
      <c r="O2327" s="6">
        <v>40.645021151794282</v>
      </c>
      <c r="P2327" s="8">
        <v>3.8149737720553169E-2</v>
      </c>
      <c r="Q2327" s="8">
        <v>4.8746887087373493E-2</v>
      </c>
      <c r="R2327" s="9">
        <v>5.6349999999999998</v>
      </c>
    </row>
    <row r="2328" spans="1:18" s="6" customFormat="1" ht="15" customHeight="1" x14ac:dyDescent="0.25">
      <c r="A2328" t="s">
        <v>5171</v>
      </c>
      <c r="B2328" t="s">
        <v>5308</v>
      </c>
      <c r="C2328" t="s">
        <v>15</v>
      </c>
      <c r="D2328" t="s">
        <v>5513</v>
      </c>
      <c r="E2328" s="14">
        <v>1</v>
      </c>
      <c r="F2328" s="5">
        <v>43948</v>
      </c>
      <c r="G2328" s="6">
        <v>34.628058059730058</v>
      </c>
      <c r="H2328" s="7">
        <v>10511.36635118398</v>
      </c>
      <c r="I2328" s="6">
        <v>10.166657677579421</v>
      </c>
      <c r="J2328" s="7">
        <v>18513.564532657354</v>
      </c>
      <c r="K2328" s="7">
        <v>17373.401298006913</v>
      </c>
      <c r="L2328" s="6">
        <v>44.808866131471881</v>
      </c>
      <c r="M2328" s="6">
        <v>5.2235416294177535</v>
      </c>
      <c r="N2328" s="6">
        <v>0.73715850204142974</v>
      </c>
      <c r="O2328" s="6">
        <v>38.922467607949677</v>
      </c>
      <c r="P2328" s="8">
        <v>7.8744404293188075E-2</v>
      </c>
      <c r="Q2328" s="8">
        <v>6.2564047246642579E-2</v>
      </c>
      <c r="R2328" s="9">
        <v>7.2949999999999999</v>
      </c>
    </row>
    <row r="2329" spans="1:18" s="6" customFormat="1" ht="15" customHeight="1" x14ac:dyDescent="0.25">
      <c r="A2329" t="s">
        <v>730</v>
      </c>
      <c r="B2329" t="s">
        <v>5303</v>
      </c>
      <c r="C2329" t="s">
        <v>731</v>
      </c>
      <c r="D2329" t="s">
        <v>5515</v>
      </c>
      <c r="E2329" s="14">
        <v>2</v>
      </c>
      <c r="F2329" s="5">
        <v>43950</v>
      </c>
      <c r="G2329" s="6">
        <v>32.2301024428684</v>
      </c>
      <c r="H2329" s="7">
        <v>9895.1619560574236</v>
      </c>
      <c r="I2329" s="6">
        <v>9.370000000000001</v>
      </c>
      <c r="J2329" s="7">
        <v>16863.513585085537</v>
      </c>
      <c r="K2329" s="7">
        <v>15762.962235159153</v>
      </c>
      <c r="L2329" s="6" t="s">
        <v>17</v>
      </c>
      <c r="M2329" s="6" t="s">
        <v>17</v>
      </c>
      <c r="N2329" s="6" t="s">
        <v>17</v>
      </c>
      <c r="O2329" s="6" t="s">
        <v>17</v>
      </c>
      <c r="P2329" s="8" t="s">
        <v>17</v>
      </c>
      <c r="Q2329" s="8" t="s">
        <v>17</v>
      </c>
      <c r="R2329" s="9">
        <v>5.5950000000000006</v>
      </c>
    </row>
    <row r="2330" spans="1:18" s="6" customFormat="1" ht="15" customHeight="1" x14ac:dyDescent="0.25">
      <c r="A2330" t="s">
        <v>5172</v>
      </c>
      <c r="B2330" t="s">
        <v>5308</v>
      </c>
      <c r="C2330" t="s">
        <v>15</v>
      </c>
      <c r="D2330" t="s">
        <v>5513</v>
      </c>
      <c r="E2330" s="14">
        <v>1</v>
      </c>
      <c r="F2330" s="5">
        <v>43950</v>
      </c>
      <c r="G2330" s="6">
        <v>30.1577121916105</v>
      </c>
      <c r="H2330" s="7">
        <v>11981.11679309586</v>
      </c>
      <c r="I2330" s="6">
        <v>3.4846476695383264</v>
      </c>
      <c r="J2330" s="7">
        <v>19423.459244532805</v>
      </c>
      <c r="K2330" s="7">
        <v>18209.411663071587</v>
      </c>
      <c r="L2330" s="6">
        <v>48.326404206051713</v>
      </c>
      <c r="M2330" s="6">
        <v>5.5608160212984332</v>
      </c>
      <c r="N2330" s="6">
        <v>0.37860179992460946</v>
      </c>
      <c r="O2330" s="6">
        <v>42.174425377187347</v>
      </c>
      <c r="P2330" s="8">
        <v>4.3074884029158392E-2</v>
      </c>
      <c r="Q2330" s="8">
        <v>3.2030041970399832E-2</v>
      </c>
      <c r="R2330" s="9">
        <v>9.4600000000000009</v>
      </c>
    </row>
    <row r="2331" spans="1:18" s="6" customFormat="1" ht="15" customHeight="1" x14ac:dyDescent="0.25">
      <c r="A2331" t="s">
        <v>732</v>
      </c>
      <c r="B2331" t="s">
        <v>5303</v>
      </c>
      <c r="C2331" t="s">
        <v>733</v>
      </c>
      <c r="D2331" t="s">
        <v>5515</v>
      </c>
      <c r="E2331" s="14">
        <v>2</v>
      </c>
      <c r="F2331" s="5">
        <v>43951</v>
      </c>
      <c r="G2331" s="6">
        <v>27.014568915180583</v>
      </c>
      <c r="H2331" s="7">
        <v>11196.471016218016</v>
      </c>
      <c r="I2331" s="6">
        <v>11.4271701814615</v>
      </c>
      <c r="J2331" s="7">
        <v>17372.35028063866</v>
      </c>
      <c r="K2331" s="7">
        <v>16244.936501145025</v>
      </c>
      <c r="L2331" s="6" t="s">
        <v>17</v>
      </c>
      <c r="M2331" s="6" t="s">
        <v>17</v>
      </c>
      <c r="N2331" s="6" t="s">
        <v>17</v>
      </c>
      <c r="O2331" s="6" t="s">
        <v>17</v>
      </c>
      <c r="P2331" s="8" t="s">
        <v>17</v>
      </c>
      <c r="Q2331" s="8" t="s">
        <v>17</v>
      </c>
      <c r="R2331" s="9">
        <v>8.245000000000001</v>
      </c>
    </row>
    <row r="2332" spans="1:18" s="6" customFormat="1" ht="15" customHeight="1" x14ac:dyDescent="0.25">
      <c r="A2332" t="s">
        <v>734</v>
      </c>
      <c r="B2332" t="s">
        <v>5303</v>
      </c>
      <c r="C2332" t="s">
        <v>665</v>
      </c>
      <c r="D2332" t="s">
        <v>5513</v>
      </c>
      <c r="E2332" s="14">
        <v>1</v>
      </c>
      <c r="F2332" s="5">
        <v>43951</v>
      </c>
      <c r="G2332" s="6">
        <v>42.487815877685918</v>
      </c>
      <c r="H2332" s="7">
        <v>9200.805216099523</v>
      </c>
      <c r="I2332" s="6">
        <v>5.7269419395665242</v>
      </c>
      <c r="J2332" s="7">
        <v>19068.712756420398</v>
      </c>
      <c r="K2332" s="7">
        <v>17802.805986668929</v>
      </c>
      <c r="L2332" s="6">
        <v>50.065557263785394</v>
      </c>
      <c r="M2332" s="6">
        <v>5.8212311683174729</v>
      </c>
      <c r="N2332" s="6">
        <v>0.50120094416882899</v>
      </c>
      <c r="O2332" s="6">
        <v>37.800693848956371</v>
      </c>
      <c r="P2332" s="8">
        <v>2.1093708801349999E-2</v>
      </c>
      <c r="Q2332" s="8">
        <v>6.3281126404049995E-2</v>
      </c>
      <c r="R2332" s="9">
        <v>5.1850000000000005</v>
      </c>
    </row>
    <row r="2333" spans="1:18" s="6" customFormat="1" ht="15" customHeight="1" x14ac:dyDescent="0.25">
      <c r="A2333" t="s">
        <v>735</v>
      </c>
      <c r="B2333" t="s">
        <v>5303</v>
      </c>
      <c r="C2333" t="s">
        <v>15</v>
      </c>
      <c r="D2333" t="s">
        <v>5513</v>
      </c>
      <c r="E2333" s="14">
        <v>1</v>
      </c>
      <c r="F2333" s="5">
        <v>43957</v>
      </c>
      <c r="G2333" s="6">
        <v>43.202104658010867</v>
      </c>
      <c r="H2333" s="7">
        <v>9570.9004244322787</v>
      </c>
      <c r="I2333" s="6">
        <v>1.103583916083916</v>
      </c>
      <c r="J2333" s="7">
        <v>19895.104895104898</v>
      </c>
      <c r="K2333" s="7">
        <v>18709.01690501854</v>
      </c>
      <c r="L2333" s="6">
        <v>50.297134148573946</v>
      </c>
      <c r="M2333" s="6">
        <v>5.4267709288143555</v>
      </c>
      <c r="N2333" s="6">
        <v>0.17934454289166332</v>
      </c>
      <c r="O2333" s="6">
        <v>42.979654197048617</v>
      </c>
      <c r="P2333" s="8">
        <v>2.2945804195804196E-2</v>
      </c>
      <c r="Q2333" s="8">
        <v>5.463286713286713E-3</v>
      </c>
      <c r="R2333" s="9">
        <v>8.48</v>
      </c>
    </row>
    <row r="2334" spans="1:18" s="6" customFormat="1" ht="15" customHeight="1" x14ac:dyDescent="0.25">
      <c r="A2334" t="s">
        <v>736</v>
      </c>
      <c r="B2334" t="s">
        <v>5303</v>
      </c>
      <c r="C2334" t="s">
        <v>15</v>
      </c>
      <c r="D2334" t="s">
        <v>5513</v>
      </c>
      <c r="E2334" s="14">
        <v>1</v>
      </c>
      <c r="F2334" s="5">
        <v>43957</v>
      </c>
      <c r="G2334" s="6">
        <v>36.114682670703999</v>
      </c>
      <c r="H2334" s="7">
        <v>10886.390213483384</v>
      </c>
      <c r="I2334" s="6">
        <v>1.8582916757226691</v>
      </c>
      <c r="J2334" s="7">
        <v>19680.504238209087</v>
      </c>
      <c r="K2334" s="7">
        <v>18421.559762264656</v>
      </c>
      <c r="L2334" s="6">
        <v>51.902174475528106</v>
      </c>
      <c r="M2334" s="6">
        <v>5.7803552637790041</v>
      </c>
      <c r="N2334" s="6">
        <v>0.19871456515664296</v>
      </c>
      <c r="O2334" s="6">
        <v>40.242646648000559</v>
      </c>
      <c r="P2334" s="8">
        <v>2.4994566398608999E-2</v>
      </c>
      <c r="Q2334" s="8">
        <v>1.4127363616605087E-2</v>
      </c>
      <c r="R2334" s="9">
        <v>7.98</v>
      </c>
    </row>
    <row r="2335" spans="1:18" s="6" customFormat="1" ht="15" customHeight="1" x14ac:dyDescent="0.25">
      <c r="A2335" t="s">
        <v>737</v>
      </c>
      <c r="B2335" t="s">
        <v>5303</v>
      </c>
      <c r="C2335" t="s">
        <v>15</v>
      </c>
      <c r="D2335" t="s">
        <v>5513</v>
      </c>
      <c r="E2335" s="14">
        <v>1</v>
      </c>
      <c r="F2335" s="5">
        <v>43957</v>
      </c>
      <c r="G2335" s="6">
        <v>37.267800092420998</v>
      </c>
      <c r="H2335" s="7">
        <v>10548.810627663008</v>
      </c>
      <c r="I2335" s="6">
        <v>3.9644232333640659</v>
      </c>
      <c r="J2335" s="7">
        <v>19497.803568523243</v>
      </c>
      <c r="K2335" s="7">
        <v>18266.955408551519</v>
      </c>
      <c r="L2335" s="6">
        <v>50.85942590784321</v>
      </c>
      <c r="M2335" s="6">
        <v>5.6515220716491106</v>
      </c>
      <c r="N2335" s="6">
        <v>0.56627931913239515</v>
      </c>
      <c r="O2335" s="6">
        <v>38.927691140592863</v>
      </c>
      <c r="P2335" s="8">
        <v>2.4947122945929823E-2</v>
      </c>
      <c r="Q2335" s="8">
        <v>2.9285753023482838E-2</v>
      </c>
      <c r="R2335" s="9">
        <v>7.8049999999999997</v>
      </c>
    </row>
    <row r="2336" spans="1:18" s="6" customFormat="1" ht="15" customHeight="1" x14ac:dyDescent="0.25">
      <c r="A2336" t="s">
        <v>738</v>
      </c>
      <c r="B2336" t="s">
        <v>5303</v>
      </c>
      <c r="C2336" t="s">
        <v>15</v>
      </c>
      <c r="D2336" t="s">
        <v>5513</v>
      </c>
      <c r="E2336" s="14">
        <v>1</v>
      </c>
      <c r="F2336" s="5">
        <v>43957</v>
      </c>
      <c r="G2336" s="6">
        <v>34.937801464860456</v>
      </c>
      <c r="H2336" s="7">
        <v>11165.491170092924</v>
      </c>
      <c r="I2336" s="6">
        <v>2.2141815628881569</v>
      </c>
      <c r="J2336" s="7">
        <v>19691.094669762922</v>
      </c>
      <c r="K2336" s="7">
        <v>18473.125609777995</v>
      </c>
      <c r="L2336" s="6">
        <v>61.34178980330018</v>
      </c>
      <c r="M2336" s="6">
        <v>5.623606505275534</v>
      </c>
      <c r="N2336" s="6">
        <v>0.41966569750339644</v>
      </c>
      <c r="O2336" s="6">
        <v>30.380033759320579</v>
      </c>
      <c r="P2336" s="8">
        <v>3.1322568450612952E-2</v>
      </c>
      <c r="Q2336" s="8">
        <v>2.9162391316087919E-2</v>
      </c>
      <c r="R2336" s="9">
        <v>7.415</v>
      </c>
    </row>
    <row r="2337" spans="1:18" s="6" customFormat="1" ht="15" customHeight="1" x14ac:dyDescent="0.25">
      <c r="A2337" t="s">
        <v>739</v>
      </c>
      <c r="B2337" t="s">
        <v>5303</v>
      </c>
      <c r="C2337" t="s">
        <v>15</v>
      </c>
      <c r="D2337" t="s">
        <v>5513</v>
      </c>
      <c r="E2337" s="14">
        <v>1</v>
      </c>
      <c r="F2337" s="5">
        <v>43957</v>
      </c>
      <c r="G2337" s="6">
        <v>37.521652954492673</v>
      </c>
      <c r="H2337" s="7">
        <v>10689.03451216213</v>
      </c>
      <c r="I2337" s="6">
        <v>1.2169831914429163</v>
      </c>
      <c r="J2337" s="7">
        <v>19845.0120061122</v>
      </c>
      <c r="K2337" s="7">
        <v>18575.537034273897</v>
      </c>
      <c r="L2337" s="6">
        <v>57.883216262525679</v>
      </c>
      <c r="M2337" s="6">
        <v>5.850396621067758</v>
      </c>
      <c r="N2337" s="6">
        <v>0.31637526053113968</v>
      </c>
      <c r="O2337" s="6">
        <v>34.709635799124023</v>
      </c>
      <c r="P2337" s="8">
        <v>2.837808338790657E-2</v>
      </c>
      <c r="Q2337" s="8">
        <v>8.7317179655097138E-3</v>
      </c>
      <c r="R2337" s="9">
        <v>8.379999999999999</v>
      </c>
    </row>
    <row r="2338" spans="1:18" s="6" customFormat="1" ht="15" customHeight="1" x14ac:dyDescent="0.25">
      <c r="A2338" t="s">
        <v>740</v>
      </c>
      <c r="B2338" t="s">
        <v>5303</v>
      </c>
      <c r="C2338" t="s">
        <v>15</v>
      </c>
      <c r="D2338" t="s">
        <v>5513</v>
      </c>
      <c r="E2338" s="14">
        <v>1</v>
      </c>
      <c r="F2338" s="5">
        <v>43957</v>
      </c>
      <c r="G2338" s="6">
        <v>28.240068869756175</v>
      </c>
      <c r="H2338" s="7">
        <v>12393.147122894152</v>
      </c>
      <c r="I2338" s="6">
        <v>4.5637292187330214</v>
      </c>
      <c r="J2338" s="7">
        <v>19409.975008149515</v>
      </c>
      <c r="K2338" s="7">
        <v>18231.695319824983</v>
      </c>
      <c r="L2338" s="6">
        <v>57.011038120876876</v>
      </c>
      <c r="M2338" s="6">
        <v>5.4284209735342941</v>
      </c>
      <c r="N2338" s="6">
        <v>0.68861003004551513</v>
      </c>
      <c r="O2338" s="6">
        <v>32.272337145645992</v>
      </c>
      <c r="P2338" s="8">
        <v>3.8031076822775185E-2</v>
      </c>
      <c r="Q2338" s="8">
        <v>5.650331413669455E-2</v>
      </c>
      <c r="R2338" s="9">
        <v>7.9700000000000006</v>
      </c>
    </row>
    <row r="2339" spans="1:18" s="6" customFormat="1" ht="15" customHeight="1" x14ac:dyDescent="0.25">
      <c r="A2339" t="s">
        <v>741</v>
      </c>
      <c r="B2339" t="s">
        <v>5303</v>
      </c>
      <c r="C2339" t="s">
        <v>15</v>
      </c>
      <c r="D2339" t="s">
        <v>5513</v>
      </c>
      <c r="E2339" s="14">
        <v>1</v>
      </c>
      <c r="F2339" s="5">
        <v>43957</v>
      </c>
      <c r="G2339" s="6">
        <v>39.249301360868117</v>
      </c>
      <c r="H2339" s="7">
        <v>10141.507383768523</v>
      </c>
      <c r="I2339" s="6">
        <v>3.3266619786877265</v>
      </c>
      <c r="J2339" s="7">
        <v>19511.007735165251</v>
      </c>
      <c r="K2339" s="7">
        <v>18272.0002644782</v>
      </c>
      <c r="L2339" s="6">
        <v>58.282583970905485</v>
      </c>
      <c r="M2339" s="6">
        <v>5.7157886167149954</v>
      </c>
      <c r="N2339" s="6">
        <v>1.4038647023988073</v>
      </c>
      <c r="O2339" s="6">
        <v>31.242543072761482</v>
      </c>
      <c r="P2339" s="8">
        <v>2.3800508465408123E-2</v>
      </c>
      <c r="Q2339" s="8">
        <v>3.7864445285876562E-2</v>
      </c>
      <c r="R2339" s="9">
        <v>7.5649999999999995</v>
      </c>
    </row>
    <row r="2340" spans="1:18" s="6" customFormat="1" ht="15" customHeight="1" x14ac:dyDescent="0.25">
      <c r="A2340" t="s">
        <v>742</v>
      </c>
      <c r="B2340" t="s">
        <v>5303</v>
      </c>
      <c r="C2340" t="s">
        <v>15</v>
      </c>
      <c r="D2340" t="s">
        <v>5513</v>
      </c>
      <c r="E2340" s="14">
        <v>1</v>
      </c>
      <c r="F2340" s="5">
        <v>43957</v>
      </c>
      <c r="G2340" s="6">
        <v>30.423572355689252</v>
      </c>
      <c r="H2340" s="7">
        <v>11986.987010833585</v>
      </c>
      <c r="I2340" s="6">
        <v>5.1671076075805837</v>
      </c>
      <c r="J2340" s="7">
        <v>19495.707575184926</v>
      </c>
      <c r="K2340" s="7">
        <v>18296.764169271089</v>
      </c>
      <c r="L2340" s="6">
        <v>47.661720125619667</v>
      </c>
      <c r="M2340" s="6">
        <v>5.4930743583295918</v>
      </c>
      <c r="N2340" s="6">
        <v>0.50480614238468735</v>
      </c>
      <c r="O2340" s="6">
        <v>41.136477702983839</v>
      </c>
      <c r="P2340" s="8">
        <v>3.023594838291669E-2</v>
      </c>
      <c r="Q2340" s="8">
        <v>3.9954646077425618E-2</v>
      </c>
      <c r="R2340" s="9">
        <v>7.3949999999999996</v>
      </c>
    </row>
    <row r="2341" spans="1:18" s="6" customFormat="1" ht="15" customHeight="1" x14ac:dyDescent="0.25">
      <c r="A2341" t="s">
        <v>743</v>
      </c>
      <c r="B2341" t="s">
        <v>5303</v>
      </c>
      <c r="C2341" t="s">
        <v>35</v>
      </c>
      <c r="D2341" s="6" t="s">
        <v>5513</v>
      </c>
      <c r="E2341" s="14">
        <v>1</v>
      </c>
      <c r="F2341" s="5">
        <v>43957</v>
      </c>
      <c r="G2341" s="6">
        <v>37.203430384547261</v>
      </c>
      <c r="H2341" s="7">
        <v>9988.6735327069255</v>
      </c>
      <c r="I2341" s="6">
        <v>6.3551300773432864</v>
      </c>
      <c r="J2341" s="7">
        <v>18488.831196927902</v>
      </c>
      <c r="K2341" s="7">
        <v>17353.739867853841</v>
      </c>
      <c r="L2341" s="6">
        <v>46.02016729217457</v>
      </c>
      <c r="M2341" s="6">
        <v>5.1894234192350508</v>
      </c>
      <c r="N2341" s="6">
        <v>0.68821776214691799</v>
      </c>
      <c r="O2341" s="6">
        <v>41.681381628334314</v>
      </c>
      <c r="P2341" s="8">
        <v>5.5167937692682141E-2</v>
      </c>
      <c r="Q2341" s="8">
        <v>5.6249661961166104E-2</v>
      </c>
      <c r="R2341" s="9">
        <v>7.5549999999999997</v>
      </c>
    </row>
    <row r="2342" spans="1:18" s="6" customFormat="1" ht="15" customHeight="1" x14ac:dyDescent="0.25">
      <c r="A2342" t="s">
        <v>744</v>
      </c>
      <c r="B2342" t="s">
        <v>5303</v>
      </c>
      <c r="C2342" t="s">
        <v>35</v>
      </c>
      <c r="D2342" s="6" t="s">
        <v>5513</v>
      </c>
      <c r="E2342" s="14">
        <v>1</v>
      </c>
      <c r="F2342" s="5">
        <v>43957</v>
      </c>
      <c r="G2342" s="6">
        <v>28.364239060353761</v>
      </c>
      <c r="H2342" s="7">
        <v>11341.339524379429</v>
      </c>
      <c r="I2342" s="6">
        <v>6.1630760839923653</v>
      </c>
      <c r="J2342" s="7">
        <v>17903.463321516225</v>
      </c>
      <c r="K2342" s="7">
        <v>16799.260211338937</v>
      </c>
      <c r="L2342" s="6">
        <v>46.893639039807574</v>
      </c>
      <c r="M2342" s="6">
        <v>5.0458925692185179</v>
      </c>
      <c r="N2342" s="6">
        <v>1.181583619543805</v>
      </c>
      <c r="O2342" s="6">
        <v>40.649300116855201</v>
      </c>
      <c r="P2342" s="8">
        <v>3.9269157349331875E-2</v>
      </c>
      <c r="Q2342" s="8">
        <v>6.5448595582219798E-2</v>
      </c>
      <c r="R2342" s="9">
        <v>8.3249999999999993</v>
      </c>
    </row>
    <row r="2343" spans="1:18" s="6" customFormat="1" ht="15" customHeight="1" x14ac:dyDescent="0.25">
      <c r="A2343" t="s">
        <v>745</v>
      </c>
      <c r="B2343" t="s">
        <v>5303</v>
      </c>
      <c r="C2343" t="s">
        <v>35</v>
      </c>
      <c r="D2343" t="s">
        <v>5513</v>
      </c>
      <c r="E2343" s="14">
        <v>1</v>
      </c>
      <c r="F2343" s="5">
        <v>43957</v>
      </c>
      <c r="G2343" s="6">
        <v>16.973250329592187</v>
      </c>
      <c r="H2343" s="7">
        <v>13961.677748672388</v>
      </c>
      <c r="I2343" s="6">
        <v>3.9562334932355951</v>
      </c>
      <c r="J2343" s="7">
        <v>18551.17770710936</v>
      </c>
      <c r="K2343" s="7">
        <v>17315.304177622529</v>
      </c>
      <c r="L2343" s="6">
        <v>48.307744759162752</v>
      </c>
      <c r="M2343" s="6">
        <v>5.6656661730613811</v>
      </c>
      <c r="N2343" s="6">
        <v>1.098108432147189</v>
      </c>
      <c r="O2343" s="6">
        <v>40.925851021861384</v>
      </c>
      <c r="P2343" s="8">
        <v>2.694981943620978E-2</v>
      </c>
      <c r="Q2343" s="8">
        <v>5.8211609982213121E-2</v>
      </c>
      <c r="R2343" s="9">
        <v>7.2349999999999994</v>
      </c>
    </row>
    <row r="2344" spans="1:18" s="6" customFormat="1" ht="15" customHeight="1" x14ac:dyDescent="0.25">
      <c r="A2344" t="s">
        <v>746</v>
      </c>
      <c r="B2344" t="s">
        <v>5303</v>
      </c>
      <c r="C2344" t="s">
        <v>35</v>
      </c>
      <c r="D2344" t="s">
        <v>5513</v>
      </c>
      <c r="E2344" s="14">
        <v>1</v>
      </c>
      <c r="F2344" s="5">
        <v>43957</v>
      </c>
      <c r="G2344" s="6">
        <v>15.190637343337546</v>
      </c>
      <c r="H2344" s="7">
        <v>14225.359567157633</v>
      </c>
      <c r="I2344" s="6">
        <v>4.3501582363353535</v>
      </c>
      <c r="J2344" s="7">
        <v>18451.965885318885</v>
      </c>
      <c r="K2344" s="7">
        <v>17210.914432345045</v>
      </c>
      <c r="L2344" s="6">
        <v>47.963452684751722</v>
      </c>
      <c r="M2344" s="6">
        <v>5.6903577831478831</v>
      </c>
      <c r="N2344" s="6">
        <v>0.95832526088400882</v>
      </c>
      <c r="O2344" s="6">
        <v>40.988588976438471</v>
      </c>
      <c r="P2344" s="8">
        <v>4.2911548570509037E-2</v>
      </c>
      <c r="Q2344" s="8">
        <v>2.89652952850936E-2</v>
      </c>
      <c r="R2344" s="9">
        <v>6.7850000000000001</v>
      </c>
    </row>
    <row r="2345" spans="1:18" s="6" customFormat="1" ht="15" customHeight="1" x14ac:dyDescent="0.25">
      <c r="A2345" t="s">
        <v>5173</v>
      </c>
      <c r="B2345" t="s">
        <v>5308</v>
      </c>
      <c r="C2345" t="s">
        <v>15</v>
      </c>
      <c r="D2345" t="s">
        <v>5513</v>
      </c>
      <c r="E2345" s="14">
        <v>1</v>
      </c>
      <c r="F2345" s="5">
        <v>43957</v>
      </c>
      <c r="G2345" s="6">
        <v>29.902377988607082</v>
      </c>
      <c r="H2345" s="7">
        <v>12203.090442289787</v>
      </c>
      <c r="I2345" s="6">
        <v>3.14060235142535</v>
      </c>
      <c r="J2345" s="7">
        <v>19709.024534278196</v>
      </c>
      <c r="K2345" s="7">
        <v>18450.847782610042</v>
      </c>
      <c r="L2345" s="6">
        <v>49.795543546937154</v>
      </c>
      <c r="M2345" s="6">
        <v>5.7738780591895074</v>
      </c>
      <c r="N2345" s="6">
        <v>0.38959207645531152</v>
      </c>
      <c r="O2345" s="6">
        <v>40.810192308720985</v>
      </c>
      <c r="P2345" s="8">
        <v>3.0063885757234121E-2</v>
      </c>
      <c r="Q2345" s="8">
        <v>6.0127771514468242E-2</v>
      </c>
      <c r="R2345" s="9">
        <v>6.8650000000000002</v>
      </c>
    </row>
    <row r="2346" spans="1:18" s="6" customFormat="1" ht="15" customHeight="1" x14ac:dyDescent="0.25">
      <c r="A2346" t="s">
        <v>747</v>
      </c>
      <c r="B2346" t="s">
        <v>5303</v>
      </c>
      <c r="C2346" t="s">
        <v>611</v>
      </c>
      <c r="D2346" t="s">
        <v>62</v>
      </c>
      <c r="E2346" s="14">
        <v>2</v>
      </c>
      <c r="F2346" s="5">
        <v>43956</v>
      </c>
      <c r="G2346" s="6">
        <v>10.714285714285745</v>
      </c>
      <c r="H2346" s="7">
        <v>14638.542029803992</v>
      </c>
      <c r="I2346" s="6">
        <v>9.1155399317864294</v>
      </c>
      <c r="J2346" s="7">
        <v>17872.501760277311</v>
      </c>
      <c r="K2346" s="7">
        <v>16688.327073380478</v>
      </c>
      <c r="L2346" s="6" t="s">
        <v>17</v>
      </c>
      <c r="M2346" s="6" t="s">
        <v>17</v>
      </c>
      <c r="N2346" s="6" t="s">
        <v>17</v>
      </c>
      <c r="O2346" s="6" t="s">
        <v>17</v>
      </c>
      <c r="P2346" s="8" t="s">
        <v>17</v>
      </c>
      <c r="Q2346" s="8" t="s">
        <v>17</v>
      </c>
      <c r="R2346" s="9">
        <v>7.6850000000000005</v>
      </c>
    </row>
    <row r="2347" spans="1:18" s="6" customFormat="1" ht="15" customHeight="1" x14ac:dyDescent="0.25">
      <c r="A2347" t="s">
        <v>748</v>
      </c>
      <c r="B2347" t="s">
        <v>5303</v>
      </c>
      <c r="C2347" t="s">
        <v>611</v>
      </c>
      <c r="D2347" t="s">
        <v>62</v>
      </c>
      <c r="E2347" s="14">
        <v>2</v>
      </c>
      <c r="F2347" s="5">
        <v>43956</v>
      </c>
      <c r="G2347" s="6">
        <v>11.451247165532841</v>
      </c>
      <c r="H2347" s="7">
        <v>14198.85173145005</v>
      </c>
      <c r="I2347" s="6">
        <v>9.9795109879041917</v>
      </c>
      <c r="J2347" s="7">
        <v>17497.304291567827</v>
      </c>
      <c r="K2347" s="7">
        <v>16350.999010421174</v>
      </c>
      <c r="L2347" s="6" t="s">
        <v>17</v>
      </c>
      <c r="M2347" s="6" t="s">
        <v>17</v>
      </c>
      <c r="N2347" s="6" t="s">
        <v>17</v>
      </c>
      <c r="O2347" s="6" t="s">
        <v>17</v>
      </c>
      <c r="P2347" s="8" t="s">
        <v>17</v>
      </c>
      <c r="Q2347" s="8" t="s">
        <v>17</v>
      </c>
      <c r="R2347" s="9">
        <v>7.26</v>
      </c>
    </row>
    <row r="2348" spans="1:18" s="6" customFormat="1" ht="15" customHeight="1" x14ac:dyDescent="0.25">
      <c r="A2348" t="s">
        <v>749</v>
      </c>
      <c r="B2348" t="s">
        <v>5303</v>
      </c>
      <c r="C2348" t="s">
        <v>336</v>
      </c>
      <c r="D2348" t="s">
        <v>1293</v>
      </c>
      <c r="E2348" s="14">
        <v>2</v>
      </c>
      <c r="F2348" s="5">
        <v>43956</v>
      </c>
      <c r="G2348" s="6">
        <v>20.199501246882779</v>
      </c>
      <c r="H2348" s="7">
        <v>12163.909248858299</v>
      </c>
      <c r="I2348" s="6">
        <v>12.635109996433812</v>
      </c>
      <c r="J2348" s="7">
        <v>16962.586505190313</v>
      </c>
      <c r="K2348" s="7">
        <v>15861.283152475551</v>
      </c>
      <c r="L2348" s="6" t="s">
        <v>17</v>
      </c>
      <c r="M2348" s="6" t="s">
        <v>17</v>
      </c>
      <c r="N2348" s="6" t="s">
        <v>17</v>
      </c>
      <c r="O2348" s="6" t="s">
        <v>17</v>
      </c>
      <c r="P2348" s="8" t="s">
        <v>17</v>
      </c>
      <c r="Q2348" s="8" t="s">
        <v>17</v>
      </c>
      <c r="R2348" s="9">
        <v>7.52</v>
      </c>
    </row>
    <row r="2349" spans="1:18" s="6" customFormat="1" ht="15" customHeight="1" x14ac:dyDescent="0.25">
      <c r="A2349" t="s">
        <v>750</v>
      </c>
      <c r="B2349" t="s">
        <v>5303</v>
      </c>
      <c r="C2349" t="s">
        <v>611</v>
      </c>
      <c r="D2349" t="s">
        <v>62</v>
      </c>
      <c r="E2349" s="14">
        <v>2</v>
      </c>
      <c r="F2349" s="5">
        <v>43956</v>
      </c>
      <c r="G2349" s="6">
        <v>9.5674967234599837</v>
      </c>
      <c r="H2349" s="7">
        <v>15667.604949950217</v>
      </c>
      <c r="I2349" s="6">
        <v>6.014866482556763</v>
      </c>
      <c r="J2349" s="7">
        <v>18768.998598684921</v>
      </c>
      <c r="K2349" s="7">
        <v>17583.654459147838</v>
      </c>
      <c r="L2349" s="6" t="s">
        <v>17</v>
      </c>
      <c r="M2349" s="6" t="s">
        <v>17</v>
      </c>
      <c r="N2349" s="6" t="s">
        <v>17</v>
      </c>
      <c r="O2349" s="6" t="s">
        <v>17</v>
      </c>
      <c r="P2349" s="8" t="s">
        <v>17</v>
      </c>
      <c r="Q2349" s="8" t="s">
        <v>17</v>
      </c>
      <c r="R2349" s="9">
        <v>7.23</v>
      </c>
    </row>
    <row r="2350" spans="1:18" s="6" customFormat="1" ht="15" customHeight="1" x14ac:dyDescent="0.25">
      <c r="A2350" t="s">
        <v>751</v>
      </c>
      <c r="B2350" t="s">
        <v>5303</v>
      </c>
      <c r="C2350" t="s">
        <v>611</v>
      </c>
      <c r="D2350" t="s">
        <v>62</v>
      </c>
      <c r="E2350" s="14">
        <v>2</v>
      </c>
      <c r="F2350" s="5">
        <v>43956</v>
      </c>
      <c r="G2350" s="6">
        <v>11.051930758987995</v>
      </c>
      <c r="H2350" s="7">
        <v>15185.9173066434</v>
      </c>
      <c r="I2350" s="6">
        <v>6.0956579839591321</v>
      </c>
      <c r="J2350" s="7">
        <v>18624.845321999244</v>
      </c>
      <c r="K2350" s="7">
        <v>17376.336672588608</v>
      </c>
      <c r="L2350" s="6" t="s">
        <v>17</v>
      </c>
      <c r="M2350" s="6" t="s">
        <v>17</v>
      </c>
      <c r="N2350" s="6" t="s">
        <v>17</v>
      </c>
      <c r="O2350" s="6" t="s">
        <v>17</v>
      </c>
      <c r="P2350" s="8" t="s">
        <v>17</v>
      </c>
      <c r="Q2350" s="8" t="s">
        <v>17</v>
      </c>
      <c r="R2350" s="9">
        <v>7.0649999999999995</v>
      </c>
    </row>
    <row r="2351" spans="1:18" s="6" customFormat="1" ht="15" customHeight="1" x14ac:dyDescent="0.25">
      <c r="A2351" t="s">
        <v>752</v>
      </c>
      <c r="B2351" t="s">
        <v>5303</v>
      </c>
      <c r="C2351" t="s">
        <v>611</v>
      </c>
      <c r="D2351" t="s">
        <v>62</v>
      </c>
      <c r="E2351" s="14">
        <v>2</v>
      </c>
      <c r="F2351" s="5">
        <v>43956</v>
      </c>
      <c r="G2351" s="6">
        <v>12.817089452603481</v>
      </c>
      <c r="H2351" s="7">
        <v>14116.851580877756</v>
      </c>
      <c r="I2351" s="6">
        <v>9.5950323974082075</v>
      </c>
      <c r="J2351" s="7">
        <v>17699.78401727862</v>
      </c>
      <c r="K2351" s="7">
        <v>16551.378000118591</v>
      </c>
      <c r="L2351" s="6" t="s">
        <v>17</v>
      </c>
      <c r="M2351" s="6" t="s">
        <v>17</v>
      </c>
      <c r="N2351" s="6" t="s">
        <v>17</v>
      </c>
      <c r="O2351" s="6" t="s">
        <v>17</v>
      </c>
      <c r="P2351" s="8" t="s">
        <v>17</v>
      </c>
      <c r="Q2351" s="8" t="s">
        <v>17</v>
      </c>
      <c r="R2351" s="9">
        <v>7.4</v>
      </c>
    </row>
    <row r="2352" spans="1:18" s="6" customFormat="1" ht="15" customHeight="1" x14ac:dyDescent="0.25">
      <c r="A2352" t="s">
        <v>753</v>
      </c>
      <c r="B2352" t="s">
        <v>5303</v>
      </c>
      <c r="C2352" t="s">
        <v>611</v>
      </c>
      <c r="D2352" t="s">
        <v>62</v>
      </c>
      <c r="E2352" s="14">
        <v>2</v>
      </c>
      <c r="F2352" s="5">
        <v>43956</v>
      </c>
      <c r="G2352" s="6">
        <v>11.260053619302919</v>
      </c>
      <c r="H2352" s="7">
        <v>14359.628233514428</v>
      </c>
      <c r="I2352" s="6">
        <v>9.4872350742441292</v>
      </c>
      <c r="J2352" s="7">
        <v>17664.43098225876</v>
      </c>
      <c r="K2352" s="7">
        <v>16491.683779760966</v>
      </c>
      <c r="L2352" s="6" t="s">
        <v>17</v>
      </c>
      <c r="M2352" s="6" t="s">
        <v>17</v>
      </c>
      <c r="N2352" s="6" t="s">
        <v>17</v>
      </c>
      <c r="O2352" s="6" t="s">
        <v>17</v>
      </c>
      <c r="P2352" s="8" t="s">
        <v>17</v>
      </c>
      <c r="Q2352" s="8" t="s">
        <v>17</v>
      </c>
      <c r="R2352" s="9">
        <v>7.5600000000000005</v>
      </c>
    </row>
    <row r="2353" spans="1:18" s="6" customFormat="1" ht="15" customHeight="1" x14ac:dyDescent="0.25">
      <c r="A2353" t="s">
        <v>754</v>
      </c>
      <c r="B2353" t="s">
        <v>5303</v>
      </c>
      <c r="C2353" t="s">
        <v>611</v>
      </c>
      <c r="D2353" t="s">
        <v>62</v>
      </c>
      <c r="E2353" s="14">
        <v>2</v>
      </c>
      <c r="F2353" s="5">
        <v>43956</v>
      </c>
      <c r="G2353" s="6">
        <v>8.9015151515151558</v>
      </c>
      <c r="H2353" s="7">
        <v>15577.474476305237</v>
      </c>
      <c r="I2353" s="6">
        <v>6.4012889981472849</v>
      </c>
      <c r="J2353" s="7">
        <v>18520.710059171597</v>
      </c>
      <c r="K2353" s="7">
        <v>17338.310859644836</v>
      </c>
      <c r="L2353" s="6" t="s">
        <v>17</v>
      </c>
      <c r="M2353" s="6" t="s">
        <v>17</v>
      </c>
      <c r="N2353" s="6" t="s">
        <v>17</v>
      </c>
      <c r="O2353" s="6" t="s">
        <v>17</v>
      </c>
      <c r="P2353" s="8" t="s">
        <v>17</v>
      </c>
      <c r="Q2353" s="8" t="s">
        <v>17</v>
      </c>
      <c r="R2353" s="9">
        <v>7.0500000000000007</v>
      </c>
    </row>
    <row r="2354" spans="1:18" s="6" customFormat="1" ht="15" customHeight="1" x14ac:dyDescent="0.25">
      <c r="A2354" t="s">
        <v>755</v>
      </c>
      <c r="B2354" t="s">
        <v>5303</v>
      </c>
      <c r="C2354" t="s">
        <v>756</v>
      </c>
      <c r="D2354" t="s">
        <v>5513</v>
      </c>
      <c r="E2354" s="14">
        <v>1</v>
      </c>
      <c r="F2354" s="5">
        <v>43956</v>
      </c>
      <c r="G2354" s="6">
        <v>34.857371017504022</v>
      </c>
      <c r="H2354" s="7">
        <v>10597.474191162153</v>
      </c>
      <c r="I2354" s="6">
        <v>0.96092477647129515</v>
      </c>
      <c r="J2354" s="7">
        <v>18831.945334187487</v>
      </c>
      <c r="K2354" s="7">
        <v>17575.341898154231</v>
      </c>
      <c r="L2354" s="6" t="s">
        <v>17</v>
      </c>
      <c r="M2354" s="6" t="s">
        <v>17</v>
      </c>
      <c r="N2354" s="6" t="s">
        <v>17</v>
      </c>
      <c r="O2354" s="6" t="s">
        <v>17</v>
      </c>
      <c r="P2354" s="8" t="s">
        <v>17</v>
      </c>
      <c r="Q2354" s="8" t="s">
        <v>17</v>
      </c>
      <c r="R2354" s="9">
        <v>6.34</v>
      </c>
    </row>
    <row r="2355" spans="1:18" s="6" customFormat="1" ht="15" customHeight="1" x14ac:dyDescent="0.25">
      <c r="A2355" t="s">
        <v>757</v>
      </c>
      <c r="B2355" t="s">
        <v>5303</v>
      </c>
      <c r="C2355" t="s">
        <v>756</v>
      </c>
      <c r="D2355" t="s">
        <v>5513</v>
      </c>
      <c r="E2355" s="14">
        <v>1</v>
      </c>
      <c r="F2355" s="5">
        <v>43956</v>
      </c>
      <c r="G2355" s="6">
        <v>34.504408064819813</v>
      </c>
      <c r="H2355" s="7">
        <v>9972.4169256833848</v>
      </c>
      <c r="I2355" s="6">
        <v>1.1619935218601478</v>
      </c>
      <c r="J2355" s="7">
        <v>17777.303981664088</v>
      </c>
      <c r="K2355" s="7">
        <v>16513.110722643291</v>
      </c>
      <c r="L2355" s="6" t="s">
        <v>17</v>
      </c>
      <c r="M2355" s="6" t="s">
        <v>17</v>
      </c>
      <c r="N2355" s="6" t="s">
        <v>17</v>
      </c>
      <c r="O2355" s="6" t="s">
        <v>17</v>
      </c>
      <c r="P2355" s="8" t="s">
        <v>17</v>
      </c>
      <c r="Q2355" s="8" t="s">
        <v>17</v>
      </c>
      <c r="R2355" s="9">
        <v>6.1950000000000003</v>
      </c>
    </row>
    <row r="2356" spans="1:18" s="6" customFormat="1" ht="15" customHeight="1" x14ac:dyDescent="0.25">
      <c r="A2356" t="s">
        <v>758</v>
      </c>
      <c r="B2356" t="s">
        <v>5303</v>
      </c>
      <c r="C2356" t="s">
        <v>731</v>
      </c>
      <c r="D2356" t="s">
        <v>5515</v>
      </c>
      <c r="E2356" s="14">
        <v>2</v>
      </c>
      <c r="F2356" s="5">
        <v>43956</v>
      </c>
      <c r="G2356" s="6">
        <v>27.395833333333304</v>
      </c>
      <c r="H2356" s="7">
        <v>11196.175677598008</v>
      </c>
      <c r="I2356" s="6">
        <v>9.94</v>
      </c>
      <c r="J2356" s="7">
        <v>17505.892211805371</v>
      </c>
      <c r="K2356" s="7">
        <v>16342.665208743299</v>
      </c>
      <c r="L2356" s="6" t="s">
        <v>17</v>
      </c>
      <c r="M2356" s="6" t="s">
        <v>17</v>
      </c>
      <c r="N2356" s="6" t="s">
        <v>17</v>
      </c>
      <c r="O2356" s="6" t="s">
        <v>17</v>
      </c>
      <c r="P2356" s="8" t="s">
        <v>17</v>
      </c>
      <c r="Q2356" s="8" t="s">
        <v>17</v>
      </c>
      <c r="R2356" s="9">
        <v>4.5350000000000001</v>
      </c>
    </row>
    <row r="2357" spans="1:18" s="6" customFormat="1" ht="15" customHeight="1" x14ac:dyDescent="0.25">
      <c r="A2357" t="s">
        <v>5174</v>
      </c>
      <c r="B2357" t="s">
        <v>5308</v>
      </c>
      <c r="C2357" t="s">
        <v>15</v>
      </c>
      <c r="D2357" t="s">
        <v>5513</v>
      </c>
      <c r="E2357" s="14">
        <v>1</v>
      </c>
      <c r="F2357" s="5">
        <v>43962</v>
      </c>
      <c r="G2357" s="6">
        <v>30.391338343924936</v>
      </c>
      <c r="H2357" s="7">
        <v>11968.827846983237</v>
      </c>
      <c r="I2357" s="6">
        <v>3.5704950598567624</v>
      </c>
      <c r="J2357" s="7">
        <v>19522.191437085054</v>
      </c>
      <c r="K2357" s="7">
        <v>18261.072602616186</v>
      </c>
      <c r="L2357" s="6">
        <v>47.692351808388516</v>
      </c>
      <c r="M2357" s="6">
        <v>5.7814104592637374</v>
      </c>
      <c r="N2357" s="6">
        <v>0.49798522494358444</v>
      </c>
      <c r="O2357" s="6">
        <v>42.381433541436259</v>
      </c>
      <c r="P2357" s="8">
        <v>4.495791729834283E-2</v>
      </c>
      <c r="Q2357" s="8">
        <v>3.1365988812797327E-2</v>
      </c>
      <c r="R2357" s="9">
        <v>4.3550000000000004</v>
      </c>
    </row>
    <row r="2358" spans="1:18" s="6" customFormat="1" ht="15" customHeight="1" x14ac:dyDescent="0.25">
      <c r="A2358" t="s">
        <v>3361</v>
      </c>
      <c r="B2358" t="s">
        <v>5304</v>
      </c>
      <c r="C2358" t="s">
        <v>3362</v>
      </c>
      <c r="D2358" s="6" t="s">
        <v>5513</v>
      </c>
      <c r="E2358" s="14">
        <v>1</v>
      </c>
      <c r="F2358" s="5">
        <v>43965</v>
      </c>
      <c r="G2358" s="6">
        <v>43.613820784495942</v>
      </c>
      <c r="H2358" s="7">
        <v>9226.0665074784738</v>
      </c>
      <c r="I2358" s="7">
        <v>2.3480347349177335</v>
      </c>
      <c r="J2358" s="7">
        <v>19470.978062157221</v>
      </c>
      <c r="K2358" s="7">
        <v>18251.905506684736</v>
      </c>
      <c r="L2358" s="6">
        <v>47.401109685847139</v>
      </c>
      <c r="M2358" s="6">
        <v>5.5766934932086425</v>
      </c>
      <c r="N2358" s="6">
        <v>0.30784860329740998</v>
      </c>
      <c r="O2358" s="6">
        <v>44.314896663716283</v>
      </c>
      <c r="P2358" s="8">
        <v>2.6279707495429617E-2</v>
      </c>
      <c r="Q2358" s="8">
        <v>2.5137111517367458E-2</v>
      </c>
      <c r="R2358" s="9">
        <v>12.48</v>
      </c>
    </row>
    <row r="2359" spans="1:18" s="6" customFormat="1" ht="15" customHeight="1" x14ac:dyDescent="0.25">
      <c r="A2359" t="s">
        <v>3363</v>
      </c>
      <c r="B2359" t="s">
        <v>5304</v>
      </c>
      <c r="C2359" t="s">
        <v>3362</v>
      </c>
      <c r="D2359" s="6" t="s">
        <v>5513</v>
      </c>
      <c r="E2359" s="14">
        <v>1</v>
      </c>
      <c r="F2359" s="5">
        <v>43965</v>
      </c>
      <c r="G2359" s="6">
        <v>33.318993939201597</v>
      </c>
      <c r="H2359" s="7">
        <v>11317.521043354433</v>
      </c>
      <c r="I2359" s="7">
        <v>3.1417536173401737</v>
      </c>
      <c r="J2359" s="7">
        <v>19343.978785957228</v>
      </c>
      <c r="K2359" s="7">
        <v>18193.342875222763</v>
      </c>
      <c r="L2359" s="6">
        <v>48.40034720961939</v>
      </c>
      <c r="M2359" s="6">
        <v>5.2597192085340252</v>
      </c>
      <c r="N2359" s="6">
        <v>0.24600736219139663</v>
      </c>
      <c r="O2359" s="6">
        <v>42.908360992238343</v>
      </c>
      <c r="P2359" s="8">
        <v>2.882342768201995E-2</v>
      </c>
      <c r="Q2359" s="8">
        <v>1.4988182394650372E-2</v>
      </c>
      <c r="R2359" s="9">
        <v>13.265000000000001</v>
      </c>
    </row>
    <row r="2360" spans="1:18" s="6" customFormat="1" ht="15" customHeight="1" x14ac:dyDescent="0.25">
      <c r="A2360" t="s">
        <v>3364</v>
      </c>
      <c r="B2360" t="s">
        <v>5304</v>
      </c>
      <c r="C2360" t="s">
        <v>3234</v>
      </c>
      <c r="D2360" t="s">
        <v>5513</v>
      </c>
      <c r="E2360" s="14">
        <v>1</v>
      </c>
      <c r="F2360" s="5">
        <v>43965</v>
      </c>
      <c r="G2360" s="6">
        <v>39.331614935094308</v>
      </c>
      <c r="H2360" s="7">
        <v>10098.510152024739</v>
      </c>
      <c r="I2360" s="7">
        <v>3.8728514764213302</v>
      </c>
      <c r="J2360" s="7">
        <v>19395.107977082414</v>
      </c>
      <c r="K2360" s="7">
        <v>18229.233385819127</v>
      </c>
      <c r="L2360" s="6">
        <v>47.034534695152466</v>
      </c>
      <c r="M2360" s="6">
        <v>5.3294069984339973</v>
      </c>
      <c r="N2360" s="6">
        <v>0.53485774923301388</v>
      </c>
      <c r="O2360" s="6">
        <v>43.18317499525898</v>
      </c>
      <c r="P2360" s="8">
        <v>2.6443367122080209E-2</v>
      </c>
      <c r="Q2360" s="8">
        <v>1.8730718378140148E-2</v>
      </c>
      <c r="R2360" s="9">
        <v>9.24</v>
      </c>
    </row>
    <row r="2361" spans="1:18" s="6" customFormat="1" ht="15" customHeight="1" x14ac:dyDescent="0.25">
      <c r="A2361" t="s">
        <v>3365</v>
      </c>
      <c r="B2361" t="s">
        <v>5304</v>
      </c>
      <c r="C2361" t="s">
        <v>3287</v>
      </c>
      <c r="D2361" t="s">
        <v>5513</v>
      </c>
      <c r="E2361" s="14">
        <v>1</v>
      </c>
      <c r="F2361" s="5">
        <v>43965</v>
      </c>
      <c r="G2361" s="6">
        <v>48.196563036254787</v>
      </c>
      <c r="H2361" s="7">
        <v>8304.5949424954379</v>
      </c>
      <c r="I2361" s="7">
        <v>3.2648648648648648</v>
      </c>
      <c r="J2361" s="7">
        <v>19522.162162162163</v>
      </c>
      <c r="K2361" s="7">
        <v>18303.876215987701</v>
      </c>
      <c r="L2361" s="6">
        <v>48.634290540540533</v>
      </c>
      <c r="M2361" s="6">
        <v>5.5811351617856531</v>
      </c>
      <c r="N2361" s="6">
        <v>0.5981841216216216</v>
      </c>
      <c r="O2361" s="6">
        <v>41.863146932808952</v>
      </c>
      <c r="P2361" s="8">
        <v>2.8108108108108106E-2</v>
      </c>
      <c r="Q2361" s="8">
        <v>3.027027027027027E-2</v>
      </c>
      <c r="R2361" s="9">
        <v>7.5</v>
      </c>
    </row>
    <row r="2362" spans="1:18" s="6" customFormat="1" ht="15" customHeight="1" x14ac:dyDescent="0.25">
      <c r="A2362" t="s">
        <v>3366</v>
      </c>
      <c r="B2362" t="s">
        <v>5304</v>
      </c>
      <c r="C2362" t="s">
        <v>3234</v>
      </c>
      <c r="D2362" t="s">
        <v>5513</v>
      </c>
      <c r="E2362" s="14">
        <v>1</v>
      </c>
      <c r="F2362" s="5">
        <v>43965</v>
      </c>
      <c r="G2362" s="6">
        <v>47.081734670691723</v>
      </c>
      <c r="H2362" s="7">
        <v>7739.7807564593659</v>
      </c>
      <c r="I2362" s="7">
        <v>13.086725092746923</v>
      </c>
      <c r="J2362" s="7">
        <v>17702.026990698425</v>
      </c>
      <c r="K2362" s="7">
        <v>16799.468915207864</v>
      </c>
      <c r="L2362" s="6">
        <v>36.250013859997914</v>
      </c>
      <c r="M2362" s="6">
        <v>4.0779073768054417</v>
      </c>
      <c r="N2362" s="6">
        <v>0.61967266136855614</v>
      </c>
      <c r="O2362" s="6">
        <v>45.912990004188437</v>
      </c>
      <c r="P2362" s="8">
        <v>2.9033819022528089E-2</v>
      </c>
      <c r="Q2362" s="8">
        <v>2.3657185870208073E-2</v>
      </c>
      <c r="R2362" s="9">
        <v>7.0049999999999999</v>
      </c>
    </row>
    <row r="2363" spans="1:18" s="6" customFormat="1" ht="15" customHeight="1" x14ac:dyDescent="0.25">
      <c r="A2363" t="s">
        <v>3367</v>
      </c>
      <c r="B2363" t="s">
        <v>5304</v>
      </c>
      <c r="C2363" t="s">
        <v>3282</v>
      </c>
      <c r="D2363" t="s">
        <v>5513</v>
      </c>
      <c r="E2363" s="14">
        <v>1</v>
      </c>
      <c r="F2363" s="5">
        <v>43965</v>
      </c>
      <c r="G2363" s="6">
        <v>47.877354058254554</v>
      </c>
      <c r="H2363" s="7">
        <v>8101.5158717290178</v>
      </c>
      <c r="I2363" s="7">
        <v>10.266940451745379</v>
      </c>
      <c r="J2363" s="7">
        <v>18958.876741217602</v>
      </c>
      <c r="K2363" s="7">
        <v>17787.200676139946</v>
      </c>
      <c r="L2363" s="6">
        <v>47.554323543604163</v>
      </c>
      <c r="M2363" s="6">
        <v>5.3832507454105105</v>
      </c>
      <c r="N2363" s="6">
        <v>0.45284456936564271</v>
      </c>
      <c r="O2363" s="6">
        <v>36.234976557569503</v>
      </c>
      <c r="P2363" s="8">
        <v>5.2167156889949495E-2</v>
      </c>
      <c r="Q2363" s="8">
        <v>5.5496975414839896E-2</v>
      </c>
      <c r="R2363" s="9">
        <v>9.9050000000000011</v>
      </c>
    </row>
    <row r="2364" spans="1:18" s="6" customFormat="1" ht="15" customHeight="1" x14ac:dyDescent="0.25">
      <c r="A2364" t="s">
        <v>3368</v>
      </c>
      <c r="B2364" t="s">
        <v>5304</v>
      </c>
      <c r="C2364" t="s">
        <v>3287</v>
      </c>
      <c r="D2364" t="s">
        <v>5513</v>
      </c>
      <c r="E2364" s="14">
        <v>1</v>
      </c>
      <c r="F2364" s="5">
        <v>43965</v>
      </c>
      <c r="G2364" s="6">
        <v>45.171540080702002</v>
      </c>
      <c r="H2364" s="7">
        <v>9005.8021869682634</v>
      </c>
      <c r="I2364" s="6">
        <v>2.7462225653468622</v>
      </c>
      <c r="J2364" s="7">
        <v>19651.483401345537</v>
      </c>
      <c r="K2364" s="7">
        <v>18438.130354235287</v>
      </c>
      <c r="L2364" s="6">
        <v>48.406243331203669</v>
      </c>
      <c r="M2364" s="6">
        <v>5.5549753207859185</v>
      </c>
      <c r="N2364" s="6">
        <v>0.46313125017810641</v>
      </c>
      <c r="O2364" s="6">
        <v>42.770973799166804</v>
      </c>
      <c r="P2364" s="8">
        <v>2.7572515716333956E-2</v>
      </c>
      <c r="Q2364" s="8">
        <v>3.0881217602294033E-2</v>
      </c>
      <c r="R2364" s="9">
        <v>9.33</v>
      </c>
    </row>
    <row r="2365" spans="1:18" s="6" customFormat="1" ht="15" customHeight="1" x14ac:dyDescent="0.25">
      <c r="A2365" t="s">
        <v>3369</v>
      </c>
      <c r="B2365" t="s">
        <v>5304</v>
      </c>
      <c r="C2365" t="s">
        <v>3287</v>
      </c>
      <c r="D2365" t="s">
        <v>5513</v>
      </c>
      <c r="E2365" s="14">
        <v>1</v>
      </c>
      <c r="F2365" s="5">
        <v>43965</v>
      </c>
      <c r="G2365" s="6">
        <v>45.879175818434419</v>
      </c>
      <c r="H2365" s="7">
        <v>8741.5909767908161</v>
      </c>
      <c r="I2365" s="6">
        <v>3.5329179084259001</v>
      </c>
      <c r="J2365" s="7">
        <v>19463.560010837173</v>
      </c>
      <c r="K2365" s="7">
        <v>18222.965727477716</v>
      </c>
      <c r="L2365" s="6">
        <v>48.381449465759459</v>
      </c>
      <c r="M2365" s="6">
        <v>5.686732236333194</v>
      </c>
      <c r="N2365" s="6">
        <v>0.63220786026925746</v>
      </c>
      <c r="O2365" s="6">
        <v>41.704920651672232</v>
      </c>
      <c r="P2365" s="8">
        <v>3.0344080195069085E-2</v>
      </c>
      <c r="Q2365" s="8">
        <v>3.1427797344892983E-2</v>
      </c>
      <c r="R2365" s="9">
        <v>7.7249999999999996</v>
      </c>
    </row>
    <row r="2366" spans="1:18" s="6" customFormat="1" ht="15" customHeight="1" x14ac:dyDescent="0.25">
      <c r="A2366" t="s">
        <v>3370</v>
      </c>
      <c r="B2366" t="s">
        <v>5304</v>
      </c>
      <c r="C2366" t="s">
        <v>3362</v>
      </c>
      <c r="D2366" s="6" t="s">
        <v>5513</v>
      </c>
      <c r="E2366" s="14">
        <v>1</v>
      </c>
      <c r="F2366" s="5">
        <v>43965</v>
      </c>
      <c r="G2366" s="6">
        <v>39.138907044365489</v>
      </c>
      <c r="H2366" s="7">
        <v>10316.003873461019</v>
      </c>
      <c r="I2366" s="6">
        <v>1.9135160134119551</v>
      </c>
      <c r="J2366" s="7">
        <v>19695.918603306742</v>
      </c>
      <c r="K2366" s="7">
        <v>18521.138588115504</v>
      </c>
      <c r="L2366" s="6">
        <v>49.193706051146215</v>
      </c>
      <c r="M2366" s="6">
        <v>5.3722844910831293</v>
      </c>
      <c r="N2366" s="6">
        <v>0.2686595402516318</v>
      </c>
      <c r="O2366" s="6">
        <v>43.2078981889955</v>
      </c>
      <c r="P2366" s="8">
        <v>2.5436466643542606E-2</v>
      </c>
      <c r="Q2366" s="8">
        <v>1.8499248468030985E-2</v>
      </c>
      <c r="R2366" s="9">
        <v>13.51</v>
      </c>
    </row>
    <row r="2367" spans="1:18" s="6" customFormat="1" ht="15" customHeight="1" x14ac:dyDescent="0.25">
      <c r="A2367" t="s">
        <v>3371</v>
      </c>
      <c r="B2367" t="s">
        <v>5304</v>
      </c>
      <c r="C2367" t="s">
        <v>3362</v>
      </c>
      <c r="D2367" s="6" t="s">
        <v>5513</v>
      </c>
      <c r="E2367" s="14">
        <v>1</v>
      </c>
      <c r="F2367" s="5">
        <v>43965</v>
      </c>
      <c r="G2367" s="6">
        <v>40.145434603155195</v>
      </c>
      <c r="H2367" s="7">
        <v>9402.4646676346765</v>
      </c>
      <c r="I2367" s="6">
        <v>7.9142300194931776</v>
      </c>
      <c r="J2367" s="7">
        <v>18479.53216374269</v>
      </c>
      <c r="K2367" s="7">
        <v>17347.411289594133</v>
      </c>
      <c r="L2367" s="6">
        <v>47.015270931791612</v>
      </c>
      <c r="M2367" s="6">
        <v>5.1851982650312305</v>
      </c>
      <c r="N2367" s="6">
        <v>0.87451302319152113</v>
      </c>
      <c r="O2367" s="6">
        <v>38.902739862970876</v>
      </c>
      <c r="P2367" s="8">
        <v>5.4580896686159841E-2</v>
      </c>
      <c r="Q2367" s="8">
        <v>5.3467000835421885E-2</v>
      </c>
      <c r="R2367" s="9">
        <v>10.225</v>
      </c>
    </row>
    <row r="2368" spans="1:18" s="6" customFormat="1" ht="15" customHeight="1" x14ac:dyDescent="0.25">
      <c r="A2368" t="s">
        <v>3372</v>
      </c>
      <c r="B2368" t="s">
        <v>5304</v>
      </c>
      <c r="C2368" t="s">
        <v>3282</v>
      </c>
      <c r="D2368" t="s">
        <v>5513</v>
      </c>
      <c r="E2368" s="14">
        <v>1</v>
      </c>
      <c r="F2368" s="5">
        <v>43965</v>
      </c>
      <c r="G2368" s="6">
        <v>31.441777364420304</v>
      </c>
      <c r="H2368" s="7">
        <v>12043.214302837119</v>
      </c>
      <c r="I2368" s="6">
        <v>1.364421416234888</v>
      </c>
      <c r="J2368" s="7">
        <v>19823.834196891195</v>
      </c>
      <c r="K2368" s="7">
        <v>18686.798506939707</v>
      </c>
      <c r="L2368" s="6">
        <v>48.323699082396345</v>
      </c>
      <c r="M2368" s="6">
        <v>5.1884168478766393</v>
      </c>
      <c r="N2368" s="6">
        <v>0.42414202295771503</v>
      </c>
      <c r="O2368" s="6">
        <v>44.642901517120478</v>
      </c>
      <c r="P2368" s="8">
        <v>3.1088082901554407E-2</v>
      </c>
      <c r="Q2368" s="8">
        <v>2.5331030512377662E-2</v>
      </c>
      <c r="R2368" s="9">
        <v>13.15</v>
      </c>
    </row>
    <row r="2369" spans="1:18" s="6" customFormat="1" ht="15" customHeight="1" x14ac:dyDescent="0.25">
      <c r="A2369" t="s">
        <v>5175</v>
      </c>
      <c r="B2369" t="s">
        <v>5308</v>
      </c>
      <c r="C2369" t="s">
        <v>15</v>
      </c>
      <c r="D2369" t="s">
        <v>5513</v>
      </c>
      <c r="E2369" s="14">
        <v>1</v>
      </c>
      <c r="F2369" s="5">
        <v>43966</v>
      </c>
      <c r="G2369" s="6">
        <v>25.107651432482591</v>
      </c>
      <c r="H2369" s="7">
        <v>13115.788129473516</v>
      </c>
      <c r="I2369" s="6">
        <v>4.2760487144790265</v>
      </c>
      <c r="J2369" s="7">
        <v>19515.020297699593</v>
      </c>
      <c r="K2369" s="7">
        <v>18331.870099642903</v>
      </c>
      <c r="L2369" s="6">
        <v>46.378211938551466</v>
      </c>
      <c r="M2369" s="6">
        <v>5.4103053889206114</v>
      </c>
      <c r="N2369" s="6">
        <v>0.66264813220158281</v>
      </c>
      <c r="O2369" s="6">
        <v>43.191595027471124</v>
      </c>
      <c r="P2369" s="8">
        <v>4.2219215155615698E-2</v>
      </c>
      <c r="Q2369" s="8">
        <v>3.8971583220568332E-2</v>
      </c>
      <c r="R2369" s="9">
        <v>7.625</v>
      </c>
    </row>
    <row r="2370" spans="1:18" s="6" customFormat="1" ht="15" customHeight="1" x14ac:dyDescent="0.25">
      <c r="A2370" t="s">
        <v>5176</v>
      </c>
      <c r="B2370" t="s">
        <v>5308</v>
      </c>
      <c r="C2370" t="s">
        <v>15</v>
      </c>
      <c r="D2370" t="s">
        <v>5513</v>
      </c>
      <c r="E2370" s="14">
        <v>1</v>
      </c>
      <c r="F2370" s="5">
        <v>43969</v>
      </c>
      <c r="G2370" s="6">
        <v>26.472450280799659</v>
      </c>
      <c r="H2370" s="7">
        <v>12940.432029409634</v>
      </c>
      <c r="I2370" s="6">
        <v>3.5070628348757915</v>
      </c>
      <c r="J2370" s="7">
        <v>19667.694972127509</v>
      </c>
      <c r="K2370" s="7">
        <v>18478.997384869388</v>
      </c>
      <c r="L2370" s="6">
        <v>46.826523527286639</v>
      </c>
      <c r="M2370" s="6">
        <v>5.4353289310050279</v>
      </c>
      <c r="N2370" s="6">
        <v>0.50952697486225651</v>
      </c>
      <c r="O2370" s="6">
        <v>43.641458148704601</v>
      </c>
      <c r="P2370" s="8">
        <v>4.5461925637278779E-2</v>
      </c>
      <c r="Q2370" s="8">
        <v>3.4637657628402881E-2</v>
      </c>
      <c r="R2370" s="9">
        <v>7.6150000000000002</v>
      </c>
    </row>
    <row r="2371" spans="1:18" s="6" customFormat="1" ht="15" customHeight="1" x14ac:dyDescent="0.25">
      <c r="A2371" t="s">
        <v>759</v>
      </c>
      <c r="B2371" t="s">
        <v>5303</v>
      </c>
      <c r="C2371" t="s">
        <v>611</v>
      </c>
      <c r="D2371" t="s">
        <v>62</v>
      </c>
      <c r="E2371" s="14">
        <v>2</v>
      </c>
      <c r="F2371" s="5">
        <v>43970</v>
      </c>
      <c r="G2371" s="6">
        <v>11.206896551724132</v>
      </c>
      <c r="H2371" s="7">
        <v>15112.6169643721</v>
      </c>
      <c r="I2371" s="6">
        <v>6.986478106796743</v>
      </c>
      <c r="J2371" s="7">
        <v>18524.361450955137</v>
      </c>
      <c r="K2371" s="7">
        <v>17328.374445312267</v>
      </c>
      <c r="L2371" s="6" t="s">
        <v>17</v>
      </c>
      <c r="M2371" s="6" t="s">
        <v>17</v>
      </c>
      <c r="N2371" s="6" t="s">
        <v>17</v>
      </c>
      <c r="O2371" s="6" t="s">
        <v>17</v>
      </c>
      <c r="P2371" s="8" t="s">
        <v>17</v>
      </c>
      <c r="Q2371" s="8" t="s">
        <v>17</v>
      </c>
      <c r="R2371" s="9">
        <v>6.82</v>
      </c>
    </row>
    <row r="2372" spans="1:18" s="6" customFormat="1" ht="15" customHeight="1" x14ac:dyDescent="0.25">
      <c r="A2372" t="s">
        <v>760</v>
      </c>
      <c r="B2372" t="s">
        <v>5303</v>
      </c>
      <c r="C2372" t="s">
        <v>611</v>
      </c>
      <c r="D2372" t="s">
        <v>62</v>
      </c>
      <c r="E2372" s="14">
        <v>2</v>
      </c>
      <c r="F2372" s="5">
        <v>43970</v>
      </c>
      <c r="G2372" s="6">
        <v>11.363636363636363</v>
      </c>
      <c r="H2372" s="7">
        <v>14369.322193814303</v>
      </c>
      <c r="I2372" s="6">
        <v>10.213713744109285</v>
      </c>
      <c r="J2372" s="7">
        <v>17694.125228224679</v>
      </c>
      <c r="K2372" s="7">
        <v>16524.748116098188</v>
      </c>
      <c r="L2372" s="6" t="s">
        <v>17</v>
      </c>
      <c r="M2372" s="6" t="s">
        <v>17</v>
      </c>
      <c r="N2372" s="6" t="s">
        <v>17</v>
      </c>
      <c r="O2372" s="6" t="s">
        <v>17</v>
      </c>
      <c r="P2372" s="8" t="s">
        <v>17</v>
      </c>
      <c r="Q2372" s="8" t="s">
        <v>17</v>
      </c>
      <c r="R2372" s="9">
        <v>6.89</v>
      </c>
    </row>
    <row r="2373" spans="1:18" s="6" customFormat="1" ht="15" customHeight="1" x14ac:dyDescent="0.25">
      <c r="A2373" t="s">
        <v>761</v>
      </c>
      <c r="B2373" t="s">
        <v>5303</v>
      </c>
      <c r="C2373" t="s">
        <v>611</v>
      </c>
      <c r="D2373" t="s">
        <v>62</v>
      </c>
      <c r="E2373" s="14">
        <v>2</v>
      </c>
      <c r="F2373" s="5">
        <v>43970</v>
      </c>
      <c r="G2373" s="6">
        <v>12.641509433962259</v>
      </c>
      <c r="H2373" s="7">
        <v>14598.443748868509</v>
      </c>
      <c r="I2373" s="6">
        <v>7.7911742342632317</v>
      </c>
      <c r="J2373" s="7">
        <v>18220.829571405811</v>
      </c>
      <c r="K2373" s="7">
        <v>17064.48420496827</v>
      </c>
      <c r="L2373" s="6" t="s">
        <v>17</v>
      </c>
      <c r="M2373" s="6" t="s">
        <v>17</v>
      </c>
      <c r="N2373" s="6" t="s">
        <v>17</v>
      </c>
      <c r="O2373" s="6" t="s">
        <v>17</v>
      </c>
      <c r="P2373" s="8" t="s">
        <v>17</v>
      </c>
      <c r="Q2373" s="8" t="s">
        <v>17</v>
      </c>
      <c r="R2373" s="9">
        <v>5.8550000000000004</v>
      </c>
    </row>
    <row r="2374" spans="1:18" s="6" customFormat="1" ht="15" customHeight="1" x14ac:dyDescent="0.25">
      <c r="A2374" t="s">
        <v>762</v>
      </c>
      <c r="B2374" t="s">
        <v>5303</v>
      </c>
      <c r="C2374" t="s">
        <v>611</v>
      </c>
      <c r="D2374" t="s">
        <v>62</v>
      </c>
      <c r="E2374" s="14">
        <v>2</v>
      </c>
      <c r="F2374" s="5">
        <v>43970</v>
      </c>
      <c r="G2374" s="6">
        <v>12.156295224312599</v>
      </c>
      <c r="H2374" s="7">
        <v>14489.281121398517</v>
      </c>
      <c r="I2374" s="6">
        <v>9.1547121413508155</v>
      </c>
      <c r="J2374" s="7">
        <v>17981.924508240299</v>
      </c>
      <c r="K2374" s="7">
        <v>16832.463352366354</v>
      </c>
      <c r="L2374" s="6" t="s">
        <v>17</v>
      </c>
      <c r="M2374" s="6" t="s">
        <v>17</v>
      </c>
      <c r="N2374" s="6" t="s">
        <v>17</v>
      </c>
      <c r="O2374" s="6" t="s">
        <v>17</v>
      </c>
      <c r="P2374" s="8" t="s">
        <v>17</v>
      </c>
      <c r="Q2374" s="8" t="s">
        <v>17</v>
      </c>
      <c r="R2374" s="9">
        <v>5.9499999999999993</v>
      </c>
    </row>
    <row r="2375" spans="1:18" s="6" customFormat="1" ht="15" customHeight="1" x14ac:dyDescent="0.25">
      <c r="A2375" t="s">
        <v>763</v>
      </c>
      <c r="B2375" t="s">
        <v>5303</v>
      </c>
      <c r="C2375" t="s">
        <v>731</v>
      </c>
      <c r="D2375" t="s">
        <v>5515</v>
      </c>
      <c r="E2375" s="14">
        <v>2</v>
      </c>
      <c r="F2375" s="5">
        <v>43970</v>
      </c>
      <c r="G2375" s="6">
        <v>18.916967509025284</v>
      </c>
      <c r="H2375" s="7">
        <v>12396.23124866507</v>
      </c>
      <c r="I2375" s="6">
        <v>6.8514443171768225</v>
      </c>
      <c r="J2375" s="7">
        <v>16986.011021619328</v>
      </c>
      <c r="K2375" s="7">
        <v>15858.278076047307</v>
      </c>
      <c r="L2375" s="6" t="s">
        <v>17</v>
      </c>
      <c r="M2375" s="6" t="s">
        <v>17</v>
      </c>
      <c r="N2375" s="6" t="s">
        <v>17</v>
      </c>
      <c r="O2375" s="6" t="s">
        <v>17</v>
      </c>
      <c r="P2375" s="8" t="s">
        <v>17</v>
      </c>
      <c r="Q2375" s="8" t="s">
        <v>17</v>
      </c>
      <c r="R2375" s="9">
        <v>5.6400000000000006</v>
      </c>
    </row>
    <row r="2376" spans="1:18" s="6" customFormat="1" ht="15" customHeight="1" x14ac:dyDescent="0.25">
      <c r="A2376" t="s">
        <v>764</v>
      </c>
      <c r="B2376" t="s">
        <v>5303</v>
      </c>
      <c r="C2376" t="s">
        <v>731</v>
      </c>
      <c r="D2376" t="s">
        <v>5515</v>
      </c>
      <c r="E2376" s="14">
        <v>2</v>
      </c>
      <c r="F2376" s="5">
        <v>43970</v>
      </c>
      <c r="G2376" s="6">
        <v>26.083650190114078</v>
      </c>
      <c r="H2376" s="7">
        <v>10621.195792465889</v>
      </c>
      <c r="I2376" s="6">
        <v>7.4517315948733387</v>
      </c>
      <c r="J2376" s="7">
        <v>16365.086963459391</v>
      </c>
      <c r="K2376" s="7">
        <v>15231.297805650871</v>
      </c>
      <c r="L2376" s="6" t="s">
        <v>17</v>
      </c>
      <c r="M2376" s="6" t="s">
        <v>17</v>
      </c>
      <c r="N2376" s="6" t="s">
        <v>17</v>
      </c>
      <c r="O2376" s="6" t="s">
        <v>17</v>
      </c>
      <c r="P2376" s="8" t="s">
        <v>17</v>
      </c>
      <c r="Q2376" s="8" t="s">
        <v>17</v>
      </c>
      <c r="R2376" s="9">
        <v>5.9950000000000001</v>
      </c>
    </row>
    <row r="2377" spans="1:18" s="6" customFormat="1" ht="15" customHeight="1" x14ac:dyDescent="0.25">
      <c r="A2377" t="s">
        <v>765</v>
      </c>
      <c r="B2377" t="s">
        <v>5303</v>
      </c>
      <c r="C2377" t="s">
        <v>766</v>
      </c>
      <c r="D2377" t="s">
        <v>5515</v>
      </c>
      <c r="E2377" s="14">
        <v>2</v>
      </c>
      <c r="F2377" s="5">
        <v>43970</v>
      </c>
      <c r="G2377" s="6">
        <v>39.312851007598283</v>
      </c>
      <c r="H2377" s="7">
        <v>9276.4187815301902</v>
      </c>
      <c r="I2377" s="6">
        <v>2.2525567004638365</v>
      </c>
      <c r="J2377" s="7">
        <v>18076.135468626937</v>
      </c>
      <c r="K2377" s="7">
        <v>16868.203403207342</v>
      </c>
      <c r="L2377" s="6" t="s">
        <v>17</v>
      </c>
      <c r="M2377" s="6" t="s">
        <v>17</v>
      </c>
      <c r="N2377" s="6" t="s">
        <v>17</v>
      </c>
      <c r="O2377" s="6" t="s">
        <v>17</v>
      </c>
      <c r="P2377" s="8" t="s">
        <v>17</v>
      </c>
      <c r="Q2377" s="8" t="s">
        <v>17</v>
      </c>
      <c r="R2377" s="9">
        <v>4.7750000000000004</v>
      </c>
    </row>
    <row r="2378" spans="1:18" s="6" customFormat="1" ht="15" customHeight="1" x14ac:dyDescent="0.25">
      <c r="A2378" t="s">
        <v>5177</v>
      </c>
      <c r="B2378" t="s">
        <v>5308</v>
      </c>
      <c r="C2378" t="s">
        <v>15</v>
      </c>
      <c r="D2378" t="s">
        <v>5513</v>
      </c>
      <c r="E2378" s="14">
        <v>1</v>
      </c>
      <c r="F2378" s="5">
        <v>43971</v>
      </c>
      <c r="G2378" s="6">
        <v>35.116463733925798</v>
      </c>
      <c r="H2378" s="7">
        <v>11018.43693992883</v>
      </c>
      <c r="I2378" s="6">
        <v>3.5111133925363176</v>
      </c>
      <c r="J2378" s="7">
        <v>19508.238796776346</v>
      </c>
      <c r="K2378" s="7">
        <v>18304.076553790492</v>
      </c>
      <c r="L2378" s="6">
        <v>47.713217373258871</v>
      </c>
      <c r="M2378" s="6">
        <v>5.5118104804847148</v>
      </c>
      <c r="N2378" s="6">
        <v>0.43796861086769368</v>
      </c>
      <c r="O2378" s="6">
        <v>42.757105172881673</v>
      </c>
      <c r="P2378" s="8">
        <v>3.6959088342487553E-2</v>
      </c>
      <c r="Q2378" s="8">
        <v>3.1825881628253172E-2</v>
      </c>
      <c r="R2378" s="9">
        <v>2.5949999999999998</v>
      </c>
    </row>
    <row r="2379" spans="1:18" s="6" customFormat="1" ht="15" customHeight="1" x14ac:dyDescent="0.25">
      <c r="A2379" t="s">
        <v>5178</v>
      </c>
      <c r="B2379" t="s">
        <v>5308</v>
      </c>
      <c r="C2379" t="s">
        <v>15</v>
      </c>
      <c r="D2379" t="s">
        <v>5513</v>
      </c>
      <c r="E2379" s="14">
        <v>1</v>
      </c>
      <c r="F2379" s="5">
        <v>43976</v>
      </c>
      <c r="G2379" s="6">
        <v>27.775017771975754</v>
      </c>
      <c r="H2379" s="7">
        <v>12433.704290552723</v>
      </c>
      <c r="I2379" s="6">
        <v>4.0121284314256327</v>
      </c>
      <c r="J2379" s="7">
        <v>19375.169202447345</v>
      </c>
      <c r="K2379" s="7">
        <v>18154.726481378581</v>
      </c>
      <c r="L2379" s="6">
        <v>47.106343989269</v>
      </c>
      <c r="M2379" s="6">
        <v>5.5885679486368574</v>
      </c>
      <c r="N2379" s="6">
        <v>0.49514734555678919</v>
      </c>
      <c r="O2379" s="6">
        <v>42.690605614474435</v>
      </c>
      <c r="P2379" s="8">
        <v>6.1725052791163575E-2</v>
      </c>
      <c r="Q2379" s="8">
        <v>4.548161784612053E-2</v>
      </c>
      <c r="R2379" s="9">
        <v>7.6550000000000002</v>
      </c>
    </row>
    <row r="2380" spans="1:18" s="6" customFormat="1" ht="15" customHeight="1" x14ac:dyDescent="0.25">
      <c r="A2380" t="s">
        <v>767</v>
      </c>
      <c r="B2380" t="s">
        <v>5303</v>
      </c>
      <c r="C2380" t="s">
        <v>731</v>
      </c>
      <c r="D2380" t="s">
        <v>5515</v>
      </c>
      <c r="E2380" s="14">
        <v>2</v>
      </c>
      <c r="F2380" s="5">
        <v>43977</v>
      </c>
      <c r="G2380" s="6">
        <v>28.639371280080631</v>
      </c>
      <c r="H2380" s="7">
        <v>11130.233981584619</v>
      </c>
      <c r="I2380" s="6">
        <v>5.6381072821161347</v>
      </c>
      <c r="J2380" s="7">
        <v>17751.080198124146</v>
      </c>
      <c r="K2380" s="7">
        <v>16577.619948371939</v>
      </c>
      <c r="L2380" s="6" t="s">
        <v>17</v>
      </c>
      <c r="M2380" s="6" t="s">
        <v>17</v>
      </c>
      <c r="N2380" s="6" t="s">
        <v>17</v>
      </c>
      <c r="O2380" s="6" t="s">
        <v>17</v>
      </c>
      <c r="P2380" s="8" t="s">
        <v>17</v>
      </c>
      <c r="Q2380" s="8" t="s">
        <v>17</v>
      </c>
      <c r="R2380" s="9">
        <v>5.1100000000000003</v>
      </c>
    </row>
    <row r="2381" spans="1:18" s="6" customFormat="1" ht="15" customHeight="1" x14ac:dyDescent="0.25">
      <c r="A2381" t="s">
        <v>5179</v>
      </c>
      <c r="B2381" t="s">
        <v>5308</v>
      </c>
      <c r="C2381" t="s">
        <v>15</v>
      </c>
      <c r="D2381" t="s">
        <v>5513</v>
      </c>
      <c r="E2381" s="14">
        <v>1</v>
      </c>
      <c r="F2381" s="5">
        <v>43978</v>
      </c>
      <c r="G2381" s="6">
        <v>23.941547606632604</v>
      </c>
      <c r="H2381" s="7">
        <v>13305.189072153544</v>
      </c>
      <c r="I2381" s="6">
        <v>4.2671419584818624</v>
      </c>
      <c r="J2381" s="7">
        <v>19503.040469700147</v>
      </c>
      <c r="K2381" s="7">
        <v>18262.376689372199</v>
      </c>
      <c r="L2381" s="6">
        <v>47.300332164166299</v>
      </c>
      <c r="M2381" s="6">
        <v>5.6857882374368662</v>
      </c>
      <c r="N2381" s="6">
        <v>0.48043472044835012</v>
      </c>
      <c r="O2381" s="6">
        <v>42.193960709359679</v>
      </c>
      <c r="P2381" s="8">
        <v>3.7743761794925557E-2</v>
      </c>
      <c r="Q2381" s="8">
        <v>3.4598448312015098E-2</v>
      </c>
      <c r="R2381" s="9">
        <v>4.6199999999999992</v>
      </c>
    </row>
    <row r="2382" spans="1:18" s="6" customFormat="1" ht="15" customHeight="1" x14ac:dyDescent="0.25">
      <c r="A2382" t="s">
        <v>5180</v>
      </c>
      <c r="B2382" t="s">
        <v>5308</v>
      </c>
      <c r="C2382" t="s">
        <v>15</v>
      </c>
      <c r="D2382" t="s">
        <v>5513</v>
      </c>
      <c r="E2382" s="14">
        <v>1</v>
      </c>
      <c r="F2382" s="5">
        <v>43985</v>
      </c>
      <c r="G2382" s="6">
        <v>26.985636220356326</v>
      </c>
      <c r="H2382" s="7">
        <v>12780.500727184737</v>
      </c>
      <c r="I2382" s="7">
        <v>3.6771779796900055</v>
      </c>
      <c r="J2382" s="7">
        <v>19621.59273115981</v>
      </c>
      <c r="K2382" s="7">
        <v>18407.008052017067</v>
      </c>
      <c r="L2382" s="6">
        <v>48.43913929964171</v>
      </c>
      <c r="M2382" s="6">
        <v>5.564506806269697</v>
      </c>
      <c r="N2382" s="6">
        <v>0.93607102559534416</v>
      </c>
      <c r="O2382" s="6">
        <v>41.309347539792022</v>
      </c>
      <c r="P2382" s="8">
        <v>3.9551042223409938E-2</v>
      </c>
      <c r="Q2382" s="8">
        <v>3.4206306787814007E-2</v>
      </c>
      <c r="R2382" s="9">
        <v>6.45</v>
      </c>
    </row>
    <row r="2383" spans="1:18" s="6" customFormat="1" ht="15" customHeight="1" x14ac:dyDescent="0.25">
      <c r="A2383" t="s">
        <v>768</v>
      </c>
      <c r="B2383" t="s">
        <v>5303</v>
      </c>
      <c r="C2383" t="s">
        <v>665</v>
      </c>
      <c r="D2383" t="s">
        <v>5513</v>
      </c>
      <c r="E2383" s="14">
        <v>1</v>
      </c>
      <c r="F2383" s="5">
        <v>43986</v>
      </c>
      <c r="G2383" s="6">
        <v>36.374963417506464</v>
      </c>
      <c r="H2383" s="7">
        <v>10888.310332456093</v>
      </c>
      <c r="I2383" s="6">
        <v>0.98719467478986844</v>
      </c>
      <c r="J2383" s="7">
        <v>19793.535285158232</v>
      </c>
      <c r="K2383" s="7">
        <v>18509.931500748575</v>
      </c>
      <c r="L2383" s="6">
        <v>50.543666589933508</v>
      </c>
      <c r="M2383" s="6">
        <v>5.8886644936754102</v>
      </c>
      <c r="N2383" s="6">
        <v>0.24643368989134842</v>
      </c>
      <c r="O2383" s="6">
        <v>42.290039874776383</v>
      </c>
      <c r="P2383" s="8">
        <v>2.8205562136853386E-2</v>
      </c>
      <c r="Q2383" s="8">
        <v>1.5795114796637897E-2</v>
      </c>
      <c r="R2383" s="9">
        <v>11.364999999999998</v>
      </c>
    </row>
    <row r="2384" spans="1:18" s="6" customFormat="1" ht="15" customHeight="1" x14ac:dyDescent="0.25">
      <c r="A2384" t="s">
        <v>769</v>
      </c>
      <c r="B2384" t="s">
        <v>5303</v>
      </c>
      <c r="C2384" t="s">
        <v>665</v>
      </c>
      <c r="D2384" t="s">
        <v>5513</v>
      </c>
      <c r="E2384" s="14">
        <v>1</v>
      </c>
      <c r="F2384" s="5">
        <v>43986</v>
      </c>
      <c r="G2384" s="6">
        <v>31.530553329369287</v>
      </c>
      <c r="H2384" s="7">
        <v>11805.928085114245</v>
      </c>
      <c r="I2384" s="6">
        <v>3.8906770568637414</v>
      </c>
      <c r="J2384" s="7">
        <v>19603.591394206334</v>
      </c>
      <c r="K2384" s="7">
        <v>18367.637120609565</v>
      </c>
      <c r="L2384" s="6">
        <v>49.306356375867686</v>
      </c>
      <c r="M2384" s="6">
        <v>5.6696342908913886</v>
      </c>
      <c r="N2384" s="6">
        <v>0.36303098213623586</v>
      </c>
      <c r="O2384" s="6">
        <v>40.709315354888076</v>
      </c>
      <c r="P2384" s="8">
        <v>2.7104861934609519E-2</v>
      </c>
      <c r="Q2384" s="8">
        <v>3.38810774182619E-2</v>
      </c>
      <c r="R2384" s="9">
        <v>11.455</v>
      </c>
    </row>
    <row r="2385" spans="1:18" s="6" customFormat="1" ht="15" customHeight="1" x14ac:dyDescent="0.25">
      <c r="A2385" t="s">
        <v>770</v>
      </c>
      <c r="B2385" t="s">
        <v>5303</v>
      </c>
      <c r="C2385" t="s">
        <v>665</v>
      </c>
      <c r="D2385" t="s">
        <v>5513</v>
      </c>
      <c r="E2385" s="14">
        <v>1</v>
      </c>
      <c r="F2385" s="5">
        <v>43986</v>
      </c>
      <c r="G2385" s="6">
        <v>34.917391612115694</v>
      </c>
      <c r="H2385" s="7">
        <v>11178.774390634748</v>
      </c>
      <c r="I2385" s="6">
        <v>1.5194015895278168</v>
      </c>
      <c r="J2385" s="7">
        <v>19735.857877512855</v>
      </c>
      <c r="K2385" s="7">
        <v>18486.976115048514</v>
      </c>
      <c r="L2385" s="6">
        <v>50.418761901504006</v>
      </c>
      <c r="M2385" s="6">
        <v>5.7259505858383397</v>
      </c>
      <c r="N2385" s="6">
        <v>0.19298965780681651</v>
      </c>
      <c r="O2385" s="6">
        <v>42.100820528997637</v>
      </c>
      <c r="P2385" s="8">
        <v>2.6881720430107527E-2</v>
      </c>
      <c r="Q2385" s="8">
        <v>1.5194015895278166E-2</v>
      </c>
      <c r="R2385" s="9">
        <v>14.440000000000001</v>
      </c>
    </row>
    <row r="2386" spans="1:18" s="6" customFormat="1" ht="15" customHeight="1" x14ac:dyDescent="0.25">
      <c r="A2386" t="s">
        <v>771</v>
      </c>
      <c r="B2386" t="s">
        <v>5303</v>
      </c>
      <c r="C2386" t="s">
        <v>665</v>
      </c>
      <c r="D2386" t="s">
        <v>5513</v>
      </c>
      <c r="E2386" s="14">
        <v>1</v>
      </c>
      <c r="F2386" s="5">
        <v>43986</v>
      </c>
      <c r="G2386" s="6">
        <v>42.748106930633163</v>
      </c>
      <c r="H2386" s="7">
        <v>9469.268786109642</v>
      </c>
      <c r="I2386" s="6">
        <v>2.0231685429923316</v>
      </c>
      <c r="J2386" s="7">
        <v>19642.138467395442</v>
      </c>
      <c r="K2386" s="7">
        <v>18363.768383495451</v>
      </c>
      <c r="L2386" s="6">
        <v>50.832604063147386</v>
      </c>
      <c r="M2386" s="6">
        <v>5.8689109215969859</v>
      </c>
      <c r="N2386" s="6">
        <v>0.24597418136331498</v>
      </c>
      <c r="O2386" s="6">
        <v>40.988008740021634</v>
      </c>
      <c r="P2386" s="8">
        <v>2.5017675531625604E-2</v>
      </c>
      <c r="Q2386" s="8">
        <v>1.631587534671235E-2</v>
      </c>
      <c r="R2386" s="9">
        <v>8.0649999999999995</v>
      </c>
    </row>
    <row r="2387" spans="1:18" s="6" customFormat="1" ht="15" customHeight="1" x14ac:dyDescent="0.25">
      <c r="A2387" t="s">
        <v>772</v>
      </c>
      <c r="B2387" t="s">
        <v>5303</v>
      </c>
      <c r="C2387" t="s">
        <v>665</v>
      </c>
      <c r="D2387" t="s">
        <v>5513</v>
      </c>
      <c r="E2387" s="14">
        <v>1</v>
      </c>
      <c r="F2387" s="5">
        <v>43986</v>
      </c>
      <c r="G2387" s="6">
        <v>28.280415082885764</v>
      </c>
      <c r="H2387" s="7">
        <v>12549.991022344817</v>
      </c>
      <c r="I2387" s="6">
        <v>1.7718405902409033</v>
      </c>
      <c r="J2387" s="7">
        <v>19755.184170812139</v>
      </c>
      <c r="K2387" s="7">
        <v>18462.016446584432</v>
      </c>
      <c r="L2387" s="6">
        <v>51.219929438027926</v>
      </c>
      <c r="M2387" s="6">
        <v>5.9394155198878034</v>
      </c>
      <c r="N2387" s="6">
        <v>0.27642135964756281</v>
      </c>
      <c r="O2387" s="6">
        <v>40.753267274745696</v>
      </c>
      <c r="P2387" s="8">
        <v>2.1239729472919345E-2</v>
      </c>
      <c r="Q2387" s="8">
        <v>1.788608797719524E-2</v>
      </c>
      <c r="R2387" s="9">
        <v>10.545</v>
      </c>
    </row>
    <row r="2388" spans="1:18" s="6" customFormat="1" ht="15" customHeight="1" x14ac:dyDescent="0.25">
      <c r="A2388" t="s">
        <v>773</v>
      </c>
      <c r="B2388" t="s">
        <v>5303</v>
      </c>
      <c r="C2388" t="s">
        <v>665</v>
      </c>
      <c r="D2388" t="s">
        <v>5513</v>
      </c>
      <c r="E2388" s="14">
        <v>1</v>
      </c>
      <c r="F2388" s="5">
        <v>43986</v>
      </c>
      <c r="G2388" s="6">
        <v>31.721250364453311</v>
      </c>
      <c r="H2388" s="7">
        <v>11875.610750291671</v>
      </c>
      <c r="I2388" s="6">
        <v>0.76143618579042949</v>
      </c>
      <c r="J2388" s="7">
        <v>19778.597785977861</v>
      </c>
      <c r="K2388" s="7">
        <v>18527.815702865832</v>
      </c>
      <c r="L2388" s="6">
        <v>51.030637456711155</v>
      </c>
      <c r="M2388" s="6">
        <v>5.73437402104814</v>
      </c>
      <c r="N2388" s="6">
        <v>1.1600938746859424</v>
      </c>
      <c r="O2388" s="6">
        <v>41.2748009323319</v>
      </c>
      <c r="P2388" s="8">
        <v>2.8114566859954317E-2</v>
      </c>
      <c r="Q2388" s="8">
        <v>1.0542962572482868E-2</v>
      </c>
      <c r="R2388" s="9">
        <v>14.635000000000002</v>
      </c>
    </row>
    <row r="2389" spans="1:18" s="6" customFormat="1" ht="15" customHeight="1" x14ac:dyDescent="0.25">
      <c r="A2389" t="s">
        <v>774</v>
      </c>
      <c r="B2389" t="s">
        <v>5303</v>
      </c>
      <c r="C2389" t="s">
        <v>665</v>
      </c>
      <c r="D2389" t="s">
        <v>5513</v>
      </c>
      <c r="E2389" s="14">
        <v>1</v>
      </c>
      <c r="F2389" s="5">
        <v>43986</v>
      </c>
      <c r="G2389" s="6">
        <v>32.50520085183819</v>
      </c>
      <c r="H2389" s="7">
        <v>11635.050273250592</v>
      </c>
      <c r="I2389" s="6">
        <v>1.5588285861653963</v>
      </c>
      <c r="J2389" s="7">
        <v>19714.59682503295</v>
      </c>
      <c r="K2389" s="7">
        <v>18414.977875224187</v>
      </c>
      <c r="L2389" s="6">
        <v>50.314660062610706</v>
      </c>
      <c r="M2389" s="6">
        <v>5.9657560915487249</v>
      </c>
      <c r="N2389" s="6">
        <v>0.28720509184464743</v>
      </c>
      <c r="O2389" s="6">
        <v>41.819678885808635</v>
      </c>
      <c r="P2389" s="8">
        <v>2.4070147286377443E-2</v>
      </c>
      <c r="Q2389" s="8">
        <v>2.9801134735514927E-2</v>
      </c>
      <c r="R2389" s="9">
        <v>12.754999999999999</v>
      </c>
    </row>
    <row r="2390" spans="1:18" s="6" customFormat="1" ht="15" customHeight="1" x14ac:dyDescent="0.25">
      <c r="A2390" t="s">
        <v>775</v>
      </c>
      <c r="B2390" t="s">
        <v>5303</v>
      </c>
      <c r="C2390" t="s">
        <v>665</v>
      </c>
      <c r="D2390" t="s">
        <v>5513</v>
      </c>
      <c r="E2390" s="14">
        <v>1</v>
      </c>
      <c r="F2390" s="5">
        <v>43986</v>
      </c>
      <c r="G2390" s="6">
        <v>23.894437482647611</v>
      </c>
      <c r="H2390" s="7">
        <v>13255.197299916355</v>
      </c>
      <c r="I2390" s="6">
        <v>3.9581488042515507</v>
      </c>
      <c r="J2390" s="7">
        <v>19432.019486271038</v>
      </c>
      <c r="K2390" s="7">
        <v>18183.872439628969</v>
      </c>
      <c r="L2390" s="6">
        <v>49.093366953341523</v>
      </c>
      <c r="M2390" s="6">
        <v>5.7268685153980154</v>
      </c>
      <c r="N2390" s="6">
        <v>0.66370943931731397</v>
      </c>
      <c r="O2390" s="6">
        <v>40.468225153944914</v>
      </c>
      <c r="P2390" s="8">
        <v>3.9858281665190433E-2</v>
      </c>
      <c r="Q2390" s="8">
        <v>4.9822852081488046E-2</v>
      </c>
      <c r="R2390" s="9">
        <v>9.68</v>
      </c>
    </row>
    <row r="2391" spans="1:18" s="6" customFormat="1" ht="15" customHeight="1" x14ac:dyDescent="0.25">
      <c r="A2391" t="s">
        <v>776</v>
      </c>
      <c r="B2391" t="s">
        <v>5303</v>
      </c>
      <c r="C2391" t="s">
        <v>665</v>
      </c>
      <c r="D2391" t="s">
        <v>5513</v>
      </c>
      <c r="E2391" s="14">
        <v>1</v>
      </c>
      <c r="F2391" s="5">
        <v>43986</v>
      </c>
      <c r="G2391" s="6">
        <v>24.336019393884602</v>
      </c>
      <c r="H2391" s="7">
        <v>13208.842419205133</v>
      </c>
      <c r="I2391" s="6">
        <v>3.7603328110648873</v>
      </c>
      <c r="J2391" s="7">
        <v>19478.091739153926</v>
      </c>
      <c r="K2391" s="7">
        <v>18242.988622094912</v>
      </c>
      <c r="L2391" s="6">
        <v>47.636566828002657</v>
      </c>
      <c r="M2391" s="6">
        <v>5.6589002895216103</v>
      </c>
      <c r="N2391" s="6">
        <v>1.0195444540126277</v>
      </c>
      <c r="O2391" s="6">
        <v>41.836050074148993</v>
      </c>
      <c r="P2391" s="8">
        <v>2.7013885136960399E-2</v>
      </c>
      <c r="Q2391" s="8">
        <v>6.1591658112269708E-2</v>
      </c>
      <c r="R2391" s="9">
        <v>7.4550000000000001</v>
      </c>
    </row>
    <row r="2392" spans="1:18" s="6" customFormat="1" ht="15" customHeight="1" x14ac:dyDescent="0.25">
      <c r="A2392" t="s">
        <v>777</v>
      </c>
      <c r="B2392" t="s">
        <v>5303</v>
      </c>
      <c r="C2392" t="s">
        <v>665</v>
      </c>
      <c r="D2392" t="s">
        <v>5513</v>
      </c>
      <c r="E2392" s="14">
        <v>1</v>
      </c>
      <c r="F2392" s="5">
        <v>43986</v>
      </c>
      <c r="G2392" s="6">
        <v>36.168402744173051</v>
      </c>
      <c r="H2392" s="7">
        <v>10827.666935237823</v>
      </c>
      <c r="I2392" s="6">
        <v>3.5748896306665232</v>
      </c>
      <c r="J2392" s="7">
        <v>19653.278776784751</v>
      </c>
      <c r="K2392" s="7">
        <v>18347.12198621803</v>
      </c>
      <c r="L2392" s="6">
        <v>49.621819515218881</v>
      </c>
      <c r="M2392" s="6">
        <v>6.0017387222000602</v>
      </c>
      <c r="N2392" s="6">
        <v>0.38632904466865908</v>
      </c>
      <c r="O2392" s="6">
        <v>40.348463100167173</v>
      </c>
      <c r="P2392" s="8">
        <v>2.5842575643372456E-2</v>
      </c>
      <c r="Q2392" s="8">
        <v>4.0917411435339716E-2</v>
      </c>
      <c r="R2392" s="9">
        <v>7.1300000000000008</v>
      </c>
    </row>
    <row r="2393" spans="1:18" s="6" customFormat="1" ht="15" customHeight="1" x14ac:dyDescent="0.25">
      <c r="A2393" t="s">
        <v>778</v>
      </c>
      <c r="B2393" t="s">
        <v>5303</v>
      </c>
      <c r="C2393" t="s">
        <v>47</v>
      </c>
      <c r="D2393" s="6" t="s">
        <v>5513</v>
      </c>
      <c r="E2393" s="14">
        <v>1</v>
      </c>
      <c r="F2393" s="5">
        <v>43986</v>
      </c>
      <c r="G2393" s="6">
        <v>26.216147886149802</v>
      </c>
      <c r="H2393" s="7">
        <v>13098.255720521931</v>
      </c>
      <c r="I2393" s="6">
        <v>5.459137069475041</v>
      </c>
      <c r="J2393" s="7">
        <v>19839.879641072483</v>
      </c>
      <c r="K2393" s="7">
        <v>18620.22084748491</v>
      </c>
      <c r="L2393" s="6">
        <v>47.283189925245537</v>
      </c>
      <c r="M2393" s="6">
        <v>5.5908878635465165</v>
      </c>
      <c r="N2393" s="6">
        <v>0.57283799183863215</v>
      </c>
      <c r="O2393" s="6">
        <v>41.01764818691538</v>
      </c>
      <c r="P2393" s="8">
        <v>2.794046531621084E-2</v>
      </c>
      <c r="Q2393" s="8">
        <v>4.8358497662672605E-2</v>
      </c>
      <c r="R2393" s="9">
        <v>6.9450000000000003</v>
      </c>
    </row>
    <row r="2394" spans="1:18" s="6" customFormat="1" ht="15" customHeight="1" x14ac:dyDescent="0.25">
      <c r="A2394" t="s">
        <v>779</v>
      </c>
      <c r="B2394" t="s">
        <v>5303</v>
      </c>
      <c r="C2394" t="s">
        <v>47</v>
      </c>
      <c r="D2394" s="6" t="s">
        <v>5513</v>
      </c>
      <c r="E2394" s="14">
        <v>1</v>
      </c>
      <c r="F2394" s="5">
        <v>43986</v>
      </c>
      <c r="G2394" s="6">
        <v>22.2444889779559</v>
      </c>
      <c r="H2394" s="7">
        <v>13262.077821356863</v>
      </c>
      <c r="I2394" s="6">
        <v>5.6020969316955327</v>
      </c>
      <c r="J2394" s="7">
        <v>18989.566736907025</v>
      </c>
      <c r="K2394" s="7">
        <v>17755.025342415134</v>
      </c>
      <c r="L2394" s="6">
        <v>48.105548855562894</v>
      </c>
      <c r="M2394" s="6">
        <v>5.6649985721357714</v>
      </c>
      <c r="N2394" s="6">
        <v>0.37530583241996962</v>
      </c>
      <c r="O2394" s="6">
        <v>40.160566023429709</v>
      </c>
      <c r="P2394" s="8">
        <v>5.0367477000565354E-2</v>
      </c>
      <c r="Q2394" s="8">
        <v>4.1116307755563554E-2</v>
      </c>
      <c r="R2394" s="9">
        <v>2.7149999999999999</v>
      </c>
    </row>
    <row r="2395" spans="1:18" s="6" customFormat="1" ht="15" customHeight="1" x14ac:dyDescent="0.25">
      <c r="A2395" t="s">
        <v>780</v>
      </c>
      <c r="B2395" t="s">
        <v>5303</v>
      </c>
      <c r="C2395" t="s">
        <v>47</v>
      </c>
      <c r="D2395" s="6" t="s">
        <v>5513</v>
      </c>
      <c r="E2395" s="14">
        <v>1</v>
      </c>
      <c r="F2395" s="5">
        <v>43986</v>
      </c>
      <c r="G2395" s="6">
        <v>16.388115134633246</v>
      </c>
      <c r="H2395" s="7">
        <v>13965.743094771009</v>
      </c>
      <c r="I2395" s="6">
        <v>9.051768323936443</v>
      </c>
      <c r="J2395" s="7">
        <v>18334.187596104563</v>
      </c>
      <c r="K2395" s="7">
        <v>17181.893184973211</v>
      </c>
      <c r="L2395" s="6">
        <v>44.687339825730398</v>
      </c>
      <c r="M2395" s="6">
        <v>5.2763801017969243</v>
      </c>
      <c r="N2395" s="6">
        <v>1.1946864855629593</v>
      </c>
      <c r="O2395" s="6">
        <v>39.613505426991722</v>
      </c>
      <c r="P2395" s="8">
        <v>6.6632496155817539E-2</v>
      </c>
      <c r="Q2395" s="8">
        <v>0.1096873398257304</v>
      </c>
      <c r="R2395" s="9">
        <v>2.4500000000000002</v>
      </c>
    </row>
    <row r="2396" spans="1:18" s="6" customFormat="1" ht="15" customHeight="1" x14ac:dyDescent="0.25">
      <c r="A2396" t="s">
        <v>781</v>
      </c>
      <c r="B2396" t="s">
        <v>5303</v>
      </c>
      <c r="C2396" t="s">
        <v>731</v>
      </c>
      <c r="D2396" t="s">
        <v>5515</v>
      </c>
      <c r="E2396" s="14">
        <v>2</v>
      </c>
      <c r="F2396" s="5">
        <v>43986</v>
      </c>
      <c r="G2396" s="6">
        <v>26.479007633587781</v>
      </c>
      <c r="H2396" s="7">
        <v>11961.499752771597</v>
      </c>
      <c r="I2396" s="6">
        <v>5.3049999999999997</v>
      </c>
      <c r="J2396" s="7">
        <v>18346.48089335109</v>
      </c>
      <c r="K2396" s="7">
        <v>17149.363064120225</v>
      </c>
      <c r="L2396" s="6" t="s">
        <v>17</v>
      </c>
      <c r="M2396" s="6" t="s">
        <v>17</v>
      </c>
      <c r="N2396" s="6" t="s">
        <v>17</v>
      </c>
      <c r="O2396" s="6" t="s">
        <v>17</v>
      </c>
      <c r="P2396" s="8" t="s">
        <v>17</v>
      </c>
      <c r="Q2396" s="8" t="s">
        <v>17</v>
      </c>
      <c r="R2396" s="9">
        <v>2.3899999999999997</v>
      </c>
    </row>
    <row r="2397" spans="1:18" s="6" customFormat="1" ht="15" customHeight="1" x14ac:dyDescent="0.25">
      <c r="A2397" t="s">
        <v>782</v>
      </c>
      <c r="B2397" t="s">
        <v>5303</v>
      </c>
      <c r="C2397" t="s">
        <v>611</v>
      </c>
      <c r="D2397" t="s">
        <v>62</v>
      </c>
      <c r="E2397" s="14">
        <v>2</v>
      </c>
      <c r="F2397" s="5">
        <v>43986</v>
      </c>
      <c r="G2397" s="6">
        <v>11.901715098196044</v>
      </c>
      <c r="H2397" s="7">
        <v>14607.419519778354</v>
      </c>
      <c r="I2397" s="6">
        <v>8.1300000000000008</v>
      </c>
      <c r="J2397" s="7">
        <v>18054.685869338344</v>
      </c>
      <c r="K2397" s="7">
        <v>16910.860905218622</v>
      </c>
      <c r="L2397" s="6" t="s">
        <v>17</v>
      </c>
      <c r="M2397" s="6" t="s">
        <v>17</v>
      </c>
      <c r="N2397" s="6" t="s">
        <v>17</v>
      </c>
      <c r="O2397" s="6" t="s">
        <v>17</v>
      </c>
      <c r="P2397" s="8" t="s">
        <v>17</v>
      </c>
      <c r="Q2397" s="8" t="s">
        <v>17</v>
      </c>
      <c r="R2397" s="9">
        <v>4.18</v>
      </c>
    </row>
    <row r="2398" spans="1:18" s="6" customFormat="1" ht="15" customHeight="1" x14ac:dyDescent="0.25">
      <c r="A2398" t="s">
        <v>783</v>
      </c>
      <c r="B2398" t="s">
        <v>5303</v>
      </c>
      <c r="C2398" t="s">
        <v>611</v>
      </c>
      <c r="D2398" t="s">
        <v>62</v>
      </c>
      <c r="E2398" s="14">
        <v>2</v>
      </c>
      <c r="F2398" s="5">
        <v>43986</v>
      </c>
      <c r="G2398" s="6">
        <v>11.772486772486761</v>
      </c>
      <c r="H2398" s="7">
        <v>14735.601218930142</v>
      </c>
      <c r="I2398" s="6">
        <v>8.0500000000000007</v>
      </c>
      <c r="J2398" s="7">
        <v>18199.862746133134</v>
      </c>
      <c r="K2398" s="7">
        <v>17027.798383075242</v>
      </c>
      <c r="L2398" s="6" t="s">
        <v>17</v>
      </c>
      <c r="M2398" s="6" t="s">
        <v>17</v>
      </c>
      <c r="N2398" s="6" t="s">
        <v>17</v>
      </c>
      <c r="O2398" s="6" t="s">
        <v>17</v>
      </c>
      <c r="P2398" s="8" t="s">
        <v>17</v>
      </c>
      <c r="Q2398" s="8" t="s">
        <v>17</v>
      </c>
      <c r="R2398" s="9">
        <v>5.2850000000000001</v>
      </c>
    </row>
    <row r="2399" spans="1:18" s="6" customFormat="1" ht="15" customHeight="1" x14ac:dyDescent="0.25">
      <c r="A2399" t="s">
        <v>784</v>
      </c>
      <c r="B2399" t="s">
        <v>5303</v>
      </c>
      <c r="C2399" t="s">
        <v>611</v>
      </c>
      <c r="D2399" t="s">
        <v>62</v>
      </c>
      <c r="E2399" s="14">
        <v>2</v>
      </c>
      <c r="F2399" s="5">
        <v>43986</v>
      </c>
      <c r="G2399" s="6">
        <v>11.069182389937103</v>
      </c>
      <c r="H2399" s="7">
        <v>14682.604126711138</v>
      </c>
      <c r="I2399" s="6">
        <v>8.625</v>
      </c>
      <c r="J2399" s="7">
        <v>17985.11374357899</v>
      </c>
      <c r="K2399" s="7">
        <v>16814.221047716201</v>
      </c>
      <c r="L2399" s="6" t="s">
        <v>17</v>
      </c>
      <c r="M2399" s="6" t="s">
        <v>17</v>
      </c>
      <c r="N2399" s="6" t="s">
        <v>17</v>
      </c>
      <c r="O2399" s="6" t="s">
        <v>17</v>
      </c>
      <c r="P2399" s="8" t="s">
        <v>17</v>
      </c>
      <c r="Q2399" s="8" t="s">
        <v>17</v>
      </c>
      <c r="R2399" s="9">
        <v>4.6100000000000003</v>
      </c>
    </row>
    <row r="2400" spans="1:18" s="6" customFormat="1" ht="15" customHeight="1" x14ac:dyDescent="0.25">
      <c r="A2400" t="s">
        <v>5181</v>
      </c>
      <c r="B2400" t="s">
        <v>5308</v>
      </c>
      <c r="C2400" t="s">
        <v>15</v>
      </c>
      <c r="D2400" t="s">
        <v>5513</v>
      </c>
      <c r="E2400" s="14">
        <v>1</v>
      </c>
      <c r="F2400" s="5">
        <v>43987</v>
      </c>
      <c r="G2400" s="6">
        <v>26.402670269875181</v>
      </c>
      <c r="H2400" s="7">
        <v>12840.342950213231</v>
      </c>
      <c r="I2400" s="7">
        <v>3.534673204375236</v>
      </c>
      <c r="J2400" s="7">
        <v>19579.718734845628</v>
      </c>
      <c r="K2400" s="7">
        <v>18323.16503106289</v>
      </c>
      <c r="L2400" s="6">
        <v>47.919358039423379</v>
      </c>
      <c r="M2400" s="6">
        <v>5.7605236069566113</v>
      </c>
      <c r="N2400" s="6">
        <v>0.48083304530442794</v>
      </c>
      <c r="O2400" s="6">
        <v>42.232409937875367</v>
      </c>
      <c r="P2400" s="8">
        <v>4.3105770785063849E-2</v>
      </c>
      <c r="Q2400" s="8">
        <v>2.9096395279918096E-2</v>
      </c>
      <c r="R2400" s="9">
        <v>7.2050000000000001</v>
      </c>
    </row>
    <row r="2401" spans="1:18" s="6" customFormat="1" ht="15" customHeight="1" x14ac:dyDescent="0.25">
      <c r="A2401" t="s">
        <v>5182</v>
      </c>
      <c r="B2401" t="s">
        <v>5308</v>
      </c>
      <c r="C2401" t="s">
        <v>15</v>
      </c>
      <c r="D2401" t="s">
        <v>5513</v>
      </c>
      <c r="E2401" s="14">
        <v>1</v>
      </c>
      <c r="F2401" s="5">
        <v>43990</v>
      </c>
      <c r="G2401" s="6">
        <v>23.902622293605106</v>
      </c>
      <c r="H2401" s="7">
        <v>13261.636340203089</v>
      </c>
      <c r="I2401" s="7">
        <v>3.9435022423836279</v>
      </c>
      <c r="J2401" s="7">
        <v>19458.734986339503</v>
      </c>
      <c r="K2401" s="7">
        <v>18194.552585315094</v>
      </c>
      <c r="L2401" s="6">
        <v>47.43035117730188</v>
      </c>
      <c r="M2401" s="6">
        <v>5.7964665793332086</v>
      </c>
      <c r="N2401" s="6">
        <v>0.45871526942217317</v>
      </c>
      <c r="O2401" s="6">
        <v>42.256525842956606</v>
      </c>
      <c r="P2401" s="8">
        <v>7.6292592401670176E-2</v>
      </c>
      <c r="Q2401" s="8">
        <v>3.8146296200835088E-2</v>
      </c>
      <c r="R2401" s="9">
        <v>3.0049999999999999</v>
      </c>
    </row>
    <row r="2402" spans="1:18" s="6" customFormat="1" ht="15" customHeight="1" x14ac:dyDescent="0.25">
      <c r="A2402" t="s">
        <v>5301</v>
      </c>
      <c r="B2402" t="s">
        <v>5309</v>
      </c>
      <c r="C2402" t="s">
        <v>15</v>
      </c>
      <c r="D2402" t="s">
        <v>5513</v>
      </c>
      <c r="E2402" s="14">
        <v>1</v>
      </c>
      <c r="F2402" s="5">
        <v>43992</v>
      </c>
      <c r="G2402" s="6">
        <v>31.857168720443063</v>
      </c>
      <c r="H2402" s="7">
        <v>11805.719490151274</v>
      </c>
      <c r="I2402" s="7">
        <v>1.2474569011671486</v>
      </c>
      <c r="J2402" s="7">
        <v>19681.97879858657</v>
      </c>
      <c r="K2402" s="7">
        <v>18467.078466942032</v>
      </c>
      <c r="L2402" s="6">
        <v>50.059047105920357</v>
      </c>
      <c r="M2402" s="6">
        <v>5.5626516067472229</v>
      </c>
      <c r="N2402" s="6">
        <v>1.1636615439020712</v>
      </c>
      <c r="O2402" s="6">
        <v>41.968414322067176</v>
      </c>
      <c r="P2402" s="8">
        <v>0</v>
      </c>
      <c r="Q2402" s="8">
        <v>1.6277959104479302E-3</v>
      </c>
      <c r="R2402" s="9">
        <v>6.6099999999999994</v>
      </c>
    </row>
    <row r="2403" spans="1:18" s="6" customFormat="1" ht="15" customHeight="1" x14ac:dyDescent="0.25">
      <c r="A2403" t="s">
        <v>5183</v>
      </c>
      <c r="B2403" t="s">
        <v>5308</v>
      </c>
      <c r="C2403" t="s">
        <v>15</v>
      </c>
      <c r="D2403" t="s">
        <v>5513</v>
      </c>
      <c r="E2403" s="14">
        <v>1</v>
      </c>
      <c r="F2403" s="5">
        <v>43993</v>
      </c>
      <c r="G2403" s="6">
        <v>28.564779988024494</v>
      </c>
      <c r="H2403" s="7">
        <v>12116.270356891564</v>
      </c>
      <c r="I2403" s="7">
        <v>3.3969138448349767</v>
      </c>
      <c r="J2403" s="7">
        <v>19215.602228889842</v>
      </c>
      <c r="K2403" s="7">
        <v>17938.081425172102</v>
      </c>
      <c r="L2403" s="6">
        <v>48.72432391572687</v>
      </c>
      <c r="M2403" s="6">
        <v>5.8621749561731269</v>
      </c>
      <c r="N2403" s="6">
        <v>0.23707938809466339</v>
      </c>
      <c r="O2403" s="6">
        <v>41.722018134157295</v>
      </c>
      <c r="P2403" s="8">
        <v>4.081908136096421E-2</v>
      </c>
      <c r="Q2403" s="8">
        <v>1.667067965209619E-2</v>
      </c>
      <c r="R2403" s="9">
        <v>6.68</v>
      </c>
    </row>
    <row r="2404" spans="1:18" s="6" customFormat="1" ht="15" customHeight="1" x14ac:dyDescent="0.25">
      <c r="A2404" t="s">
        <v>785</v>
      </c>
      <c r="B2404" t="s">
        <v>5303</v>
      </c>
      <c r="C2404" t="s">
        <v>786</v>
      </c>
      <c r="D2404" t="s">
        <v>5515</v>
      </c>
      <c r="E2404" s="14">
        <v>2</v>
      </c>
      <c r="F2404" s="5">
        <v>43993</v>
      </c>
      <c r="G2404" s="6">
        <v>33.645112215976425</v>
      </c>
      <c r="H2404" s="7">
        <v>10947.228153985978</v>
      </c>
      <c r="I2404" s="6">
        <v>5.6358076760860403</v>
      </c>
      <c r="J2404" s="7">
        <v>18890.763390974273</v>
      </c>
      <c r="K2404" s="7">
        <v>17736.716372318206</v>
      </c>
      <c r="L2404" s="6" t="s">
        <v>17</v>
      </c>
      <c r="M2404" s="6" t="s">
        <v>17</v>
      </c>
      <c r="N2404" s="6" t="s">
        <v>17</v>
      </c>
      <c r="O2404" s="6" t="s">
        <v>17</v>
      </c>
      <c r="P2404" s="8" t="s">
        <v>17</v>
      </c>
      <c r="Q2404" s="8" t="s">
        <v>17</v>
      </c>
      <c r="R2404" s="9">
        <v>5.16</v>
      </c>
    </row>
    <row r="2405" spans="1:18" s="6" customFormat="1" ht="15" customHeight="1" x14ac:dyDescent="0.25">
      <c r="A2405" t="s">
        <v>787</v>
      </c>
      <c r="B2405" t="s">
        <v>5303</v>
      </c>
      <c r="C2405" t="s">
        <v>788</v>
      </c>
      <c r="D2405" t="s">
        <v>5513</v>
      </c>
      <c r="E2405" s="14">
        <v>1</v>
      </c>
      <c r="F2405" s="5">
        <v>43993</v>
      </c>
      <c r="G2405" s="6">
        <v>32.110972730019178</v>
      </c>
      <c r="H2405" s="7">
        <v>10735.898541722763</v>
      </c>
      <c r="I2405" s="6">
        <v>7.9440249050232161</v>
      </c>
      <c r="J2405" s="7">
        <v>18125.692575589681</v>
      </c>
      <c r="K2405" s="7">
        <v>16969.413274553146</v>
      </c>
      <c r="L2405" s="6" t="s">
        <v>17</v>
      </c>
      <c r="M2405" s="6" t="s">
        <v>17</v>
      </c>
      <c r="N2405" s="6" t="s">
        <v>17</v>
      </c>
      <c r="O2405" s="6" t="s">
        <v>17</v>
      </c>
      <c r="P2405" s="8" t="s">
        <v>17</v>
      </c>
      <c r="Q2405" s="8" t="s">
        <v>17</v>
      </c>
      <c r="R2405" s="9">
        <v>5.2450000000000001</v>
      </c>
    </row>
    <row r="2406" spans="1:18" s="6" customFormat="1" ht="15" customHeight="1" x14ac:dyDescent="0.25">
      <c r="A2406" t="s">
        <v>3373</v>
      </c>
      <c r="B2406" t="s">
        <v>5304</v>
      </c>
      <c r="C2406" t="s">
        <v>3148</v>
      </c>
      <c r="D2406" s="6" t="s">
        <v>5513</v>
      </c>
      <c r="E2406" s="14">
        <v>1</v>
      </c>
      <c r="F2406" s="5">
        <v>43994</v>
      </c>
      <c r="G2406" s="6">
        <v>33.482214836733256</v>
      </c>
      <c r="H2406" s="7">
        <v>11242.45098293601</v>
      </c>
      <c r="I2406" s="6">
        <v>2.4431339511373205</v>
      </c>
      <c r="J2406" s="7">
        <v>19342.881213142377</v>
      </c>
      <c r="K2406" s="7">
        <v>18131.123070010988</v>
      </c>
      <c r="L2406" s="6">
        <v>49.039335209689476</v>
      </c>
      <c r="M2406" s="6">
        <v>5.5484478945937896</v>
      </c>
      <c r="N2406" s="6">
        <v>0.12950094979093338</v>
      </c>
      <c r="O2406" s="6">
        <v>42.842373923443922</v>
      </c>
      <c r="P2406" s="8">
        <v>0</v>
      </c>
      <c r="Q2406" s="8">
        <v>1.2680383362775936E-3</v>
      </c>
      <c r="R2406" s="9">
        <v>16.91</v>
      </c>
    </row>
    <row r="2407" spans="1:18" s="6" customFormat="1" ht="15" customHeight="1" x14ac:dyDescent="0.25">
      <c r="A2407" t="s">
        <v>3374</v>
      </c>
      <c r="B2407" t="s">
        <v>5304</v>
      </c>
      <c r="C2407" t="s">
        <v>3141</v>
      </c>
      <c r="D2407" t="s">
        <v>5513</v>
      </c>
      <c r="E2407" s="14">
        <v>1</v>
      </c>
      <c r="F2407" s="5">
        <v>43994</v>
      </c>
      <c r="G2407" s="6">
        <v>43.374526044700261</v>
      </c>
      <c r="H2407" s="7">
        <v>9210.9854027462879</v>
      </c>
      <c r="I2407" s="6">
        <v>4.3292847503373819</v>
      </c>
      <c r="J2407" s="7">
        <v>19386.774628879892</v>
      </c>
      <c r="K2407" s="7">
        <v>18137.81741081049</v>
      </c>
      <c r="L2407" s="6">
        <v>47.49870369798051</v>
      </c>
      <c r="M2407" s="6">
        <v>5.7258107306639063</v>
      </c>
      <c r="N2407" s="6">
        <v>0.59640194634168109</v>
      </c>
      <c r="O2407" s="6">
        <v>41.828824331809386</v>
      </c>
      <c r="P2407" s="8">
        <v>0</v>
      </c>
      <c r="Q2407" s="8">
        <v>2.364843655770988E-2</v>
      </c>
      <c r="R2407" s="9">
        <v>7.375</v>
      </c>
    </row>
    <row r="2408" spans="1:18" s="6" customFormat="1" ht="15" customHeight="1" x14ac:dyDescent="0.25">
      <c r="A2408" t="s">
        <v>3375</v>
      </c>
      <c r="B2408" t="s">
        <v>5304</v>
      </c>
      <c r="C2408" t="s">
        <v>3173</v>
      </c>
      <c r="D2408" t="s">
        <v>5513</v>
      </c>
      <c r="E2408" s="14">
        <v>1</v>
      </c>
      <c r="F2408" s="5">
        <v>43994</v>
      </c>
      <c r="G2408" s="6">
        <v>43.123466872457271</v>
      </c>
      <c r="H2408" s="7">
        <v>9230.5837250952573</v>
      </c>
      <c r="I2408" s="6">
        <v>3.4716251074806537</v>
      </c>
      <c r="J2408" s="7">
        <v>19388.435081685297</v>
      </c>
      <c r="K2408" s="7">
        <v>18081.429115462859</v>
      </c>
      <c r="L2408" s="6">
        <v>48.620462153290397</v>
      </c>
      <c r="M2408" s="6">
        <v>6.0013853906127155</v>
      </c>
      <c r="N2408" s="6">
        <v>0.31906206568352291</v>
      </c>
      <c r="O2408" s="6">
        <v>41.570920852342091</v>
      </c>
      <c r="P2408" s="8">
        <v>3.9061219958526584E-3</v>
      </c>
      <c r="Q2408" s="8">
        <v>1.263830859476835E-2</v>
      </c>
      <c r="R2408" s="9">
        <v>6.96</v>
      </c>
    </row>
    <row r="2409" spans="1:18" s="6" customFormat="1" ht="15" customHeight="1" x14ac:dyDescent="0.25">
      <c r="A2409" t="s">
        <v>3376</v>
      </c>
      <c r="B2409" t="s">
        <v>5304</v>
      </c>
      <c r="C2409" t="s">
        <v>3148</v>
      </c>
      <c r="D2409" s="6" t="s">
        <v>5513</v>
      </c>
      <c r="E2409" s="14">
        <v>1</v>
      </c>
      <c r="F2409" s="5">
        <v>43994</v>
      </c>
      <c r="G2409" s="6">
        <v>28.589782026735612</v>
      </c>
      <c r="H2409" s="7">
        <v>12365.929193273296</v>
      </c>
      <c r="I2409" s="6">
        <v>1.4295886509284113</v>
      </c>
      <c r="J2409" s="7">
        <v>19569.480199375583</v>
      </c>
      <c r="K2409" s="7">
        <v>18294.829422139112</v>
      </c>
      <c r="L2409" s="6">
        <v>48.847128235855848</v>
      </c>
      <c r="M2409" s="6">
        <v>5.841392669107802</v>
      </c>
      <c r="N2409" s="6">
        <v>0.23215116603953762</v>
      </c>
      <c r="O2409" s="6">
        <v>43.651914898705634</v>
      </c>
      <c r="P2409" s="8">
        <v>0</v>
      </c>
      <c r="Q2409" s="8">
        <v>1.4456156030021631E-3</v>
      </c>
      <c r="R2409" s="9">
        <v>8.7149999999999999</v>
      </c>
    </row>
    <row r="2410" spans="1:18" s="6" customFormat="1" ht="15" customHeight="1" x14ac:dyDescent="0.25">
      <c r="A2410" t="s">
        <v>3377</v>
      </c>
      <c r="B2410" t="s">
        <v>5304</v>
      </c>
      <c r="C2410" t="s">
        <v>3134</v>
      </c>
      <c r="D2410" t="s">
        <v>5513</v>
      </c>
      <c r="E2410" s="14">
        <v>1</v>
      </c>
      <c r="F2410" s="5">
        <v>43994</v>
      </c>
      <c r="G2410" s="6">
        <v>27.825083668961195</v>
      </c>
      <c r="H2410" s="7">
        <v>12592.320487029427</v>
      </c>
      <c r="I2410" s="6">
        <v>1.4758497316636852</v>
      </c>
      <c r="J2410" s="7">
        <v>19623.211091234349</v>
      </c>
      <c r="K2410" s="7">
        <v>18388.7809723092</v>
      </c>
      <c r="L2410" s="6">
        <v>48.929904656207427</v>
      </c>
      <c r="M2410" s="6">
        <v>5.6516524496630289</v>
      </c>
      <c r="N2410" s="6">
        <v>0.23646773949452651</v>
      </c>
      <c r="O2410" s="6">
        <v>43.700368643825485</v>
      </c>
      <c r="P2410" s="8">
        <v>6.3925097925298232E-3</v>
      </c>
      <c r="Q2410" s="8">
        <v>0</v>
      </c>
      <c r="R2410" s="9">
        <v>10.559999999999999</v>
      </c>
    </row>
    <row r="2411" spans="1:18" s="6" customFormat="1" ht="15" customHeight="1" x14ac:dyDescent="0.25">
      <c r="A2411" t="s">
        <v>3378</v>
      </c>
      <c r="B2411" t="s">
        <v>5304</v>
      </c>
      <c r="C2411" t="s">
        <v>3141</v>
      </c>
      <c r="D2411" t="s">
        <v>5513</v>
      </c>
      <c r="E2411" s="14">
        <v>1</v>
      </c>
      <c r="F2411" s="5">
        <v>43994</v>
      </c>
      <c r="G2411" s="6">
        <v>37.721930796452654</v>
      </c>
      <c r="H2411" s="7">
        <v>10444.11422153469</v>
      </c>
      <c r="I2411" s="6">
        <v>2.1991612001290464</v>
      </c>
      <c r="J2411" s="7">
        <v>19564.469297773954</v>
      </c>
      <c r="K2411" s="7">
        <v>18249.860884005448</v>
      </c>
      <c r="L2411" s="6">
        <v>49.027532508160924</v>
      </c>
      <c r="M2411" s="6">
        <v>6.0340628021784006</v>
      </c>
      <c r="N2411" s="6">
        <v>0.22063156173373299</v>
      </c>
      <c r="O2411" s="6">
        <v>42.504727371078488</v>
      </c>
      <c r="P2411" s="8">
        <v>1.2218896237315528E-3</v>
      </c>
      <c r="Q2411" s="8">
        <v>1.2662667095685689E-2</v>
      </c>
      <c r="R2411" s="9">
        <v>7.01</v>
      </c>
    </row>
    <row r="2412" spans="1:18" s="6" customFormat="1" ht="15" customHeight="1" x14ac:dyDescent="0.25">
      <c r="A2412" t="s">
        <v>3379</v>
      </c>
      <c r="B2412" t="s">
        <v>5304</v>
      </c>
      <c r="C2412" t="s">
        <v>3143</v>
      </c>
      <c r="D2412" t="s">
        <v>5513</v>
      </c>
      <c r="E2412" s="14">
        <v>1</v>
      </c>
      <c r="F2412" s="5">
        <v>43994</v>
      </c>
      <c r="G2412" s="6">
        <v>31.803819285484476</v>
      </c>
      <c r="H2412" s="7">
        <v>11194.977237873703</v>
      </c>
      <c r="I2412" s="6">
        <v>5.8938775510204087</v>
      </c>
      <c r="J2412" s="7">
        <v>18754.829931972792</v>
      </c>
      <c r="K2412" s="7">
        <v>17555.153994818756</v>
      </c>
      <c r="L2412" s="6">
        <v>46.027046963363659</v>
      </c>
      <c r="M2412" s="6">
        <v>5.4929866917047399</v>
      </c>
      <c r="N2412" s="6">
        <v>0.41002103652706057</v>
      </c>
      <c r="O2412" s="6">
        <v>42.170180431333904</v>
      </c>
      <c r="P2412" s="8">
        <v>0</v>
      </c>
      <c r="Q2412" s="8">
        <v>1.0857989553190381E-2</v>
      </c>
      <c r="R2412" s="9">
        <v>8.125</v>
      </c>
    </row>
    <row r="2413" spans="1:18" s="6" customFormat="1" ht="15" customHeight="1" x14ac:dyDescent="0.25">
      <c r="A2413" t="s">
        <v>3380</v>
      </c>
      <c r="B2413" t="s">
        <v>5304</v>
      </c>
      <c r="C2413" t="s">
        <v>3134</v>
      </c>
      <c r="D2413" t="s">
        <v>5513</v>
      </c>
      <c r="E2413" s="14">
        <v>1</v>
      </c>
      <c r="F2413" s="5">
        <v>43994</v>
      </c>
      <c r="G2413" s="6">
        <v>33.708617448714762</v>
      </c>
      <c r="H2413" s="7">
        <v>11073.503879261261</v>
      </c>
      <c r="I2413" s="6">
        <v>3.8318712663473433</v>
      </c>
      <c r="J2413" s="7">
        <v>19200.258328399977</v>
      </c>
      <c r="K2413" s="7">
        <v>17946.533841452834</v>
      </c>
      <c r="L2413" s="6">
        <v>47.737092484360097</v>
      </c>
      <c r="M2413" s="6">
        <v>5.7474163171934096</v>
      </c>
      <c r="N2413" s="6">
        <v>0.31757572980832638</v>
      </c>
      <c r="O2413" s="6">
        <v>42.335854818569238</v>
      </c>
      <c r="P2413" s="8">
        <v>1.4118170131341321E-2</v>
      </c>
      <c r="Q2413" s="8">
        <v>1.6071213590233956E-2</v>
      </c>
      <c r="R2413" s="9">
        <v>7.0949999999999998</v>
      </c>
    </row>
    <row r="2414" spans="1:18" s="6" customFormat="1" ht="15" customHeight="1" x14ac:dyDescent="0.25">
      <c r="A2414" t="s">
        <v>3381</v>
      </c>
      <c r="B2414" t="s">
        <v>5304</v>
      </c>
      <c r="C2414" t="s">
        <v>3148</v>
      </c>
      <c r="D2414" s="6" t="s">
        <v>5513</v>
      </c>
      <c r="E2414" s="14">
        <v>1</v>
      </c>
      <c r="F2414" s="5">
        <v>43994</v>
      </c>
      <c r="G2414" s="6">
        <v>26.816081386150124</v>
      </c>
      <c r="H2414" s="7">
        <v>12703.862063093882</v>
      </c>
      <c r="I2414" s="6">
        <v>1.4756022581186072</v>
      </c>
      <c r="J2414" s="7">
        <v>19493.600134145661</v>
      </c>
      <c r="K2414" s="7">
        <v>18253.981454375658</v>
      </c>
      <c r="L2414" s="6">
        <v>49.281988557332525</v>
      </c>
      <c r="M2414" s="6">
        <v>5.6774747833761117</v>
      </c>
      <c r="N2414" s="6">
        <v>0.14727208477642856</v>
      </c>
      <c r="O2414" s="6">
        <v>43.42589133721151</v>
      </c>
      <c r="P2414" s="8">
        <v>0</v>
      </c>
      <c r="Q2414" s="8">
        <v>0</v>
      </c>
      <c r="R2414" s="9">
        <v>10.545</v>
      </c>
    </row>
    <row r="2415" spans="1:18" s="6" customFormat="1" ht="15" customHeight="1" x14ac:dyDescent="0.25">
      <c r="A2415" t="s">
        <v>5184</v>
      </c>
      <c r="B2415" t="s">
        <v>5308</v>
      </c>
      <c r="C2415" t="s">
        <v>15</v>
      </c>
      <c r="D2415" t="s">
        <v>5513</v>
      </c>
      <c r="E2415" s="14">
        <v>1</v>
      </c>
      <c r="F2415" s="5">
        <v>43997</v>
      </c>
      <c r="G2415" s="6">
        <v>28.578068240077087</v>
      </c>
      <c r="H2415" s="7">
        <v>12203.858983519967</v>
      </c>
      <c r="I2415" s="7">
        <v>3.3095392602206362</v>
      </c>
      <c r="J2415" s="7">
        <v>19275.36231884058</v>
      </c>
      <c r="K2415" s="7">
        <v>18064.508859818852</v>
      </c>
      <c r="L2415" s="6">
        <v>46.627456762287622</v>
      </c>
      <c r="M2415" s="6">
        <v>5.5385272664334959</v>
      </c>
      <c r="N2415" s="6">
        <v>0.39049427280638677</v>
      </c>
      <c r="O2415" s="6">
        <v>44.081972082869164</v>
      </c>
      <c r="P2415" s="8">
        <v>3.620306439129449E-2</v>
      </c>
      <c r="Q2415" s="8">
        <v>1.5807290991406941E-2</v>
      </c>
      <c r="R2415" s="9">
        <v>7.54</v>
      </c>
    </row>
    <row r="2416" spans="1:18" s="6" customFormat="1" ht="15" customHeight="1" x14ac:dyDescent="0.25">
      <c r="A2416" t="s">
        <v>789</v>
      </c>
      <c r="B2416" t="s">
        <v>5303</v>
      </c>
      <c r="C2416" t="s">
        <v>790</v>
      </c>
      <c r="D2416" t="s">
        <v>62</v>
      </c>
      <c r="E2416" s="14">
        <v>2</v>
      </c>
      <c r="F2416" s="5">
        <v>43998</v>
      </c>
      <c r="G2416" s="6">
        <v>19.422572178477704</v>
      </c>
      <c r="H2416" s="7">
        <v>13296.828766832146</v>
      </c>
      <c r="I2416" s="6">
        <v>7.8650000000000002</v>
      </c>
      <c r="J2416" s="7">
        <v>18258.455844556393</v>
      </c>
      <c r="K2416" s="7">
        <v>17090.794007045763</v>
      </c>
      <c r="L2416" s="6" t="s">
        <v>17</v>
      </c>
      <c r="M2416" s="6" t="s">
        <v>17</v>
      </c>
      <c r="N2416" s="6" t="s">
        <v>17</v>
      </c>
      <c r="O2416" s="6" t="s">
        <v>17</v>
      </c>
      <c r="P2416" s="8" t="s">
        <v>17</v>
      </c>
      <c r="Q2416" s="8" t="s">
        <v>17</v>
      </c>
      <c r="R2416" s="9">
        <v>2.73</v>
      </c>
    </row>
    <row r="2417" spans="1:18" s="6" customFormat="1" ht="15" customHeight="1" x14ac:dyDescent="0.25">
      <c r="A2417" t="s">
        <v>791</v>
      </c>
      <c r="B2417" t="s">
        <v>5303</v>
      </c>
      <c r="C2417" t="s">
        <v>790</v>
      </c>
      <c r="D2417" t="s">
        <v>62</v>
      </c>
      <c r="E2417" s="14">
        <v>2</v>
      </c>
      <c r="F2417" s="5">
        <v>43998</v>
      </c>
      <c r="G2417" s="6">
        <v>17.246175243393608</v>
      </c>
      <c r="H2417" s="7">
        <v>13942.922099330202</v>
      </c>
      <c r="I2417" s="6">
        <v>6.87</v>
      </c>
      <c r="J2417" s="7">
        <v>18580.339192741892</v>
      </c>
      <c r="K2417" s="7">
        <v>17357.803343560365</v>
      </c>
      <c r="L2417" s="6" t="s">
        <v>17</v>
      </c>
      <c r="M2417" s="6" t="s">
        <v>17</v>
      </c>
      <c r="N2417" s="6" t="s">
        <v>17</v>
      </c>
      <c r="O2417" s="6" t="s">
        <v>17</v>
      </c>
      <c r="P2417" s="8" t="s">
        <v>17</v>
      </c>
      <c r="Q2417" s="8" t="s">
        <v>17</v>
      </c>
      <c r="R2417" s="9">
        <v>3.0049999999999999</v>
      </c>
    </row>
    <row r="2418" spans="1:18" s="6" customFormat="1" ht="15" customHeight="1" x14ac:dyDescent="0.25">
      <c r="A2418" t="s">
        <v>792</v>
      </c>
      <c r="B2418" t="s">
        <v>5303</v>
      </c>
      <c r="C2418" t="s">
        <v>790</v>
      </c>
      <c r="D2418" t="s">
        <v>62</v>
      </c>
      <c r="E2418" s="14">
        <v>2</v>
      </c>
      <c r="F2418" s="5">
        <v>43998</v>
      </c>
      <c r="G2418" s="6">
        <v>15.358931552587652</v>
      </c>
      <c r="H2418" s="7">
        <v>14169.505280539213</v>
      </c>
      <c r="I2418" s="6">
        <v>7.3049999999999997</v>
      </c>
      <c r="J2418" s="7">
        <v>18395.661157024795</v>
      </c>
      <c r="K2418" s="7">
        <v>17184.003280163684</v>
      </c>
      <c r="L2418" s="6" t="s">
        <v>17</v>
      </c>
      <c r="M2418" s="6" t="s">
        <v>17</v>
      </c>
      <c r="N2418" s="6" t="s">
        <v>17</v>
      </c>
      <c r="O2418" s="6" t="s">
        <v>17</v>
      </c>
      <c r="P2418" s="8" t="s">
        <v>17</v>
      </c>
      <c r="Q2418" s="8" t="s">
        <v>17</v>
      </c>
      <c r="R2418" s="9">
        <v>3.2</v>
      </c>
    </row>
    <row r="2419" spans="1:18" s="6" customFormat="1" ht="15" customHeight="1" x14ac:dyDescent="0.25">
      <c r="A2419" t="s">
        <v>793</v>
      </c>
      <c r="B2419" t="s">
        <v>5303</v>
      </c>
      <c r="C2419" t="s">
        <v>790</v>
      </c>
      <c r="D2419" t="s">
        <v>62</v>
      </c>
      <c r="E2419" s="14">
        <v>2</v>
      </c>
      <c r="F2419" s="5">
        <v>43998</v>
      </c>
      <c r="G2419" s="6">
        <v>14.634146341463422</v>
      </c>
      <c r="H2419" s="7">
        <v>14287.885236713331</v>
      </c>
      <c r="I2419" s="6">
        <v>7.4849999999999994</v>
      </c>
      <c r="J2419" s="7">
        <v>18373.51565311263</v>
      </c>
      <c r="K2419" s="7">
        <v>17156.036991578476</v>
      </c>
      <c r="L2419" s="6" t="s">
        <v>17</v>
      </c>
      <c r="M2419" s="6" t="s">
        <v>17</v>
      </c>
      <c r="N2419" s="6" t="s">
        <v>17</v>
      </c>
      <c r="O2419" s="6" t="s">
        <v>17</v>
      </c>
      <c r="P2419" s="8" t="s">
        <v>17</v>
      </c>
      <c r="Q2419" s="8" t="s">
        <v>17</v>
      </c>
      <c r="R2419" s="9">
        <v>2.7350000000000003</v>
      </c>
    </row>
    <row r="2420" spans="1:18" s="6" customFormat="1" ht="15" customHeight="1" x14ac:dyDescent="0.25">
      <c r="A2420" t="s">
        <v>794</v>
      </c>
      <c r="B2420" t="s">
        <v>5303</v>
      </c>
      <c r="C2420" t="s">
        <v>790</v>
      </c>
      <c r="D2420" t="s">
        <v>62</v>
      </c>
      <c r="E2420" s="14">
        <v>2</v>
      </c>
      <c r="F2420" s="5">
        <v>43998</v>
      </c>
      <c r="G2420" s="6">
        <v>11.675824175824175</v>
      </c>
      <c r="H2420" s="7">
        <v>15047.32454491144</v>
      </c>
      <c r="I2420" s="6">
        <v>6.82</v>
      </c>
      <c r="J2420" s="7">
        <v>18528.80587790977</v>
      </c>
      <c r="K2420" s="7">
        <v>17359.420324565363</v>
      </c>
      <c r="L2420" s="6" t="s">
        <v>17</v>
      </c>
      <c r="M2420" s="6" t="s">
        <v>17</v>
      </c>
      <c r="N2420" s="6" t="s">
        <v>17</v>
      </c>
      <c r="O2420" s="6" t="s">
        <v>17</v>
      </c>
      <c r="P2420" s="8" t="s">
        <v>17</v>
      </c>
      <c r="Q2420" s="8" t="s">
        <v>17</v>
      </c>
      <c r="R2420" s="9">
        <v>2.9133333333333336</v>
      </c>
    </row>
    <row r="2421" spans="1:18" s="6" customFormat="1" ht="15" customHeight="1" x14ac:dyDescent="0.25">
      <c r="A2421" t="s">
        <v>795</v>
      </c>
      <c r="B2421" t="s">
        <v>5303</v>
      </c>
      <c r="C2421" t="s">
        <v>790</v>
      </c>
      <c r="D2421" t="s">
        <v>62</v>
      </c>
      <c r="E2421" s="14">
        <v>2</v>
      </c>
      <c r="F2421" s="5">
        <v>43998</v>
      </c>
      <c r="G2421" s="6">
        <v>12.379421221864934</v>
      </c>
      <c r="H2421" s="7">
        <v>14925.327767803796</v>
      </c>
      <c r="I2421" s="6">
        <v>6.45</v>
      </c>
      <c r="J2421" s="7">
        <v>18600.767555232862</v>
      </c>
      <c r="K2421" s="7">
        <v>17379.201599218271</v>
      </c>
      <c r="L2421" s="6" t="s">
        <v>17</v>
      </c>
      <c r="M2421" s="6" t="s">
        <v>17</v>
      </c>
      <c r="N2421" s="6" t="s">
        <v>17</v>
      </c>
      <c r="O2421" s="6" t="s">
        <v>17</v>
      </c>
      <c r="P2421" s="8" t="s">
        <v>17</v>
      </c>
      <c r="Q2421" s="8" t="s">
        <v>17</v>
      </c>
      <c r="R2421" s="9">
        <v>3.59</v>
      </c>
    </row>
    <row r="2422" spans="1:18" s="6" customFormat="1" ht="15" customHeight="1" x14ac:dyDescent="0.25">
      <c r="A2422" t="s">
        <v>796</v>
      </c>
      <c r="B2422" t="s">
        <v>5303</v>
      </c>
      <c r="C2422" t="s">
        <v>790</v>
      </c>
      <c r="D2422" t="s">
        <v>62</v>
      </c>
      <c r="E2422" s="14">
        <v>2</v>
      </c>
      <c r="F2422" s="5">
        <v>43998</v>
      </c>
      <c r="G2422" s="6">
        <v>16.043613707165107</v>
      </c>
      <c r="H2422" s="7">
        <v>14122.780493056853</v>
      </c>
      <c r="I2422" s="6">
        <v>7.01</v>
      </c>
      <c r="J2422" s="7">
        <v>18444.386829141822</v>
      </c>
      <c r="K2422" s="7">
        <v>17288.412015848793</v>
      </c>
      <c r="L2422" s="6" t="s">
        <v>17</v>
      </c>
      <c r="M2422" s="6" t="s">
        <v>17</v>
      </c>
      <c r="N2422" s="6" t="s">
        <v>17</v>
      </c>
      <c r="O2422" s="6" t="s">
        <v>17</v>
      </c>
      <c r="P2422" s="8" t="s">
        <v>17</v>
      </c>
      <c r="Q2422" s="8" t="s">
        <v>17</v>
      </c>
      <c r="R2422" s="9">
        <v>3.5750000000000002</v>
      </c>
    </row>
    <row r="2423" spans="1:18" s="6" customFormat="1" ht="15" customHeight="1" x14ac:dyDescent="0.25">
      <c r="A2423" t="s">
        <v>797</v>
      </c>
      <c r="B2423" t="s">
        <v>5303</v>
      </c>
      <c r="C2423" t="s">
        <v>790</v>
      </c>
      <c r="D2423" t="s">
        <v>62</v>
      </c>
      <c r="E2423" s="14">
        <v>2</v>
      </c>
      <c r="F2423" s="5">
        <v>43998</v>
      </c>
      <c r="G2423" s="6">
        <v>22.255192878338274</v>
      </c>
      <c r="H2423" s="7">
        <v>12922.199551465859</v>
      </c>
      <c r="I2423" s="6">
        <v>6.6850000000000005</v>
      </c>
      <c r="J2423" s="7">
        <v>18493.271678703175</v>
      </c>
      <c r="K2423" s="7">
        <v>17320.6345375725</v>
      </c>
      <c r="L2423" s="6" t="s">
        <v>17</v>
      </c>
      <c r="M2423" s="6" t="s">
        <v>17</v>
      </c>
      <c r="N2423" s="6" t="s">
        <v>17</v>
      </c>
      <c r="O2423" s="6" t="s">
        <v>17</v>
      </c>
      <c r="P2423" s="8" t="s">
        <v>17</v>
      </c>
      <c r="Q2423" s="8" t="s">
        <v>17</v>
      </c>
      <c r="R2423" s="9">
        <v>3.7649999999999997</v>
      </c>
    </row>
    <row r="2424" spans="1:18" s="6" customFormat="1" ht="15" customHeight="1" x14ac:dyDescent="0.25">
      <c r="A2424" t="s">
        <v>798</v>
      </c>
      <c r="B2424" t="s">
        <v>5303</v>
      </c>
      <c r="C2424" t="s">
        <v>790</v>
      </c>
      <c r="D2424" t="s">
        <v>62</v>
      </c>
      <c r="E2424" s="14">
        <v>2</v>
      </c>
      <c r="F2424" s="5">
        <v>43998</v>
      </c>
      <c r="G2424" s="6">
        <v>12.481203007518793</v>
      </c>
      <c r="H2424" s="7">
        <v>14669.845525798099</v>
      </c>
      <c r="I2424" s="6">
        <v>7.57</v>
      </c>
      <c r="J2424" s="7">
        <v>18260.120585701981</v>
      </c>
      <c r="K2424" s="7">
        <v>17110.33724167652</v>
      </c>
      <c r="L2424" s="6" t="s">
        <v>17</v>
      </c>
      <c r="M2424" s="6" t="s">
        <v>17</v>
      </c>
      <c r="N2424" s="6" t="s">
        <v>17</v>
      </c>
      <c r="O2424" s="6" t="s">
        <v>17</v>
      </c>
      <c r="P2424" s="8" t="s">
        <v>17</v>
      </c>
      <c r="Q2424" s="8" t="s">
        <v>17</v>
      </c>
      <c r="R2424" s="9">
        <v>3.637</v>
      </c>
    </row>
    <row r="2425" spans="1:18" s="6" customFormat="1" ht="15" customHeight="1" x14ac:dyDescent="0.25">
      <c r="A2425" t="s">
        <v>799</v>
      </c>
      <c r="B2425" t="s">
        <v>5303</v>
      </c>
      <c r="C2425" t="s">
        <v>790</v>
      </c>
      <c r="D2425" t="s">
        <v>62</v>
      </c>
      <c r="E2425" s="14">
        <v>2</v>
      </c>
      <c r="F2425" s="5">
        <v>43998</v>
      </c>
      <c r="G2425" s="6">
        <v>25.733333333333331</v>
      </c>
      <c r="H2425" s="7">
        <v>12176.661128745938</v>
      </c>
      <c r="I2425" s="6">
        <v>7.0649999999999995</v>
      </c>
      <c r="J2425" s="7">
        <v>18412.929376916283</v>
      </c>
      <c r="K2425" s="7">
        <v>17242.360586282681</v>
      </c>
      <c r="L2425" s="6" t="s">
        <v>17</v>
      </c>
      <c r="M2425" s="6" t="s">
        <v>17</v>
      </c>
      <c r="N2425" s="6" t="s">
        <v>17</v>
      </c>
      <c r="O2425" s="6" t="s">
        <v>17</v>
      </c>
      <c r="P2425" s="8" t="s">
        <v>17</v>
      </c>
      <c r="Q2425" s="8" t="s">
        <v>17</v>
      </c>
      <c r="R2425" s="9">
        <v>3.7850000000000001</v>
      </c>
    </row>
    <row r="2426" spans="1:18" s="6" customFormat="1" ht="15" customHeight="1" x14ac:dyDescent="0.25">
      <c r="A2426" t="s">
        <v>800</v>
      </c>
      <c r="B2426" t="s">
        <v>5303</v>
      </c>
      <c r="C2426" t="s">
        <v>790</v>
      </c>
      <c r="D2426" t="s">
        <v>62</v>
      </c>
      <c r="E2426" s="14">
        <v>2</v>
      </c>
      <c r="F2426" s="5">
        <v>43998</v>
      </c>
      <c r="G2426" s="6">
        <v>12.499999999999993</v>
      </c>
      <c r="H2426" s="7">
        <v>15068.426225341846</v>
      </c>
      <c r="I2426" s="6">
        <v>5.74</v>
      </c>
      <c r="J2426" s="7">
        <v>18768.788795978046</v>
      </c>
      <c r="K2426" s="7">
        <v>17570.058543247822</v>
      </c>
      <c r="L2426" s="6" t="s">
        <v>17</v>
      </c>
      <c r="M2426" s="6" t="s">
        <v>17</v>
      </c>
      <c r="N2426" s="6" t="s">
        <v>17</v>
      </c>
      <c r="O2426" s="6" t="s">
        <v>17</v>
      </c>
      <c r="P2426" s="8" t="s">
        <v>17</v>
      </c>
      <c r="Q2426" s="8" t="s">
        <v>17</v>
      </c>
      <c r="R2426" s="9">
        <v>2.5350000000000001</v>
      </c>
    </row>
    <row r="2427" spans="1:18" s="6" customFormat="1" ht="15" customHeight="1" x14ac:dyDescent="0.25">
      <c r="A2427" t="s">
        <v>801</v>
      </c>
      <c r="B2427" t="s">
        <v>5303</v>
      </c>
      <c r="C2427" t="s">
        <v>731</v>
      </c>
      <c r="D2427" t="s">
        <v>5515</v>
      </c>
      <c r="E2427" s="14">
        <v>2</v>
      </c>
      <c r="F2427" s="5">
        <v>43998</v>
      </c>
      <c r="G2427" s="6">
        <v>29.242635780321208</v>
      </c>
      <c r="H2427" s="7">
        <v>11849.747348068731</v>
      </c>
      <c r="I2427" s="6">
        <v>5.15</v>
      </c>
      <c r="J2427" s="7">
        <v>18966.770774665914</v>
      </c>
      <c r="K2427" s="7">
        <v>17756.66049568263</v>
      </c>
      <c r="L2427" s="6" t="s">
        <v>17</v>
      </c>
      <c r="M2427" s="6" t="s">
        <v>17</v>
      </c>
      <c r="N2427" s="6" t="s">
        <v>17</v>
      </c>
      <c r="O2427" s="6" t="s">
        <v>17</v>
      </c>
      <c r="P2427" s="8" t="s">
        <v>17</v>
      </c>
      <c r="Q2427" s="8" t="s">
        <v>17</v>
      </c>
      <c r="R2427" s="9">
        <v>2.3449999999999998</v>
      </c>
    </row>
    <row r="2428" spans="1:18" s="6" customFormat="1" ht="15" customHeight="1" x14ac:dyDescent="0.25">
      <c r="A2428" t="s">
        <v>5185</v>
      </c>
      <c r="B2428" t="s">
        <v>5308</v>
      </c>
      <c r="C2428" t="s">
        <v>15</v>
      </c>
      <c r="D2428" t="s">
        <v>5513</v>
      </c>
      <c r="E2428" s="14">
        <v>1</v>
      </c>
      <c r="F2428" s="5">
        <v>43999</v>
      </c>
      <c r="G2428" s="6">
        <v>10.141754770493614</v>
      </c>
      <c r="H2428" s="7">
        <v>16351.919537374799</v>
      </c>
      <c r="I2428" s="7">
        <v>1.8179879511648986</v>
      </c>
      <c r="J2428" s="7">
        <v>19772.884789678523</v>
      </c>
      <c r="K2428" s="7">
        <v>18473.188035244639</v>
      </c>
      <c r="L2428" s="6">
        <v>49.536358337906023</v>
      </c>
      <c r="M2428" s="6">
        <v>5.9640981697440996</v>
      </c>
      <c r="N2428" s="6">
        <v>0.29783172817420112</v>
      </c>
      <c r="O2428" s="6">
        <v>42.346071789556881</v>
      </c>
      <c r="P2428" s="8">
        <v>4.4157286436043988E-3</v>
      </c>
      <c r="Q2428" s="8">
        <v>3.3236294810292978E-2</v>
      </c>
      <c r="R2428" s="9">
        <v>6.2149999999999999</v>
      </c>
    </row>
    <row r="2429" spans="1:18" s="6" customFormat="1" ht="15" customHeight="1" x14ac:dyDescent="0.25">
      <c r="A2429" t="s">
        <v>5392</v>
      </c>
      <c r="B2429" t="s">
        <v>5398</v>
      </c>
      <c r="C2429" t="s">
        <v>15</v>
      </c>
      <c r="D2429" t="s">
        <v>5513</v>
      </c>
      <c r="E2429" s="14">
        <v>1</v>
      </c>
      <c r="F2429" s="5">
        <v>43999</v>
      </c>
      <c r="G2429" s="6">
        <v>38.310484953389292</v>
      </c>
      <c r="H2429" s="7">
        <v>10563.470590754425</v>
      </c>
      <c r="I2429" s="6">
        <v>2.2986013227800064</v>
      </c>
      <c r="J2429" s="7">
        <v>19966.388376883879</v>
      </c>
      <c r="K2429" s="7">
        <v>18640.762096244613</v>
      </c>
      <c r="L2429" s="6">
        <v>50.980525232995618</v>
      </c>
      <c r="M2429" s="6">
        <v>6.0941744201095682</v>
      </c>
      <c r="N2429" s="6">
        <v>0.22843654223220575</v>
      </c>
      <c r="O2429" s="6">
        <v>40.324649322789945</v>
      </c>
      <c r="P2429" s="8">
        <v>5.0525274267799555E-2</v>
      </c>
      <c r="Q2429" s="8">
        <v>2.30878848248714E-2</v>
      </c>
      <c r="R2429" s="9">
        <v>7.77</v>
      </c>
    </row>
    <row r="2430" spans="1:18" s="6" customFormat="1" ht="15" customHeight="1" x14ac:dyDescent="0.25">
      <c r="A2430" t="s">
        <v>5393</v>
      </c>
      <c r="B2430" t="s">
        <v>5398</v>
      </c>
      <c r="C2430" t="s">
        <v>15</v>
      </c>
      <c r="D2430" t="s">
        <v>5513</v>
      </c>
      <c r="E2430" s="14">
        <v>1</v>
      </c>
      <c r="F2430" s="5">
        <v>43999</v>
      </c>
      <c r="G2430" s="6">
        <v>31.19270849648796</v>
      </c>
      <c r="H2430" s="7">
        <v>11586.960741224235</v>
      </c>
      <c r="I2430" s="6">
        <v>1.680945667498102</v>
      </c>
      <c r="J2430" s="7">
        <v>19220.258106496043</v>
      </c>
      <c r="K2430" s="7">
        <v>17947.223818805778</v>
      </c>
      <c r="L2430" s="6">
        <v>49.578218902633338</v>
      </c>
      <c r="M2430" s="6">
        <v>5.8374540362363714</v>
      </c>
      <c r="N2430" s="6">
        <v>0.18869457962001118</v>
      </c>
      <c r="O2430" s="6">
        <v>42.719481921514017</v>
      </c>
      <c r="P2430" s="8">
        <v>0</v>
      </c>
      <c r="Q2430" s="8">
        <v>0</v>
      </c>
      <c r="R2430" s="9">
        <v>7.79</v>
      </c>
    </row>
    <row r="2431" spans="1:18" s="6" customFormat="1" ht="15" customHeight="1" x14ac:dyDescent="0.25">
      <c r="A2431" t="s">
        <v>5394</v>
      </c>
      <c r="B2431" t="s">
        <v>5398</v>
      </c>
      <c r="C2431" t="s">
        <v>15</v>
      </c>
      <c r="D2431" t="s">
        <v>5513</v>
      </c>
      <c r="E2431" s="14">
        <v>1</v>
      </c>
      <c r="F2431" s="5">
        <v>43999</v>
      </c>
      <c r="G2431" s="6">
        <v>29.324750946451275</v>
      </c>
      <c r="H2431" s="7">
        <v>12181.543241850299</v>
      </c>
      <c r="I2431" s="6">
        <v>3.1956815114709851</v>
      </c>
      <c r="J2431" s="7">
        <v>19550.877192982454</v>
      </c>
      <c r="K2431" s="7">
        <v>18249.595268776029</v>
      </c>
      <c r="L2431" s="6">
        <v>50.283927087914776</v>
      </c>
      <c r="M2431" s="6">
        <v>5.9795598482607515</v>
      </c>
      <c r="N2431" s="6">
        <v>0.28208511422116461</v>
      </c>
      <c r="O2431" s="6">
        <v>40.242070392649815</v>
      </c>
      <c r="P2431" s="8">
        <v>1.4363820688718925E-3</v>
      </c>
      <c r="Q2431" s="8">
        <v>1.5239663413640808E-2</v>
      </c>
      <c r="R2431" s="9">
        <v>7.375</v>
      </c>
    </row>
    <row r="2432" spans="1:18" s="6" customFormat="1" ht="15" customHeight="1" x14ac:dyDescent="0.25">
      <c r="A2432" t="s">
        <v>5473</v>
      </c>
      <c r="B2432" t="s">
        <v>5511</v>
      </c>
      <c r="C2432" t="s">
        <v>15</v>
      </c>
      <c r="D2432" t="s">
        <v>5513</v>
      </c>
      <c r="E2432" s="14">
        <v>1</v>
      </c>
      <c r="F2432" s="5">
        <v>44004</v>
      </c>
      <c r="G2432" s="6">
        <v>24.766943814562854</v>
      </c>
      <c r="H2432" s="7">
        <v>11613.871850057445</v>
      </c>
      <c r="I2432" s="6">
        <v>17.950035982317264</v>
      </c>
      <c r="J2432" s="7">
        <v>17116.274288064153</v>
      </c>
      <c r="K2432" s="7">
        <v>16241.435489912255</v>
      </c>
      <c r="L2432" s="6" t="s">
        <v>17</v>
      </c>
      <c r="M2432" s="6" t="s">
        <v>17</v>
      </c>
      <c r="N2432" s="6" t="s">
        <v>17</v>
      </c>
      <c r="O2432" s="6" t="s">
        <v>17</v>
      </c>
      <c r="P2432" s="8">
        <v>7.7178104680771673E-2</v>
      </c>
      <c r="Q2432" s="8">
        <v>8.511973506084812E-2</v>
      </c>
      <c r="R2432" s="9">
        <v>2.73</v>
      </c>
    </row>
    <row r="2433" spans="1:18" s="6" customFormat="1" ht="15" customHeight="1" x14ac:dyDescent="0.25">
      <c r="A2433" t="s">
        <v>5474</v>
      </c>
      <c r="B2433" t="s">
        <v>5511</v>
      </c>
      <c r="C2433" t="s">
        <v>15</v>
      </c>
      <c r="D2433" t="s">
        <v>5513</v>
      </c>
      <c r="E2433" s="14">
        <v>1</v>
      </c>
      <c r="F2433" s="5">
        <v>44004</v>
      </c>
      <c r="G2433" s="6">
        <v>15.774378585086041</v>
      </c>
      <c r="H2433" s="7">
        <v>14613.944237275839</v>
      </c>
      <c r="I2433" s="6">
        <v>7.3618998451213224</v>
      </c>
      <c r="J2433" s="7">
        <v>18898.296334537947</v>
      </c>
      <c r="K2433" s="7">
        <v>17808.491114858713</v>
      </c>
      <c r="L2433" s="6" t="s">
        <v>17</v>
      </c>
      <c r="M2433" s="6" t="s">
        <v>17</v>
      </c>
      <c r="N2433" s="6" t="s">
        <v>17</v>
      </c>
      <c r="O2433" s="6" t="s">
        <v>17</v>
      </c>
      <c r="P2433" s="8">
        <v>5.7537355050864415E-2</v>
      </c>
      <c r="Q2433" s="8">
        <v>5.0111462353534621E-2</v>
      </c>
      <c r="R2433" s="9">
        <v>3.15</v>
      </c>
    </row>
    <row r="2434" spans="1:18" s="6" customFormat="1" ht="15" customHeight="1" x14ac:dyDescent="0.25">
      <c r="A2434" t="s">
        <v>5475</v>
      </c>
      <c r="B2434" t="s">
        <v>5511</v>
      </c>
      <c r="C2434" t="s">
        <v>15</v>
      </c>
      <c r="D2434" t="s">
        <v>5513</v>
      </c>
      <c r="E2434" s="14">
        <v>1</v>
      </c>
      <c r="F2434" s="5">
        <v>44004</v>
      </c>
      <c r="G2434" s="6">
        <v>32.463967055593692</v>
      </c>
      <c r="H2434" s="7">
        <v>11351.061028578584</v>
      </c>
      <c r="I2434" s="6">
        <v>13.959787477862276</v>
      </c>
      <c r="J2434" s="7">
        <v>18948.848838420668</v>
      </c>
      <c r="K2434" s="7">
        <v>17981.742803494915</v>
      </c>
      <c r="L2434" s="6" t="s">
        <v>17</v>
      </c>
      <c r="M2434" s="6" t="s">
        <v>17</v>
      </c>
      <c r="N2434" s="6" t="s">
        <v>17</v>
      </c>
      <c r="O2434" s="6" t="s">
        <v>17</v>
      </c>
      <c r="P2434" s="8">
        <v>9.9132595467680343E-2</v>
      </c>
      <c r="Q2434" s="8">
        <v>0.16617868558065182</v>
      </c>
      <c r="R2434" s="9">
        <v>4.01</v>
      </c>
    </row>
    <row r="2435" spans="1:18" s="6" customFormat="1" ht="15" customHeight="1" x14ac:dyDescent="0.25">
      <c r="A2435" t="s">
        <v>5476</v>
      </c>
      <c r="B2435" t="s">
        <v>5511</v>
      </c>
      <c r="C2435" t="s">
        <v>15</v>
      </c>
      <c r="D2435" t="s">
        <v>5513</v>
      </c>
      <c r="E2435" s="14">
        <v>1</v>
      </c>
      <c r="F2435" s="5">
        <v>44004</v>
      </c>
      <c r="G2435" s="6">
        <v>57.505567928730507</v>
      </c>
      <c r="H2435" s="7">
        <v>6174.9545413048891</v>
      </c>
      <c r="I2435" s="6">
        <v>20.658586291966103</v>
      </c>
      <c r="J2435" s="7">
        <v>18716.078515499303</v>
      </c>
      <c r="K2435" s="7">
        <v>17837.197007578063</v>
      </c>
      <c r="L2435" s="6" t="s">
        <v>17</v>
      </c>
      <c r="M2435" s="6" t="s">
        <v>17</v>
      </c>
      <c r="N2435" s="6" t="s">
        <v>17</v>
      </c>
      <c r="O2435" s="6" t="s">
        <v>17</v>
      </c>
      <c r="P2435" s="8">
        <v>7.6090461701789985E-2</v>
      </c>
      <c r="Q2435" s="8">
        <v>0.23504266760630702</v>
      </c>
      <c r="R2435" s="9">
        <v>6.77</v>
      </c>
    </row>
    <row r="2436" spans="1:18" s="6" customFormat="1" ht="15" customHeight="1" x14ac:dyDescent="0.25">
      <c r="A2436" t="s">
        <v>5477</v>
      </c>
      <c r="B2436" t="s">
        <v>5511</v>
      </c>
      <c r="C2436" t="s">
        <v>15</v>
      </c>
      <c r="D2436" t="s">
        <v>5513</v>
      </c>
      <c r="E2436" s="14">
        <v>1</v>
      </c>
      <c r="F2436" s="5">
        <v>44004</v>
      </c>
      <c r="G2436" s="6">
        <v>33.124147339699853</v>
      </c>
      <c r="H2436" s="7">
        <v>10685.021526773682</v>
      </c>
      <c r="I2436" s="6">
        <v>11.875456347136748</v>
      </c>
      <c r="J2436" s="7">
        <v>18259.10086575571</v>
      </c>
      <c r="K2436" s="7">
        <v>17187.436105926372</v>
      </c>
      <c r="L2436" s="6" t="s">
        <v>17</v>
      </c>
      <c r="M2436" s="6" t="s">
        <v>17</v>
      </c>
      <c r="N2436" s="6" t="s">
        <v>17</v>
      </c>
      <c r="O2436" s="6" t="s">
        <v>17</v>
      </c>
      <c r="P2436" s="8">
        <v>0.12068518251942451</v>
      </c>
      <c r="Q2436" s="8">
        <v>8.1729768017347493E-2</v>
      </c>
      <c r="R2436" s="9">
        <v>4.13</v>
      </c>
    </row>
    <row r="2437" spans="1:18" s="6" customFormat="1" ht="15" customHeight="1" x14ac:dyDescent="0.25">
      <c r="A2437" t="s">
        <v>5478</v>
      </c>
      <c r="B2437" t="s">
        <v>5511</v>
      </c>
      <c r="C2437" t="s">
        <v>15</v>
      </c>
      <c r="D2437" t="s">
        <v>5513</v>
      </c>
      <c r="E2437" s="14">
        <v>1</v>
      </c>
      <c r="F2437" s="5">
        <v>44004</v>
      </c>
      <c r="G2437" s="6">
        <v>45.301342473578984</v>
      </c>
      <c r="H2437" s="7">
        <v>7500.4725607059545</v>
      </c>
      <c r="I2437" s="6">
        <v>25.311311415620278</v>
      </c>
      <c r="J2437" s="7">
        <v>16492.471213463239</v>
      </c>
      <c r="K2437" s="7">
        <v>15735.64095824102</v>
      </c>
      <c r="L2437" s="6" t="s">
        <v>17</v>
      </c>
      <c r="M2437" s="6" t="s">
        <v>17</v>
      </c>
      <c r="N2437" s="6" t="s">
        <v>17</v>
      </c>
      <c r="O2437" s="6" t="s">
        <v>17</v>
      </c>
      <c r="P2437" s="8">
        <v>0.1285680005107496</v>
      </c>
      <c r="Q2437" s="8">
        <v>0.13050043430838074</v>
      </c>
      <c r="R2437" s="9">
        <v>4.0350000000000001</v>
      </c>
    </row>
    <row r="2438" spans="1:18" s="6" customFormat="1" ht="15" customHeight="1" x14ac:dyDescent="0.25">
      <c r="A2438" t="s">
        <v>5186</v>
      </c>
      <c r="B2438" t="s">
        <v>5308</v>
      </c>
      <c r="C2438" t="s">
        <v>15</v>
      </c>
      <c r="D2438" t="s">
        <v>5513</v>
      </c>
      <c r="E2438" s="14">
        <v>1</v>
      </c>
      <c r="F2438" s="5">
        <v>44004</v>
      </c>
      <c r="G2438" s="6">
        <v>23.882127365483615</v>
      </c>
      <c r="H2438" s="7">
        <v>13064.762020226774</v>
      </c>
      <c r="I2438" s="7">
        <v>3.9518716577540109</v>
      </c>
      <c r="J2438" s="7">
        <v>19152.941176470591</v>
      </c>
      <c r="K2438" s="7">
        <v>17930.351860065817</v>
      </c>
      <c r="L2438" s="6">
        <v>47.909603427101551</v>
      </c>
      <c r="M2438" s="6">
        <v>5.601329995604436</v>
      </c>
      <c r="N2438" s="6">
        <v>1.0656506561197552</v>
      </c>
      <c r="O2438" s="6">
        <v>41.418213515770375</v>
      </c>
      <c r="P2438" s="8">
        <v>2.4890281600938237E-2</v>
      </c>
      <c r="Q2438" s="8">
        <v>2.8440466048924307E-2</v>
      </c>
      <c r="R2438" s="9">
        <v>6.5</v>
      </c>
    </row>
    <row r="2439" spans="1:18" s="6" customFormat="1" ht="15" customHeight="1" x14ac:dyDescent="0.25">
      <c r="A2439" t="s">
        <v>802</v>
      </c>
      <c r="B2439" t="s">
        <v>5303</v>
      </c>
      <c r="C2439" t="s">
        <v>790</v>
      </c>
      <c r="D2439" t="s">
        <v>62</v>
      </c>
      <c r="E2439" s="14">
        <v>2</v>
      </c>
      <c r="F2439" s="5">
        <v>44005</v>
      </c>
      <c r="G2439" s="6">
        <v>13.708920187793435</v>
      </c>
      <c r="H2439" s="7">
        <v>14369.807248321616</v>
      </c>
      <c r="I2439" s="6">
        <v>7.8149999999999995</v>
      </c>
      <c r="J2439" s="7">
        <v>18257.803042265383</v>
      </c>
      <c r="K2439" s="7">
        <v>17040.829945008187</v>
      </c>
      <c r="L2439" s="6" t="s">
        <v>17</v>
      </c>
      <c r="M2439" s="6" t="s">
        <v>17</v>
      </c>
      <c r="N2439" s="6" t="s">
        <v>17</v>
      </c>
      <c r="O2439" s="6" t="s">
        <v>17</v>
      </c>
      <c r="P2439" s="8" t="s">
        <v>17</v>
      </c>
      <c r="Q2439" s="8" t="s">
        <v>17</v>
      </c>
      <c r="R2439" s="9">
        <v>5.0049999999999999</v>
      </c>
    </row>
    <row r="2440" spans="1:18" s="6" customFormat="1" ht="15" customHeight="1" x14ac:dyDescent="0.25">
      <c r="A2440" t="s">
        <v>803</v>
      </c>
      <c r="B2440" t="s">
        <v>5303</v>
      </c>
      <c r="C2440" t="s">
        <v>790</v>
      </c>
      <c r="D2440" t="s">
        <v>62</v>
      </c>
      <c r="E2440" s="14">
        <v>2</v>
      </c>
      <c r="F2440" s="5">
        <v>44005</v>
      </c>
      <c r="G2440" s="6">
        <v>12.768647281921611</v>
      </c>
      <c r="H2440" s="7">
        <v>14665.434422763172</v>
      </c>
      <c r="I2440" s="6">
        <v>6.12</v>
      </c>
      <c r="J2440" s="7">
        <v>18366.895097522403</v>
      </c>
      <c r="K2440" s="7">
        <v>17169.712504935753</v>
      </c>
      <c r="L2440" s="6" t="s">
        <v>17</v>
      </c>
      <c r="M2440" s="6" t="s">
        <v>17</v>
      </c>
      <c r="N2440" s="6" t="s">
        <v>17</v>
      </c>
      <c r="O2440" s="6" t="s">
        <v>17</v>
      </c>
      <c r="P2440" s="8" t="s">
        <v>17</v>
      </c>
      <c r="Q2440" s="8" t="s">
        <v>17</v>
      </c>
      <c r="R2440" s="9">
        <v>5.15</v>
      </c>
    </row>
    <row r="2441" spans="1:18" s="6" customFormat="1" ht="15" customHeight="1" x14ac:dyDescent="0.25">
      <c r="A2441" t="s">
        <v>804</v>
      </c>
      <c r="B2441" t="s">
        <v>5303</v>
      </c>
      <c r="C2441" t="s">
        <v>790</v>
      </c>
      <c r="D2441" t="s">
        <v>62</v>
      </c>
      <c r="E2441" s="14">
        <v>2</v>
      </c>
      <c r="F2441" s="5">
        <v>44005</v>
      </c>
      <c r="G2441" s="6">
        <v>10.834132310642364</v>
      </c>
      <c r="H2441" s="7">
        <v>14822.119526800037</v>
      </c>
      <c r="I2441" s="6">
        <v>7.58</v>
      </c>
      <c r="J2441" s="7">
        <v>18129.534223530649</v>
      </c>
      <c r="K2441" s="7">
        <v>16919.924372529502</v>
      </c>
      <c r="L2441" s="6" t="s">
        <v>17</v>
      </c>
      <c r="M2441" s="6" t="s">
        <v>17</v>
      </c>
      <c r="N2441" s="6" t="s">
        <v>17</v>
      </c>
      <c r="O2441" s="6" t="s">
        <v>17</v>
      </c>
      <c r="P2441" s="8" t="s">
        <v>17</v>
      </c>
      <c r="Q2441" s="8" t="s">
        <v>17</v>
      </c>
      <c r="R2441" s="9">
        <v>4.8899999999999997</v>
      </c>
    </row>
    <row r="2442" spans="1:18" s="6" customFormat="1" ht="15" customHeight="1" x14ac:dyDescent="0.25">
      <c r="A2442" t="s">
        <v>805</v>
      </c>
      <c r="B2442" t="s">
        <v>5303</v>
      </c>
      <c r="C2442" t="s">
        <v>790</v>
      </c>
      <c r="D2442" t="s">
        <v>62</v>
      </c>
      <c r="E2442" s="14">
        <v>2</v>
      </c>
      <c r="F2442" s="5">
        <v>44005</v>
      </c>
      <c r="G2442" s="6">
        <v>11.544011544011545</v>
      </c>
      <c r="H2442" s="7">
        <v>14758.338011476102</v>
      </c>
      <c r="I2442" s="6">
        <v>7.0600000000000005</v>
      </c>
      <c r="J2442" s="7">
        <v>18167.431555625892</v>
      </c>
      <c r="K2442" s="7">
        <v>17003.210835159767</v>
      </c>
      <c r="L2442" s="6" t="s">
        <v>17</v>
      </c>
      <c r="M2442" s="6" t="s">
        <v>17</v>
      </c>
      <c r="N2442" s="6" t="s">
        <v>17</v>
      </c>
      <c r="O2442" s="6" t="s">
        <v>17</v>
      </c>
      <c r="P2442" s="8" t="s">
        <v>17</v>
      </c>
      <c r="Q2442" s="8" t="s">
        <v>17</v>
      </c>
      <c r="R2442" s="9">
        <v>5.2149999999999999</v>
      </c>
    </row>
    <row r="2443" spans="1:18" s="6" customFormat="1" ht="15" customHeight="1" x14ac:dyDescent="0.25">
      <c r="A2443" t="s">
        <v>806</v>
      </c>
      <c r="B2443" t="s">
        <v>5303</v>
      </c>
      <c r="C2443" t="s">
        <v>790</v>
      </c>
      <c r="D2443" t="s">
        <v>62</v>
      </c>
      <c r="E2443" s="14">
        <v>2</v>
      </c>
      <c r="F2443" s="5">
        <v>44005</v>
      </c>
      <c r="G2443" s="6">
        <v>13.722627737226286</v>
      </c>
      <c r="H2443" s="7">
        <v>14209.232509866801</v>
      </c>
      <c r="I2443" s="6">
        <v>7.744886422037208</v>
      </c>
      <c r="J2443" s="7">
        <v>18061.465721040189</v>
      </c>
      <c r="K2443" s="7">
        <v>16857.810946292317</v>
      </c>
      <c r="L2443" s="6" t="s">
        <v>17</v>
      </c>
      <c r="M2443" s="6" t="s">
        <v>17</v>
      </c>
      <c r="N2443" s="6" t="s">
        <v>17</v>
      </c>
      <c r="O2443" s="6" t="s">
        <v>17</v>
      </c>
      <c r="P2443" s="8" t="s">
        <v>17</v>
      </c>
      <c r="Q2443" s="8" t="s">
        <v>17</v>
      </c>
      <c r="R2443" s="9">
        <v>2.71</v>
      </c>
    </row>
    <row r="2444" spans="1:18" s="6" customFormat="1" ht="15" customHeight="1" x14ac:dyDescent="0.25">
      <c r="A2444" t="s">
        <v>807</v>
      </c>
      <c r="B2444" t="s">
        <v>5303</v>
      </c>
      <c r="C2444" t="s">
        <v>790</v>
      </c>
      <c r="D2444" t="s">
        <v>62</v>
      </c>
      <c r="E2444" s="14">
        <v>2</v>
      </c>
      <c r="F2444" s="5">
        <v>44005</v>
      </c>
      <c r="G2444" s="6">
        <v>18.454935622317599</v>
      </c>
      <c r="H2444" s="7">
        <v>12713.00807473438</v>
      </c>
      <c r="I2444" s="6">
        <v>11.956403777652412</v>
      </c>
      <c r="J2444" s="7">
        <v>17267.400020561327</v>
      </c>
      <c r="K2444" s="7">
        <v>16143.052007437427</v>
      </c>
      <c r="L2444" s="6" t="s">
        <v>17</v>
      </c>
      <c r="M2444" s="6" t="s">
        <v>17</v>
      </c>
      <c r="N2444" s="6" t="s">
        <v>17</v>
      </c>
      <c r="O2444" s="6" t="s">
        <v>17</v>
      </c>
      <c r="P2444" s="8" t="s">
        <v>17</v>
      </c>
      <c r="Q2444" s="8" t="s">
        <v>17</v>
      </c>
      <c r="R2444" s="9">
        <v>2.7300000000000004</v>
      </c>
    </row>
    <row r="2445" spans="1:18" s="6" customFormat="1" ht="15" customHeight="1" x14ac:dyDescent="0.25">
      <c r="A2445" t="s">
        <v>808</v>
      </c>
      <c r="B2445" t="s">
        <v>5303</v>
      </c>
      <c r="C2445" t="s">
        <v>790</v>
      </c>
      <c r="D2445" t="s">
        <v>62</v>
      </c>
      <c r="E2445" s="14">
        <v>2</v>
      </c>
      <c r="F2445" s="5">
        <v>44005</v>
      </c>
      <c r="G2445" s="6">
        <v>13.193588162762026</v>
      </c>
      <c r="H2445" s="7">
        <v>14299.083291417624</v>
      </c>
      <c r="I2445" s="6">
        <v>8.5391572832344735</v>
      </c>
      <c r="J2445" s="7">
        <v>18025.060588872271</v>
      </c>
      <c r="K2445" s="7">
        <v>16843.689700766612</v>
      </c>
      <c r="L2445" s="6" t="s">
        <v>17</v>
      </c>
      <c r="M2445" s="6" t="s">
        <v>17</v>
      </c>
      <c r="N2445" s="6" t="s">
        <v>17</v>
      </c>
      <c r="O2445" s="6" t="s">
        <v>17</v>
      </c>
      <c r="P2445" s="8" t="s">
        <v>17</v>
      </c>
      <c r="Q2445" s="8" t="s">
        <v>17</v>
      </c>
      <c r="R2445" s="9">
        <v>3.0350000000000001</v>
      </c>
    </row>
    <row r="2446" spans="1:18" s="6" customFormat="1" ht="15" customHeight="1" x14ac:dyDescent="0.25">
      <c r="A2446" t="s">
        <v>809</v>
      </c>
      <c r="B2446" t="s">
        <v>5303</v>
      </c>
      <c r="C2446" t="s">
        <v>790</v>
      </c>
      <c r="D2446" t="s">
        <v>62</v>
      </c>
      <c r="E2446" s="14">
        <v>2</v>
      </c>
      <c r="F2446" s="5">
        <v>44005</v>
      </c>
      <c r="G2446" s="6">
        <v>12.754555198285106</v>
      </c>
      <c r="H2446" s="7">
        <v>14196.048340116829</v>
      </c>
      <c r="I2446" s="6">
        <v>8.2313271492704096</v>
      </c>
      <c r="J2446" s="7">
        <v>17783.127593095323</v>
      </c>
      <c r="K2446" s="7">
        <v>16628.538208020887</v>
      </c>
      <c r="L2446" s="6" t="s">
        <v>17</v>
      </c>
      <c r="M2446" s="6" t="s">
        <v>17</v>
      </c>
      <c r="N2446" s="6" t="s">
        <v>17</v>
      </c>
      <c r="O2446" s="6" t="s">
        <v>17</v>
      </c>
      <c r="P2446" s="8" t="s">
        <v>17</v>
      </c>
      <c r="Q2446" s="8" t="s">
        <v>17</v>
      </c>
      <c r="R2446" s="9">
        <v>2.3849999999999998</v>
      </c>
    </row>
    <row r="2447" spans="1:18" s="6" customFormat="1" ht="15" customHeight="1" x14ac:dyDescent="0.25">
      <c r="A2447" t="s">
        <v>810</v>
      </c>
      <c r="B2447" t="s">
        <v>5303</v>
      </c>
      <c r="C2447" t="s">
        <v>790</v>
      </c>
      <c r="D2447" t="s">
        <v>62</v>
      </c>
      <c r="E2447" s="14">
        <v>2</v>
      </c>
      <c r="F2447" s="5">
        <v>44005</v>
      </c>
      <c r="G2447" s="6">
        <v>9.2702169625246462</v>
      </c>
      <c r="H2447" s="7">
        <v>14548.330467537378</v>
      </c>
      <c r="I2447" s="7">
        <v>9.5161919623774587</v>
      </c>
      <c r="J2447" s="7">
        <v>17391.439045799558</v>
      </c>
      <c r="K2447" s="7">
        <v>16284.401189220542</v>
      </c>
      <c r="L2447" s="6" t="s">
        <v>17</v>
      </c>
      <c r="M2447" s="6" t="s">
        <v>17</v>
      </c>
      <c r="N2447" s="6" t="s">
        <v>17</v>
      </c>
      <c r="O2447" s="6" t="s">
        <v>17</v>
      </c>
      <c r="P2447" s="8" t="s">
        <v>17</v>
      </c>
      <c r="Q2447" s="8" t="s">
        <v>17</v>
      </c>
      <c r="R2447" s="9">
        <v>3.165</v>
      </c>
    </row>
    <row r="2448" spans="1:18" s="6" customFormat="1" ht="15" customHeight="1" x14ac:dyDescent="0.25">
      <c r="A2448" t="s">
        <v>811</v>
      </c>
      <c r="B2448" t="s">
        <v>5303</v>
      </c>
      <c r="C2448" t="s">
        <v>790</v>
      </c>
      <c r="D2448" t="s">
        <v>62</v>
      </c>
      <c r="E2448" s="14">
        <v>2</v>
      </c>
      <c r="F2448" s="5">
        <v>44005</v>
      </c>
      <c r="G2448" s="6">
        <v>9.8737083811710775</v>
      </c>
      <c r="H2448" s="7">
        <v>14808.592225762501</v>
      </c>
      <c r="I2448" s="7">
        <v>8.1</v>
      </c>
      <c r="J2448" s="7">
        <v>17857.294542365682</v>
      </c>
      <c r="K2448" s="7">
        <v>16698.575577884254</v>
      </c>
      <c r="L2448" s="6" t="s">
        <v>17</v>
      </c>
      <c r="M2448" s="6" t="s">
        <v>17</v>
      </c>
      <c r="N2448" s="6" t="s">
        <v>17</v>
      </c>
      <c r="O2448" s="6" t="s">
        <v>17</v>
      </c>
      <c r="P2448" s="8" t="s">
        <v>17</v>
      </c>
      <c r="Q2448" s="8" t="s">
        <v>17</v>
      </c>
      <c r="R2448" s="9">
        <v>5.82</v>
      </c>
    </row>
    <row r="2449" spans="1:18" s="6" customFormat="1" ht="15" customHeight="1" x14ac:dyDescent="0.25">
      <c r="A2449" t="s">
        <v>812</v>
      </c>
      <c r="B2449" t="s">
        <v>5303</v>
      </c>
      <c r="C2449" t="s">
        <v>790</v>
      </c>
      <c r="D2449" t="s">
        <v>62</v>
      </c>
      <c r="E2449" s="14">
        <v>2</v>
      </c>
      <c r="F2449" s="5">
        <v>44005</v>
      </c>
      <c r="G2449" s="6">
        <v>17.852684144818973</v>
      </c>
      <c r="H2449" s="7">
        <v>13131.423296108698</v>
      </c>
      <c r="I2449" s="7">
        <v>9.6722331708329001</v>
      </c>
      <c r="J2449" s="7">
        <v>17697.334301421015</v>
      </c>
      <c r="K2449" s="7">
        <v>16516.138389335967</v>
      </c>
      <c r="L2449" s="6" t="s">
        <v>17</v>
      </c>
      <c r="M2449" s="6" t="s">
        <v>17</v>
      </c>
      <c r="N2449" s="6" t="s">
        <v>17</v>
      </c>
      <c r="O2449" s="6" t="s">
        <v>17</v>
      </c>
      <c r="P2449" s="8" t="s">
        <v>17</v>
      </c>
      <c r="Q2449" s="8" t="s">
        <v>17</v>
      </c>
      <c r="R2449" s="9">
        <v>3.59</v>
      </c>
    </row>
    <row r="2450" spans="1:18" s="6" customFormat="1" ht="15" customHeight="1" x14ac:dyDescent="0.25">
      <c r="A2450" t="s">
        <v>813</v>
      </c>
      <c r="B2450" t="s">
        <v>5303</v>
      </c>
      <c r="C2450" t="s">
        <v>790</v>
      </c>
      <c r="D2450" t="s">
        <v>62</v>
      </c>
      <c r="E2450" s="14">
        <v>2</v>
      </c>
      <c r="F2450" s="5">
        <v>44005</v>
      </c>
      <c r="G2450" s="6">
        <v>16.207627118644062</v>
      </c>
      <c r="H2450" s="7">
        <v>13922.04622607087</v>
      </c>
      <c r="I2450" s="7">
        <v>8.1649999999999991</v>
      </c>
      <c r="J2450" s="7">
        <v>18294.310838012501</v>
      </c>
      <c r="K2450" s="7">
        <v>17087.472360822885</v>
      </c>
      <c r="L2450" s="6" t="s">
        <v>17</v>
      </c>
      <c r="M2450" s="6" t="s">
        <v>17</v>
      </c>
      <c r="N2450" s="6" t="s">
        <v>17</v>
      </c>
      <c r="O2450" s="6" t="s">
        <v>17</v>
      </c>
      <c r="P2450" s="8" t="s">
        <v>17</v>
      </c>
      <c r="Q2450" s="8" t="s">
        <v>17</v>
      </c>
      <c r="R2450" s="9">
        <v>5.61</v>
      </c>
    </row>
    <row r="2451" spans="1:18" s="6" customFormat="1" ht="15" customHeight="1" x14ac:dyDescent="0.25">
      <c r="A2451" t="s">
        <v>814</v>
      </c>
      <c r="B2451" t="s">
        <v>5303</v>
      </c>
      <c r="C2451" t="s">
        <v>790</v>
      </c>
      <c r="D2451" t="s">
        <v>62</v>
      </c>
      <c r="E2451" s="14">
        <v>2</v>
      </c>
      <c r="F2451" s="5">
        <v>44005</v>
      </c>
      <c r="G2451" s="6">
        <v>10.72555205047318</v>
      </c>
      <c r="H2451" s="7">
        <v>14814.016190525619</v>
      </c>
      <c r="I2451" s="7">
        <v>9.02</v>
      </c>
      <c r="J2451" s="7">
        <v>18013.231234046987</v>
      </c>
      <c r="K2451" s="7">
        <v>16887.297287620568</v>
      </c>
      <c r="L2451" s="6" t="s">
        <v>17</v>
      </c>
      <c r="M2451" s="6" t="s">
        <v>17</v>
      </c>
      <c r="N2451" s="6" t="s">
        <v>17</v>
      </c>
      <c r="O2451" s="6" t="s">
        <v>17</v>
      </c>
      <c r="P2451" s="8" t="s">
        <v>17</v>
      </c>
      <c r="Q2451" s="8" t="s">
        <v>17</v>
      </c>
      <c r="R2451" s="9">
        <v>4.0149999999999997</v>
      </c>
    </row>
    <row r="2452" spans="1:18" s="6" customFormat="1" ht="15" customHeight="1" x14ac:dyDescent="0.25">
      <c r="A2452" t="s">
        <v>815</v>
      </c>
      <c r="B2452" t="s">
        <v>5303</v>
      </c>
      <c r="C2452" t="s">
        <v>790</v>
      </c>
      <c r="D2452" t="s">
        <v>62</v>
      </c>
      <c r="E2452" s="14">
        <v>2</v>
      </c>
      <c r="F2452" s="5">
        <v>44005</v>
      </c>
      <c r="G2452" s="6">
        <v>10.816777041942602</v>
      </c>
      <c r="H2452" s="7">
        <v>14539.925965689035</v>
      </c>
      <c r="I2452" s="7">
        <v>9.32</v>
      </c>
      <c r="J2452" s="7">
        <v>17792.159567131719</v>
      </c>
      <c r="K2452" s="7">
        <v>16599.736293210724</v>
      </c>
      <c r="L2452" s="6" t="s">
        <v>17</v>
      </c>
      <c r="M2452" s="6" t="s">
        <v>17</v>
      </c>
      <c r="N2452" s="6" t="s">
        <v>17</v>
      </c>
      <c r="O2452" s="6" t="s">
        <v>17</v>
      </c>
      <c r="P2452" s="8" t="s">
        <v>17</v>
      </c>
      <c r="Q2452" s="8" t="s">
        <v>17</v>
      </c>
      <c r="R2452" s="9">
        <v>5.7450000000000001</v>
      </c>
    </row>
    <row r="2453" spans="1:18" s="6" customFormat="1" ht="15" customHeight="1" x14ac:dyDescent="0.25">
      <c r="A2453" t="s">
        <v>816</v>
      </c>
      <c r="B2453" t="s">
        <v>5303</v>
      </c>
      <c r="C2453" t="s">
        <v>731</v>
      </c>
      <c r="D2453" t="s">
        <v>5515</v>
      </c>
      <c r="E2453" s="14">
        <v>2</v>
      </c>
      <c r="F2453" s="5">
        <v>44005</v>
      </c>
      <c r="G2453" s="6">
        <v>30.024660912453765</v>
      </c>
      <c r="H2453" s="7">
        <v>11879.782170856852</v>
      </c>
      <c r="I2453" s="7">
        <v>6.68</v>
      </c>
      <c r="J2453" s="7">
        <v>19166.494525924398</v>
      </c>
      <c r="K2453" s="7">
        <v>18025.328353418339</v>
      </c>
      <c r="L2453" s="6" t="s">
        <v>17</v>
      </c>
      <c r="M2453" s="6" t="s">
        <v>17</v>
      </c>
      <c r="N2453" s="6" t="s">
        <v>17</v>
      </c>
      <c r="O2453" s="6" t="s">
        <v>17</v>
      </c>
      <c r="P2453" s="8" t="s">
        <v>17</v>
      </c>
      <c r="Q2453" s="8" t="s">
        <v>17</v>
      </c>
      <c r="R2453" s="9">
        <v>3.1799999999999997</v>
      </c>
    </row>
    <row r="2454" spans="1:18" s="6" customFormat="1" ht="15" customHeight="1" x14ac:dyDescent="0.25">
      <c r="A2454" t="s">
        <v>5187</v>
      </c>
      <c r="B2454" t="s">
        <v>5308</v>
      </c>
      <c r="C2454" t="s">
        <v>15</v>
      </c>
      <c r="D2454" t="s">
        <v>5513</v>
      </c>
      <c r="E2454" s="14">
        <v>1</v>
      </c>
      <c r="F2454" s="5">
        <v>44006</v>
      </c>
      <c r="G2454" s="6">
        <v>20.977241543603103</v>
      </c>
      <c r="H2454" s="7">
        <v>13420.506101650521</v>
      </c>
      <c r="I2454" s="7">
        <v>3.5438727185654235</v>
      </c>
      <c r="J2454" s="7">
        <v>18919.810567764591</v>
      </c>
      <c r="K2454" s="7">
        <v>17631.604343764677</v>
      </c>
      <c r="L2454" s="6">
        <v>48.610218034129751</v>
      </c>
      <c r="M2454" s="6">
        <v>5.9127642906238815</v>
      </c>
      <c r="N2454" s="6">
        <v>0.44666899980562025</v>
      </c>
      <c r="O2454" s="6">
        <v>41.450382912101084</v>
      </c>
      <c r="P2454" s="8">
        <v>1.9410503730332321E-2</v>
      </c>
      <c r="Q2454" s="8">
        <v>1.6682541043907234E-2</v>
      </c>
      <c r="R2454" s="9">
        <v>6.0350000000000001</v>
      </c>
    </row>
    <row r="2455" spans="1:18" s="6" customFormat="1" ht="15" customHeight="1" x14ac:dyDescent="0.25">
      <c r="A2455" t="s">
        <v>3853</v>
      </c>
      <c r="B2455" t="s">
        <v>5305</v>
      </c>
      <c r="C2455" t="s">
        <v>3770</v>
      </c>
      <c r="D2455" t="s">
        <v>5513</v>
      </c>
      <c r="E2455" s="14">
        <v>1</v>
      </c>
      <c r="F2455" s="5">
        <v>44007</v>
      </c>
      <c r="G2455" s="6" t="s">
        <v>17</v>
      </c>
      <c r="H2455" s="7"/>
      <c r="I2455" s="6">
        <v>5.2843376045748176</v>
      </c>
      <c r="J2455" s="7">
        <v>19504.394789791379</v>
      </c>
      <c r="K2455" s="7">
        <v>18302.991726955304</v>
      </c>
      <c r="L2455" s="6" t="s">
        <v>17</v>
      </c>
      <c r="M2455" s="6" t="s">
        <v>17</v>
      </c>
      <c r="N2455" s="6" t="s">
        <v>17</v>
      </c>
      <c r="O2455" s="6" t="s">
        <v>17</v>
      </c>
      <c r="P2455" s="8">
        <v>3.1333369359842066E-2</v>
      </c>
      <c r="Q2455" s="8">
        <v>2.6636191148254492E-2</v>
      </c>
      <c r="R2455" s="9">
        <v>5.57</v>
      </c>
    </row>
    <row r="2456" spans="1:18" s="6" customFormat="1" ht="15" customHeight="1" x14ac:dyDescent="0.25">
      <c r="A2456" t="s">
        <v>3854</v>
      </c>
      <c r="B2456" t="s">
        <v>5305</v>
      </c>
      <c r="C2456" t="s">
        <v>3851</v>
      </c>
      <c r="D2456" t="s">
        <v>5513</v>
      </c>
      <c r="E2456" s="14">
        <v>1</v>
      </c>
      <c r="F2456" s="5">
        <v>44007</v>
      </c>
      <c r="G2456" s="6" t="s">
        <v>17</v>
      </c>
      <c r="H2456" s="7"/>
      <c r="I2456" s="6">
        <v>3.7025282978948479</v>
      </c>
      <c r="J2456" s="7">
        <v>19583.201100179835</v>
      </c>
      <c r="K2456" s="7">
        <v>18344.730555045495</v>
      </c>
      <c r="L2456" s="6" t="s">
        <v>17</v>
      </c>
      <c r="M2456" s="6" t="s">
        <v>17</v>
      </c>
      <c r="N2456" s="6" t="s">
        <v>17</v>
      </c>
      <c r="O2456" s="6" t="s">
        <v>17</v>
      </c>
      <c r="P2456" s="8">
        <v>1.5206812652068127E-2</v>
      </c>
      <c r="Q2456" s="8">
        <v>3.1679223142879194E-2</v>
      </c>
      <c r="R2456" s="9">
        <v>5.4700000000000006</v>
      </c>
    </row>
    <row r="2457" spans="1:18" s="6" customFormat="1" ht="15" customHeight="1" x14ac:dyDescent="0.25">
      <c r="A2457" t="s">
        <v>3855</v>
      </c>
      <c r="B2457" t="s">
        <v>5305</v>
      </c>
      <c r="C2457" t="s">
        <v>3770</v>
      </c>
      <c r="D2457" t="s">
        <v>5513</v>
      </c>
      <c r="E2457" s="14">
        <v>1</v>
      </c>
      <c r="F2457" s="5">
        <v>44007</v>
      </c>
      <c r="G2457" s="6" t="s">
        <v>17</v>
      </c>
      <c r="H2457" s="7"/>
      <c r="I2457" s="6">
        <v>4.4486712104401116</v>
      </c>
      <c r="J2457" s="7">
        <v>19351.191419665029</v>
      </c>
      <c r="K2457" s="7">
        <v>18119.658141479591</v>
      </c>
      <c r="L2457" s="6" t="s">
        <v>17</v>
      </c>
      <c r="M2457" s="6" t="s">
        <v>17</v>
      </c>
      <c r="N2457" s="6" t="s">
        <v>17</v>
      </c>
      <c r="O2457" s="6" t="s">
        <v>17</v>
      </c>
      <c r="P2457" s="8">
        <v>6.6741633134545075E-3</v>
      </c>
      <c r="Q2457" s="8">
        <v>2.7004848562787936E-2</v>
      </c>
      <c r="R2457" s="9">
        <v>5.3650000000000002</v>
      </c>
    </row>
    <row r="2458" spans="1:18" s="6" customFormat="1" ht="15" customHeight="1" x14ac:dyDescent="0.25">
      <c r="A2458" t="s">
        <v>3856</v>
      </c>
      <c r="B2458" t="s">
        <v>5305</v>
      </c>
      <c r="C2458" t="s">
        <v>3782</v>
      </c>
      <c r="D2458" t="s">
        <v>5514</v>
      </c>
      <c r="E2458" s="14">
        <v>5</v>
      </c>
      <c r="F2458" s="5">
        <v>44007</v>
      </c>
      <c r="G2458" s="6" t="s">
        <v>17</v>
      </c>
      <c r="H2458" s="7"/>
      <c r="I2458" s="6">
        <v>9.9078585045541203</v>
      </c>
      <c r="J2458" s="7">
        <v>19167.549248040668</v>
      </c>
      <c r="K2458" s="7">
        <v>17990.343306656992</v>
      </c>
      <c r="L2458" s="6" t="s">
        <v>17</v>
      </c>
      <c r="M2458" s="6" t="s">
        <v>17</v>
      </c>
      <c r="N2458" s="6" t="s">
        <v>17</v>
      </c>
      <c r="O2458" s="6" t="s">
        <v>17</v>
      </c>
      <c r="P2458" s="8">
        <v>0.10563542465772806</v>
      </c>
      <c r="Q2458" s="8">
        <v>7.3887041424074096E-2</v>
      </c>
      <c r="R2458" s="9">
        <v>5.58</v>
      </c>
    </row>
    <row r="2459" spans="1:18" s="6" customFormat="1" ht="15" customHeight="1" x14ac:dyDescent="0.25">
      <c r="A2459" t="s">
        <v>3857</v>
      </c>
      <c r="B2459" t="s">
        <v>5305</v>
      </c>
      <c r="C2459" t="s">
        <v>3802</v>
      </c>
      <c r="D2459" t="s">
        <v>5516</v>
      </c>
      <c r="E2459" s="14">
        <v>3</v>
      </c>
      <c r="F2459" s="5">
        <v>44007</v>
      </c>
      <c r="G2459" s="6" t="s">
        <v>17</v>
      </c>
      <c r="H2459" s="7"/>
      <c r="I2459" s="6">
        <v>0.92621664050235475</v>
      </c>
      <c r="J2459" s="7">
        <v>21041.339612768188</v>
      </c>
      <c r="K2459" s="7">
        <v>19888.405980467935</v>
      </c>
      <c r="L2459" s="6" t="s">
        <v>17</v>
      </c>
      <c r="M2459" s="6" t="s">
        <v>17</v>
      </c>
      <c r="N2459" s="6" t="s">
        <v>17</v>
      </c>
      <c r="O2459" s="6" t="s">
        <v>17</v>
      </c>
      <c r="P2459" s="8">
        <v>0</v>
      </c>
      <c r="Q2459" s="8">
        <v>1.1776824175063339E-2</v>
      </c>
      <c r="R2459" s="9">
        <v>4.45</v>
      </c>
    </row>
    <row r="2460" spans="1:18" s="6" customFormat="1" ht="15" customHeight="1" x14ac:dyDescent="0.25">
      <c r="A2460" t="s">
        <v>3858</v>
      </c>
      <c r="B2460" t="s">
        <v>5305</v>
      </c>
      <c r="C2460" t="s">
        <v>3770</v>
      </c>
      <c r="D2460" t="s">
        <v>5513</v>
      </c>
      <c r="E2460" s="14">
        <v>1</v>
      </c>
      <c r="F2460" s="5">
        <v>44007</v>
      </c>
      <c r="G2460" s="6" t="s">
        <v>17</v>
      </c>
      <c r="H2460" s="7"/>
      <c r="I2460" s="6">
        <v>4.5415549597855236</v>
      </c>
      <c r="J2460" s="7">
        <v>19683.646112600538</v>
      </c>
      <c r="K2460" s="7">
        <v>18484.076490649695</v>
      </c>
      <c r="L2460" s="6" t="s">
        <v>17</v>
      </c>
      <c r="M2460" s="6" t="s">
        <v>17</v>
      </c>
      <c r="N2460" s="6" t="s">
        <v>17</v>
      </c>
      <c r="O2460" s="6" t="s">
        <v>17</v>
      </c>
      <c r="P2460" s="8">
        <v>8.5450491277968277E-3</v>
      </c>
      <c r="Q2460" s="8">
        <v>3.9276316698437945E-2</v>
      </c>
      <c r="R2460" s="9">
        <v>6.75</v>
      </c>
    </row>
    <row r="2461" spans="1:18" s="6" customFormat="1" ht="15" customHeight="1" x14ac:dyDescent="0.25">
      <c r="A2461" t="s">
        <v>5479</v>
      </c>
      <c r="B2461" t="s">
        <v>5511</v>
      </c>
      <c r="C2461" t="s">
        <v>15</v>
      </c>
      <c r="D2461" t="s">
        <v>5513</v>
      </c>
      <c r="E2461" s="14">
        <v>1</v>
      </c>
      <c r="F2461" s="5">
        <v>44011</v>
      </c>
      <c r="G2461" s="6">
        <v>14.962097033590961</v>
      </c>
      <c r="H2461" s="7">
        <v>14454.599087750261</v>
      </c>
      <c r="I2461" s="6">
        <v>7.0147511408256387</v>
      </c>
      <c r="J2461" s="7">
        <v>18580.070041388095</v>
      </c>
      <c r="K2461" s="7">
        <v>17427.667665011693</v>
      </c>
      <c r="L2461" s="6" t="s">
        <v>17</v>
      </c>
      <c r="M2461" s="6" t="s">
        <v>17</v>
      </c>
      <c r="N2461" s="6" t="s">
        <v>17</v>
      </c>
      <c r="O2461" s="6" t="s">
        <v>17</v>
      </c>
      <c r="P2461" s="8">
        <v>9.1651144982160607E-2</v>
      </c>
      <c r="Q2461" s="8">
        <v>3.4676245712530536E-2</v>
      </c>
      <c r="R2461" s="9">
        <v>5.77</v>
      </c>
    </row>
    <row r="2462" spans="1:18" s="6" customFormat="1" ht="15" customHeight="1" x14ac:dyDescent="0.25">
      <c r="A2462" t="s">
        <v>5188</v>
      </c>
      <c r="B2462" t="s">
        <v>5308</v>
      </c>
      <c r="C2462" t="s">
        <v>15</v>
      </c>
      <c r="D2462" t="s">
        <v>5513</v>
      </c>
      <c r="E2462" s="14">
        <v>1</v>
      </c>
      <c r="F2462" s="5">
        <v>44011</v>
      </c>
      <c r="G2462" s="6">
        <v>23.389749548736951</v>
      </c>
      <c r="H2462" s="7">
        <v>12829.226202561145</v>
      </c>
      <c r="I2462" s="7">
        <v>4.6063202999464385</v>
      </c>
      <c r="J2462" s="7">
        <v>18749.86609534012</v>
      </c>
      <c r="K2462" s="7">
        <v>17491.964463112985</v>
      </c>
      <c r="L2462" s="6">
        <v>47.300493010121997</v>
      </c>
      <c r="M2462" s="6">
        <v>5.7685498477917436</v>
      </c>
      <c r="N2462" s="6">
        <v>0.57154561575879859</v>
      </c>
      <c r="O2462" s="6">
        <v>41.697647541397863</v>
      </c>
      <c r="P2462" s="8">
        <v>2.8032434312113722E-2</v>
      </c>
      <c r="Q2462" s="8">
        <v>2.7411250671045804E-2</v>
      </c>
      <c r="R2462" s="9">
        <v>6.65</v>
      </c>
    </row>
    <row r="2463" spans="1:18" s="6" customFormat="1" ht="15" customHeight="1" x14ac:dyDescent="0.25">
      <c r="A2463" t="s">
        <v>817</v>
      </c>
      <c r="B2463" t="s">
        <v>5303</v>
      </c>
      <c r="C2463" t="s">
        <v>611</v>
      </c>
      <c r="D2463" t="s">
        <v>62</v>
      </c>
      <c r="E2463" s="14">
        <v>2</v>
      </c>
      <c r="F2463" s="5">
        <v>44012</v>
      </c>
      <c r="G2463" s="6">
        <v>10.157194679564698</v>
      </c>
      <c r="H2463" s="7">
        <v>15070.743271624069</v>
      </c>
      <c r="I2463" s="7">
        <v>6.4250000000000007</v>
      </c>
      <c r="J2463" s="7">
        <v>18277.611013352653</v>
      </c>
      <c r="K2463" s="7">
        <v>17050.762699371611</v>
      </c>
      <c r="L2463" s="6" t="s">
        <v>17</v>
      </c>
      <c r="M2463" s="6" t="s">
        <v>17</v>
      </c>
      <c r="N2463" s="6" t="s">
        <v>17</v>
      </c>
      <c r="O2463" s="6" t="s">
        <v>17</v>
      </c>
      <c r="P2463" s="8" t="s">
        <v>17</v>
      </c>
      <c r="Q2463" s="8" t="s">
        <v>17</v>
      </c>
      <c r="R2463" s="9">
        <v>3.39</v>
      </c>
    </row>
    <row r="2464" spans="1:18" s="6" customFormat="1" ht="15" customHeight="1" x14ac:dyDescent="0.25">
      <c r="A2464" t="s">
        <v>818</v>
      </c>
      <c r="B2464" t="s">
        <v>5303</v>
      </c>
      <c r="C2464" t="s">
        <v>611</v>
      </c>
      <c r="D2464" t="s">
        <v>62</v>
      </c>
      <c r="E2464" s="14">
        <v>2</v>
      </c>
      <c r="F2464" s="5">
        <v>44012</v>
      </c>
      <c r="G2464" s="6">
        <v>10.180995475113122</v>
      </c>
      <c r="H2464" s="7">
        <v>15111.589059599271</v>
      </c>
      <c r="I2464" s="7">
        <v>7.7450000000000001</v>
      </c>
      <c r="J2464" s="7">
        <v>18276.676594433604</v>
      </c>
      <c r="K2464" s="7">
        <v>17101.40394041027</v>
      </c>
      <c r="L2464" s="6" t="s">
        <v>17</v>
      </c>
      <c r="M2464" s="6" t="s">
        <v>17</v>
      </c>
      <c r="N2464" s="6" t="s">
        <v>17</v>
      </c>
      <c r="O2464" s="6" t="s">
        <v>17</v>
      </c>
      <c r="P2464" s="8" t="s">
        <v>17</v>
      </c>
      <c r="Q2464" s="8" t="s">
        <v>17</v>
      </c>
      <c r="R2464" s="9">
        <v>2.63</v>
      </c>
    </row>
    <row r="2465" spans="1:18" s="6" customFormat="1" ht="15" customHeight="1" x14ac:dyDescent="0.25">
      <c r="A2465" t="s">
        <v>819</v>
      </c>
      <c r="B2465" t="s">
        <v>5303</v>
      </c>
      <c r="C2465" t="s">
        <v>611</v>
      </c>
      <c r="D2465" t="s">
        <v>62</v>
      </c>
      <c r="E2465" s="14">
        <v>2</v>
      </c>
      <c r="F2465" s="5">
        <v>44012</v>
      </c>
      <c r="G2465" s="6">
        <v>11.241970021413275</v>
      </c>
      <c r="H2465" s="7">
        <v>14666.259450256801</v>
      </c>
      <c r="I2465" s="7">
        <v>9.0350000000000001</v>
      </c>
      <c r="J2465" s="7">
        <v>17968.20794283643</v>
      </c>
      <c r="K2465" s="7">
        <v>16833.29472441478</v>
      </c>
      <c r="L2465" s="6" t="s">
        <v>17</v>
      </c>
      <c r="M2465" s="6" t="s">
        <v>17</v>
      </c>
      <c r="N2465" s="6" t="s">
        <v>17</v>
      </c>
      <c r="O2465" s="6" t="s">
        <v>17</v>
      </c>
      <c r="P2465" s="8" t="s">
        <v>17</v>
      </c>
      <c r="Q2465" s="8" t="s">
        <v>17</v>
      </c>
      <c r="R2465" s="9">
        <v>3.4350000000000001</v>
      </c>
    </row>
    <row r="2466" spans="1:18" s="6" customFormat="1" ht="15" customHeight="1" x14ac:dyDescent="0.25">
      <c r="A2466" t="s">
        <v>820</v>
      </c>
      <c r="B2466" t="s">
        <v>5303</v>
      </c>
      <c r="C2466" t="s">
        <v>611</v>
      </c>
      <c r="D2466" t="s">
        <v>62</v>
      </c>
      <c r="E2466" s="14">
        <v>2</v>
      </c>
      <c r="F2466" s="5">
        <v>44012</v>
      </c>
      <c r="G2466" s="6">
        <v>14.049586776859499</v>
      </c>
      <c r="H2466" s="7">
        <v>14193.813652664419</v>
      </c>
      <c r="I2466" s="7">
        <v>8.129999999999999</v>
      </c>
      <c r="J2466" s="7">
        <v>18076.982532076054</v>
      </c>
      <c r="K2466" s="7">
        <v>16913.292807426871</v>
      </c>
      <c r="L2466" s="6" t="s">
        <v>17</v>
      </c>
      <c r="M2466" s="6" t="s">
        <v>17</v>
      </c>
      <c r="N2466" s="6" t="s">
        <v>17</v>
      </c>
      <c r="O2466" s="6" t="s">
        <v>17</v>
      </c>
      <c r="P2466" s="8" t="s">
        <v>17</v>
      </c>
      <c r="Q2466" s="8" t="s">
        <v>17</v>
      </c>
      <c r="R2466" s="9">
        <v>2.9649999999999999</v>
      </c>
    </row>
    <row r="2467" spans="1:18" s="6" customFormat="1" ht="15" customHeight="1" x14ac:dyDescent="0.25">
      <c r="A2467" t="s">
        <v>821</v>
      </c>
      <c r="B2467" t="s">
        <v>5303</v>
      </c>
      <c r="C2467" t="s">
        <v>611</v>
      </c>
      <c r="D2467" t="s">
        <v>62</v>
      </c>
      <c r="E2467" s="14">
        <v>2</v>
      </c>
      <c r="F2467" s="5">
        <v>44012</v>
      </c>
      <c r="G2467" s="6">
        <v>9.9542334096109713</v>
      </c>
      <c r="H2467" s="7">
        <v>15216.907781576374</v>
      </c>
      <c r="I2467" s="6">
        <v>5.85</v>
      </c>
      <c r="J2467" s="7">
        <v>18407.708955992992</v>
      </c>
      <c r="K2467" s="7">
        <v>17169.14663417757</v>
      </c>
      <c r="L2467" s="6" t="s">
        <v>17</v>
      </c>
      <c r="M2467" s="6" t="s">
        <v>17</v>
      </c>
      <c r="N2467" s="6" t="s">
        <v>17</v>
      </c>
      <c r="O2467" s="6" t="s">
        <v>17</v>
      </c>
      <c r="P2467" s="8" t="s">
        <v>17</v>
      </c>
      <c r="Q2467" s="8" t="s">
        <v>17</v>
      </c>
      <c r="R2467" s="9">
        <v>2.97</v>
      </c>
    </row>
    <row r="2468" spans="1:18" s="6" customFormat="1" ht="15" customHeight="1" x14ac:dyDescent="0.25">
      <c r="A2468" t="s">
        <v>822</v>
      </c>
      <c r="B2468" t="s">
        <v>5303</v>
      </c>
      <c r="C2468" t="s">
        <v>611</v>
      </c>
      <c r="D2468" t="s">
        <v>62</v>
      </c>
      <c r="E2468" s="14">
        <v>2</v>
      </c>
      <c r="F2468" s="5">
        <v>44012</v>
      </c>
      <c r="G2468" s="6">
        <v>14.110429447852757</v>
      </c>
      <c r="H2468" s="7">
        <v>14631.875519817899</v>
      </c>
      <c r="I2468" s="6">
        <v>6.98</v>
      </c>
      <c r="J2468" s="7">
        <v>18636.995827538249</v>
      </c>
      <c r="K2468" s="7">
        <v>17437.03364093084</v>
      </c>
      <c r="L2468" s="6" t="s">
        <v>17</v>
      </c>
      <c r="M2468" s="6" t="s">
        <v>17</v>
      </c>
      <c r="N2468" s="6" t="s">
        <v>17</v>
      </c>
      <c r="O2468" s="6" t="s">
        <v>17</v>
      </c>
      <c r="P2468" s="8" t="s">
        <v>17</v>
      </c>
      <c r="Q2468" s="8" t="s">
        <v>17</v>
      </c>
      <c r="R2468" s="9">
        <v>2.9350000000000001</v>
      </c>
    </row>
    <row r="2469" spans="1:18" s="6" customFormat="1" ht="15" customHeight="1" x14ac:dyDescent="0.25">
      <c r="A2469" t="s">
        <v>823</v>
      </c>
      <c r="B2469" t="s">
        <v>5303</v>
      </c>
      <c r="C2469" t="s">
        <v>611</v>
      </c>
      <c r="D2469" t="s">
        <v>62</v>
      </c>
      <c r="E2469" s="14">
        <v>2</v>
      </c>
      <c r="F2469" s="5">
        <v>44012</v>
      </c>
      <c r="G2469" s="6">
        <v>20.137524557956791</v>
      </c>
      <c r="H2469" s="7">
        <v>13088.931726830266</v>
      </c>
      <c r="I2469" s="6">
        <v>9.120000000000001</v>
      </c>
      <c r="J2469" s="7">
        <v>18155.634418556805</v>
      </c>
      <c r="K2469" s="7">
        <v>17005.347475908013</v>
      </c>
      <c r="L2469" s="6" t="s">
        <v>17</v>
      </c>
      <c r="M2469" s="6" t="s">
        <v>17</v>
      </c>
      <c r="N2469" s="6" t="s">
        <v>17</v>
      </c>
      <c r="O2469" s="6" t="s">
        <v>17</v>
      </c>
      <c r="P2469" s="8" t="s">
        <v>17</v>
      </c>
      <c r="Q2469" s="8" t="s">
        <v>17</v>
      </c>
      <c r="R2469" s="9">
        <v>2.7850000000000001</v>
      </c>
    </row>
    <row r="2470" spans="1:18" s="6" customFormat="1" ht="15" customHeight="1" x14ac:dyDescent="0.25">
      <c r="A2470" t="s">
        <v>824</v>
      </c>
      <c r="B2470" t="s">
        <v>5303</v>
      </c>
      <c r="C2470" t="s">
        <v>825</v>
      </c>
      <c r="D2470" t="s">
        <v>5515</v>
      </c>
      <c r="E2470" s="14">
        <v>2</v>
      </c>
      <c r="F2470" s="5">
        <v>44012</v>
      </c>
      <c r="G2470" s="6">
        <v>22.204806687565306</v>
      </c>
      <c r="H2470" s="7">
        <v>12622.47342528483</v>
      </c>
      <c r="I2470" s="6">
        <v>8.4349999999999987</v>
      </c>
      <c r="J2470" s="7">
        <v>18062.185130527709</v>
      </c>
      <c r="K2470" s="7">
        <v>16922.558184012873</v>
      </c>
      <c r="L2470" s="6" t="s">
        <v>17</v>
      </c>
      <c r="M2470" s="6" t="s">
        <v>17</v>
      </c>
      <c r="N2470" s="6" t="s">
        <v>17</v>
      </c>
      <c r="O2470" s="6" t="s">
        <v>17</v>
      </c>
      <c r="P2470" s="8" t="s">
        <v>17</v>
      </c>
      <c r="Q2470" s="8" t="s">
        <v>17</v>
      </c>
      <c r="R2470" s="9">
        <v>1.7450000000000001</v>
      </c>
    </row>
    <row r="2471" spans="1:18" s="6" customFormat="1" ht="15" customHeight="1" x14ac:dyDescent="0.25">
      <c r="A2471" t="s">
        <v>5189</v>
      </c>
      <c r="B2471" t="s">
        <v>5308</v>
      </c>
      <c r="C2471" t="s">
        <v>15</v>
      </c>
      <c r="D2471" t="s">
        <v>5513</v>
      </c>
      <c r="E2471" s="14">
        <v>1</v>
      </c>
      <c r="F2471" s="5">
        <v>44013</v>
      </c>
      <c r="G2471" s="6">
        <v>20.272124929941882</v>
      </c>
      <c r="H2471" s="7">
        <v>13570.883545338906</v>
      </c>
      <c r="I2471" s="7">
        <v>6.2078420619687416</v>
      </c>
      <c r="J2471" s="7">
        <v>18840.690978886756</v>
      </c>
      <c r="K2471" s="7">
        <v>17642.677100094865</v>
      </c>
      <c r="L2471" s="6">
        <v>47.43194510487205</v>
      </c>
      <c r="M2471" s="6">
        <v>5.4918735551803293</v>
      </c>
      <c r="N2471" s="6">
        <v>0.62725388996678388</v>
      </c>
      <c r="O2471" s="6">
        <v>40.170634088317428</v>
      </c>
      <c r="P2471" s="8">
        <v>3.4299441709988408E-2</v>
      </c>
      <c r="Q2471" s="8">
        <v>3.6151857984676239E-2</v>
      </c>
      <c r="R2471" s="9">
        <v>8.8249999999999993</v>
      </c>
    </row>
    <row r="2472" spans="1:18" s="6" customFormat="1" ht="15" customHeight="1" x14ac:dyDescent="0.25">
      <c r="A2472" t="s">
        <v>4213</v>
      </c>
      <c r="B2472" t="s">
        <v>5306</v>
      </c>
      <c r="C2472" t="s">
        <v>665</v>
      </c>
      <c r="D2472" t="s">
        <v>5513</v>
      </c>
      <c r="E2472" s="14">
        <v>1</v>
      </c>
      <c r="F2472" s="5">
        <v>44013</v>
      </c>
      <c r="G2472" s="6">
        <v>44.59</v>
      </c>
      <c r="H2472" s="7">
        <v>9469.2044790989457</v>
      </c>
      <c r="I2472" s="6">
        <v>2.3484119345524546</v>
      </c>
      <c r="J2472" s="7">
        <v>20297.722168752007</v>
      </c>
      <c r="K2472" s="7">
        <v>19055.293591588066</v>
      </c>
      <c r="L2472" s="6" t="s">
        <v>17</v>
      </c>
      <c r="M2472" s="6" t="s">
        <v>17</v>
      </c>
      <c r="N2472" s="6">
        <v>0.12832852101379533</v>
      </c>
      <c r="O2472" s="6" t="s">
        <v>17</v>
      </c>
      <c r="P2472" s="8">
        <v>5.6552757320380963E-3</v>
      </c>
      <c r="Q2472" s="8">
        <v>0</v>
      </c>
      <c r="R2472" s="9">
        <v>22.074999999999999</v>
      </c>
    </row>
    <row r="2473" spans="1:18" s="6" customFormat="1" ht="15" customHeight="1" x14ac:dyDescent="0.25">
      <c r="A2473" t="s">
        <v>4214</v>
      </c>
      <c r="B2473" t="s">
        <v>5306</v>
      </c>
      <c r="C2473" t="s">
        <v>665</v>
      </c>
      <c r="D2473" t="s">
        <v>5513</v>
      </c>
      <c r="E2473" s="14">
        <v>1</v>
      </c>
      <c r="F2473" s="5">
        <v>44013</v>
      </c>
      <c r="G2473" s="6">
        <v>36.97</v>
      </c>
      <c r="H2473" s="7">
        <v>10763.363426942666</v>
      </c>
      <c r="I2473" s="6">
        <v>3.1915507589311471</v>
      </c>
      <c r="J2473" s="7">
        <v>19676.804986437353</v>
      </c>
      <c r="K2473" s="7">
        <v>18509.504247092918</v>
      </c>
      <c r="L2473" s="6" t="s">
        <v>17</v>
      </c>
      <c r="M2473" s="6" t="s">
        <v>17</v>
      </c>
      <c r="N2473" s="6">
        <v>9.1187164540889931E-2</v>
      </c>
      <c r="O2473" s="6" t="s">
        <v>17</v>
      </c>
      <c r="P2473" s="8">
        <v>2.4618319426851745E-3</v>
      </c>
      <c r="Q2473" s="8">
        <v>1.0215411702364691E-2</v>
      </c>
      <c r="R2473" s="9">
        <v>13.365</v>
      </c>
    </row>
    <row r="2474" spans="1:18" s="6" customFormat="1" ht="15" customHeight="1" x14ac:dyDescent="0.25">
      <c r="A2474" t="s">
        <v>4215</v>
      </c>
      <c r="B2474" t="s">
        <v>5306</v>
      </c>
      <c r="C2474" t="s">
        <v>665</v>
      </c>
      <c r="D2474" t="s">
        <v>5513</v>
      </c>
      <c r="E2474" s="14">
        <v>1</v>
      </c>
      <c r="F2474" s="5">
        <v>44013</v>
      </c>
      <c r="G2474" s="6">
        <v>43.24</v>
      </c>
      <c r="H2474" s="7">
        <v>9764.4740988446156</v>
      </c>
      <c r="I2474" s="6">
        <v>3.1787052590773999</v>
      </c>
      <c r="J2474" s="7">
        <v>20294.611706938882</v>
      </c>
      <c r="K2474" s="7">
        <v>19064.177763996857</v>
      </c>
      <c r="L2474" s="6" t="s">
        <v>17</v>
      </c>
      <c r="M2474" s="6" t="s">
        <v>17</v>
      </c>
      <c r="N2474" s="6">
        <v>0.12921566093810569</v>
      </c>
      <c r="O2474" s="6" t="s">
        <v>17</v>
      </c>
      <c r="P2474" s="8">
        <v>1.7122052147926944E-4</v>
      </c>
      <c r="Q2474" s="8">
        <v>0</v>
      </c>
      <c r="R2474" s="9">
        <v>22.61</v>
      </c>
    </row>
    <row r="2475" spans="1:18" s="6" customFormat="1" ht="15" customHeight="1" x14ac:dyDescent="0.25">
      <c r="A2475" t="s">
        <v>4216</v>
      </c>
      <c r="B2475" t="s">
        <v>5306</v>
      </c>
      <c r="C2475" t="s">
        <v>665</v>
      </c>
      <c r="D2475" t="s">
        <v>5513</v>
      </c>
      <c r="E2475" s="14">
        <v>1</v>
      </c>
      <c r="F2475" s="5">
        <v>44013</v>
      </c>
      <c r="G2475" s="6">
        <v>31.19</v>
      </c>
      <c r="H2475" s="7">
        <v>11463.898682892459</v>
      </c>
      <c r="I2475" s="6">
        <v>5.2600577251575649</v>
      </c>
      <c r="J2475" s="7">
        <v>18873.770395240619</v>
      </c>
      <c r="K2475" s="7">
        <v>17767.577943456559</v>
      </c>
      <c r="L2475" s="6" t="s">
        <v>17</v>
      </c>
      <c r="M2475" s="6" t="s">
        <v>17</v>
      </c>
      <c r="N2475" s="6">
        <v>0.40407610296283203</v>
      </c>
      <c r="O2475" s="6" t="s">
        <v>17</v>
      </c>
      <c r="P2475" s="8">
        <v>9.724349634736713E-3</v>
      </c>
      <c r="Q2475" s="8">
        <v>1.3564567337713758E-2</v>
      </c>
      <c r="R2475" s="9">
        <v>15.115</v>
      </c>
    </row>
    <row r="2476" spans="1:18" s="6" customFormat="1" ht="15" customHeight="1" x14ac:dyDescent="0.25">
      <c r="A2476" t="s">
        <v>4217</v>
      </c>
      <c r="B2476" t="s">
        <v>5306</v>
      </c>
      <c r="C2476" t="s">
        <v>665</v>
      </c>
      <c r="D2476" t="s">
        <v>5513</v>
      </c>
      <c r="E2476" s="14">
        <v>1</v>
      </c>
      <c r="F2476" s="5">
        <v>44013</v>
      </c>
      <c r="G2476" s="6">
        <v>30.66</v>
      </c>
      <c r="H2476" s="7">
        <v>12033.939720913842</v>
      </c>
      <c r="I2476" s="6">
        <v>4.2693587502114942</v>
      </c>
      <c r="J2476" s="7">
        <v>19580.395916755966</v>
      </c>
      <c r="K2476" s="7">
        <v>18435.194001894783</v>
      </c>
      <c r="L2476" s="6" t="s">
        <v>17</v>
      </c>
      <c r="M2476" s="6" t="s">
        <v>17</v>
      </c>
      <c r="N2476" s="6">
        <v>0.85951158987084764</v>
      </c>
      <c r="O2476" s="6" t="s">
        <v>17</v>
      </c>
      <c r="P2476" s="8">
        <v>8.0709221484944207E-2</v>
      </c>
      <c r="Q2476" s="8">
        <v>2.6369174246129255E-2</v>
      </c>
      <c r="R2476" s="9">
        <v>11.344999999999999</v>
      </c>
    </row>
    <row r="2477" spans="1:18" s="6" customFormat="1" ht="15" customHeight="1" x14ac:dyDescent="0.25">
      <c r="A2477" t="s">
        <v>4218</v>
      </c>
      <c r="B2477" t="s">
        <v>5306</v>
      </c>
      <c r="C2477" t="s">
        <v>665</v>
      </c>
      <c r="D2477" t="s">
        <v>5513</v>
      </c>
      <c r="E2477" s="14">
        <v>1</v>
      </c>
      <c r="F2477" s="5">
        <v>44013</v>
      </c>
      <c r="G2477" s="6">
        <v>27</v>
      </c>
      <c r="H2477" s="7">
        <v>12655.541139546785</v>
      </c>
      <c r="I2477" s="6">
        <v>6.3377888536474849</v>
      </c>
      <c r="J2477" s="7">
        <v>19358.858178522882</v>
      </c>
      <c r="K2477" s="7">
        <v>18239.933067872309</v>
      </c>
      <c r="L2477" s="6" t="s">
        <v>17</v>
      </c>
      <c r="M2477" s="6" t="s">
        <v>17</v>
      </c>
      <c r="N2477" s="6">
        <v>0.56864521975532401</v>
      </c>
      <c r="O2477" s="6" t="s">
        <v>17</v>
      </c>
      <c r="P2477" s="8">
        <v>1.9300164418502901E-2</v>
      </c>
      <c r="Q2477" s="8">
        <v>2.6565658003767971E-2</v>
      </c>
      <c r="R2477" s="9">
        <v>11.719999999999999</v>
      </c>
    </row>
    <row r="2478" spans="1:18" s="6" customFormat="1" ht="15" customHeight="1" x14ac:dyDescent="0.25">
      <c r="A2478" t="s">
        <v>4219</v>
      </c>
      <c r="B2478" t="s">
        <v>5306</v>
      </c>
      <c r="C2478" t="s">
        <v>665</v>
      </c>
      <c r="D2478" t="s">
        <v>5513</v>
      </c>
      <c r="E2478" s="14">
        <v>1</v>
      </c>
      <c r="F2478" s="5">
        <v>44013</v>
      </c>
      <c r="G2478" s="6">
        <v>30.17</v>
      </c>
      <c r="H2478" s="7">
        <v>11033.771025266346</v>
      </c>
      <c r="I2478" s="6">
        <v>4.5621696161801886</v>
      </c>
      <c r="J2478" s="7">
        <v>17999.310503332566</v>
      </c>
      <c r="K2478" s="7">
        <v>16856.400007541666</v>
      </c>
      <c r="L2478" s="6" t="s">
        <v>17</v>
      </c>
      <c r="M2478" s="6" t="s">
        <v>17</v>
      </c>
      <c r="N2478" s="6">
        <v>1.4180648126867388</v>
      </c>
      <c r="O2478" s="6" t="s">
        <v>17</v>
      </c>
      <c r="P2478" s="8">
        <v>1.2726462446802832E-2</v>
      </c>
      <c r="Q2478" s="8">
        <v>1.6056325380912534E-2</v>
      </c>
      <c r="R2478" s="9">
        <v>12.98</v>
      </c>
    </row>
    <row r="2479" spans="1:18" s="6" customFormat="1" ht="15" customHeight="1" x14ac:dyDescent="0.25">
      <c r="A2479" t="s">
        <v>4220</v>
      </c>
      <c r="B2479" t="s">
        <v>5306</v>
      </c>
      <c r="C2479" t="s">
        <v>665</v>
      </c>
      <c r="D2479" t="s">
        <v>5513</v>
      </c>
      <c r="E2479" s="14">
        <v>1</v>
      </c>
      <c r="F2479" s="5">
        <v>44013</v>
      </c>
      <c r="G2479" s="6">
        <v>35.08</v>
      </c>
      <c r="H2479" s="7">
        <v>11193.484782224403</v>
      </c>
      <c r="I2479" s="6">
        <v>2.0872035843077259</v>
      </c>
      <c r="J2479" s="7">
        <v>19709.321385640913</v>
      </c>
      <c r="K2479" s="7">
        <v>18562.059738484906</v>
      </c>
      <c r="L2479" s="6" t="s">
        <v>17</v>
      </c>
      <c r="M2479" s="6" t="s">
        <v>17</v>
      </c>
      <c r="N2479" s="6">
        <v>0.10927767457108513</v>
      </c>
      <c r="O2479" s="6" t="s">
        <v>17</v>
      </c>
      <c r="P2479" s="8">
        <v>2.3377200455689741E-3</v>
      </c>
      <c r="Q2479" s="8">
        <v>1.1762229205658061E-2</v>
      </c>
      <c r="R2479" s="9">
        <v>8.49</v>
      </c>
    </row>
    <row r="2480" spans="1:18" s="6" customFormat="1" ht="15" customHeight="1" x14ac:dyDescent="0.25">
      <c r="A2480" t="s">
        <v>4221</v>
      </c>
      <c r="B2480" t="s">
        <v>5306</v>
      </c>
      <c r="C2480" t="s">
        <v>665</v>
      </c>
      <c r="D2480" t="s">
        <v>5513</v>
      </c>
      <c r="E2480" s="14">
        <v>1</v>
      </c>
      <c r="F2480" s="5">
        <v>44013</v>
      </c>
      <c r="G2480" s="6">
        <v>31.79</v>
      </c>
      <c r="H2480" s="7">
        <v>11349.310122735842</v>
      </c>
      <c r="I2480" s="6">
        <v>6.8073248407643314</v>
      </c>
      <c r="J2480" s="7">
        <v>18967.242948134666</v>
      </c>
      <c r="K2480" s="7">
        <v>17777.363762990532</v>
      </c>
      <c r="L2480" s="6" t="s">
        <v>17</v>
      </c>
      <c r="M2480" s="6" t="s">
        <v>17</v>
      </c>
      <c r="N2480" s="6">
        <v>0.36737943585077343</v>
      </c>
      <c r="O2480" s="6" t="s">
        <v>17</v>
      </c>
      <c r="P2480" s="8">
        <v>4.5698283481075935E-4</v>
      </c>
      <c r="Q2480" s="8">
        <v>1.3679019522002045E-2</v>
      </c>
      <c r="R2480" s="9">
        <v>12.08</v>
      </c>
    </row>
    <row r="2481" spans="1:18" s="6" customFormat="1" ht="15" customHeight="1" x14ac:dyDescent="0.25">
      <c r="A2481" t="s">
        <v>4222</v>
      </c>
      <c r="B2481" t="s">
        <v>5306</v>
      </c>
      <c r="C2481" t="s">
        <v>665</v>
      </c>
      <c r="D2481" t="s">
        <v>5513</v>
      </c>
      <c r="E2481" s="14">
        <v>1</v>
      </c>
      <c r="F2481" s="5">
        <v>44013</v>
      </c>
      <c r="G2481" s="6">
        <v>36.119999999999997</v>
      </c>
      <c r="H2481" s="7">
        <v>11129.694835312515</v>
      </c>
      <c r="I2481" s="6">
        <v>3.0133226599576877</v>
      </c>
      <c r="J2481" s="7">
        <v>19972.554176911202</v>
      </c>
      <c r="K2481" s="7">
        <v>18804.174131672691</v>
      </c>
      <c r="L2481" s="6" t="s">
        <v>17</v>
      </c>
      <c r="M2481" s="6" t="s">
        <v>17</v>
      </c>
      <c r="N2481" s="6">
        <v>0.20584367316599006</v>
      </c>
      <c r="O2481" s="6" t="s">
        <v>17</v>
      </c>
      <c r="P2481" s="8">
        <v>6.630386792481689E-4</v>
      </c>
      <c r="Q2481" s="8">
        <v>2.5988906097597363E-2</v>
      </c>
      <c r="R2481" s="9">
        <v>12.555</v>
      </c>
    </row>
    <row r="2482" spans="1:18" s="6" customFormat="1" ht="15" customHeight="1" x14ac:dyDescent="0.25">
      <c r="A2482" t="s">
        <v>4223</v>
      </c>
      <c r="B2482" t="s">
        <v>5306</v>
      </c>
      <c r="C2482" t="s">
        <v>665</v>
      </c>
      <c r="D2482" t="s">
        <v>5513</v>
      </c>
      <c r="E2482" s="14">
        <v>1</v>
      </c>
      <c r="F2482" s="5">
        <v>44013</v>
      </c>
      <c r="G2482" s="6">
        <v>45.06</v>
      </c>
      <c r="H2482" s="7">
        <v>9724.5146729342359</v>
      </c>
      <c r="I2482" s="6">
        <v>1.8513513513513515</v>
      </c>
      <c r="J2482" s="7">
        <v>20862.16216216216</v>
      </c>
      <c r="K2482" s="7">
        <v>19703.91422084863</v>
      </c>
      <c r="L2482" s="6" t="s">
        <v>17</v>
      </c>
      <c r="M2482" s="6" t="s">
        <v>17</v>
      </c>
      <c r="N2482" s="6">
        <v>0.13513513513513514</v>
      </c>
      <c r="O2482" s="6" t="s">
        <v>17</v>
      </c>
      <c r="P2482" s="8">
        <v>2.1871582565224207E-4</v>
      </c>
      <c r="Q2482" s="8">
        <v>7.0301515388214016E-5</v>
      </c>
      <c r="R2482" s="9">
        <v>26</v>
      </c>
    </row>
    <row r="2483" spans="1:18" s="6" customFormat="1" ht="15" customHeight="1" x14ac:dyDescent="0.25">
      <c r="A2483" t="s">
        <v>4224</v>
      </c>
      <c r="B2483" t="s">
        <v>5306</v>
      </c>
      <c r="C2483" t="s">
        <v>665</v>
      </c>
      <c r="D2483" t="s">
        <v>5513</v>
      </c>
      <c r="E2483" s="14">
        <v>1</v>
      </c>
      <c r="F2483" s="5">
        <v>44013</v>
      </c>
      <c r="G2483" s="6">
        <v>42.39</v>
      </c>
      <c r="H2483" s="7">
        <v>10253.932521265342</v>
      </c>
      <c r="I2483" s="6">
        <v>2.734320919285615</v>
      </c>
      <c r="J2483" s="7">
        <v>20789.145784300152</v>
      </c>
      <c r="K2483" s="7">
        <v>19596.459332173828</v>
      </c>
      <c r="L2483" s="6" t="s">
        <v>17</v>
      </c>
      <c r="M2483" s="6" t="s">
        <v>17</v>
      </c>
      <c r="N2483" s="6">
        <v>0.13844662882458811</v>
      </c>
      <c r="O2483" s="6" t="s">
        <v>17</v>
      </c>
      <c r="P2483" s="8">
        <v>0</v>
      </c>
      <c r="Q2483" s="8">
        <v>0</v>
      </c>
      <c r="R2483" s="9">
        <v>27.77</v>
      </c>
    </row>
    <row r="2484" spans="1:18" s="6" customFormat="1" ht="15" customHeight="1" x14ac:dyDescent="0.25">
      <c r="A2484" t="s">
        <v>4225</v>
      </c>
      <c r="B2484" t="s">
        <v>5306</v>
      </c>
      <c r="C2484" t="s">
        <v>665</v>
      </c>
      <c r="D2484" t="s">
        <v>5513</v>
      </c>
      <c r="E2484" s="14">
        <v>1</v>
      </c>
      <c r="F2484" s="5">
        <v>44013</v>
      </c>
      <c r="G2484" s="6">
        <v>37.24</v>
      </c>
      <c r="H2484" s="7">
        <v>10409.58442960596</v>
      </c>
      <c r="I2484" s="6">
        <v>2.4691358024691361</v>
      </c>
      <c r="J2484" s="7">
        <v>19198.468985703028</v>
      </c>
      <c r="K2484" s="7">
        <v>18035.942685796625</v>
      </c>
      <c r="L2484" s="6" t="s">
        <v>17</v>
      </c>
      <c r="M2484" s="6" t="s">
        <v>17</v>
      </c>
      <c r="N2484" s="6">
        <v>0.11257458065968705</v>
      </c>
      <c r="O2484" s="6" t="s">
        <v>17</v>
      </c>
      <c r="P2484" s="8">
        <v>2.9417848485971041E-4</v>
      </c>
      <c r="Q2484" s="8">
        <v>0</v>
      </c>
      <c r="R2484" s="9">
        <v>11.17</v>
      </c>
    </row>
    <row r="2485" spans="1:18" s="6" customFormat="1" ht="15" customHeight="1" x14ac:dyDescent="0.25">
      <c r="A2485" t="s">
        <v>4226</v>
      </c>
      <c r="B2485" t="s">
        <v>5306</v>
      </c>
      <c r="C2485" t="s">
        <v>665</v>
      </c>
      <c r="D2485" t="s">
        <v>5513</v>
      </c>
      <c r="E2485" s="14">
        <v>1</v>
      </c>
      <c r="F2485" s="5">
        <v>44013</v>
      </c>
      <c r="G2485" s="6">
        <v>37.799999999999997</v>
      </c>
      <c r="H2485" s="7">
        <v>10553.830194648583</v>
      </c>
      <c r="I2485" s="6">
        <v>0.76167076167076164</v>
      </c>
      <c r="J2485" s="7">
        <v>19724.815724815726</v>
      </c>
      <c r="K2485" s="7">
        <v>18452.225393325694</v>
      </c>
      <c r="L2485" s="6" t="s">
        <v>17</v>
      </c>
      <c r="M2485" s="6" t="s">
        <v>17</v>
      </c>
      <c r="N2485" s="6">
        <v>0.1092001092001092</v>
      </c>
      <c r="O2485" s="6" t="s">
        <v>17</v>
      </c>
      <c r="P2485" s="8">
        <v>2.5629531077980363E-3</v>
      </c>
      <c r="Q2485" s="8">
        <v>0</v>
      </c>
      <c r="R2485" s="9">
        <v>8.4250000000000007</v>
      </c>
    </row>
    <row r="2486" spans="1:18" s="6" customFormat="1" ht="15" customHeight="1" x14ac:dyDescent="0.25">
      <c r="A2486" t="s">
        <v>4227</v>
      </c>
      <c r="B2486" t="s">
        <v>5306</v>
      </c>
      <c r="C2486" t="s">
        <v>665</v>
      </c>
      <c r="D2486" t="s">
        <v>5513</v>
      </c>
      <c r="E2486" s="14">
        <v>1</v>
      </c>
      <c r="F2486" s="5">
        <v>44013</v>
      </c>
      <c r="G2486" s="6">
        <v>37.07</v>
      </c>
      <c r="H2486" s="7">
        <v>10273.280656930725</v>
      </c>
      <c r="I2486" s="6">
        <v>3.8497056446958329</v>
      </c>
      <c r="J2486" s="7">
        <v>18941.475239524414</v>
      </c>
      <c r="K2486" s="7">
        <v>17764.02472100862</v>
      </c>
      <c r="L2486" s="6" t="s">
        <v>17</v>
      </c>
      <c r="M2486" s="6" t="s">
        <v>17</v>
      </c>
      <c r="N2486" s="6">
        <v>0.10273577282696525</v>
      </c>
      <c r="O2486" s="6" t="s">
        <v>17</v>
      </c>
      <c r="P2486" s="8">
        <v>2.9518507500892323E-3</v>
      </c>
      <c r="Q2486" s="8">
        <v>0</v>
      </c>
      <c r="R2486" s="9">
        <v>13.370000000000001</v>
      </c>
    </row>
    <row r="2487" spans="1:18" s="6" customFormat="1" ht="15" customHeight="1" x14ac:dyDescent="0.25">
      <c r="A2487" t="s">
        <v>4228</v>
      </c>
      <c r="B2487" t="s">
        <v>5306</v>
      </c>
      <c r="C2487" t="s">
        <v>665</v>
      </c>
      <c r="D2487" t="s">
        <v>5513</v>
      </c>
      <c r="E2487" s="14">
        <v>1</v>
      </c>
      <c r="F2487" s="5">
        <v>44013</v>
      </c>
      <c r="G2487" s="6">
        <v>35.799999999999997</v>
      </c>
      <c r="H2487" s="7">
        <v>10503.597903095129</v>
      </c>
      <c r="I2487" s="6">
        <v>3.6820835204310729</v>
      </c>
      <c r="J2487" s="7">
        <v>18981.814099685678</v>
      </c>
      <c r="K2487" s="7">
        <v>17723.040347500199</v>
      </c>
      <c r="L2487" s="6" t="s">
        <v>17</v>
      </c>
      <c r="M2487" s="6" t="s">
        <v>17</v>
      </c>
      <c r="N2487" s="6">
        <v>0.1122586439155815</v>
      </c>
      <c r="O2487" s="6" t="s">
        <v>17</v>
      </c>
      <c r="P2487" s="8">
        <v>1.1034997430192889E-3</v>
      </c>
      <c r="Q2487" s="8">
        <v>0</v>
      </c>
      <c r="R2487" s="9">
        <v>10.92</v>
      </c>
    </row>
    <row r="2488" spans="1:18" s="6" customFormat="1" ht="15" customHeight="1" x14ac:dyDescent="0.25">
      <c r="A2488" t="s">
        <v>4229</v>
      </c>
      <c r="B2488" t="s">
        <v>5306</v>
      </c>
      <c r="C2488" t="s">
        <v>665</v>
      </c>
      <c r="D2488" t="s">
        <v>5513</v>
      </c>
      <c r="E2488" s="14">
        <v>1</v>
      </c>
      <c r="F2488" s="5">
        <v>44013</v>
      </c>
      <c r="G2488" s="6">
        <v>34.54</v>
      </c>
      <c r="H2488" s="7">
        <v>10839.520947230398</v>
      </c>
      <c r="I2488" s="6">
        <v>2.896335916748535</v>
      </c>
      <c r="J2488" s="7">
        <v>19091.802204999454</v>
      </c>
      <c r="K2488" s="7">
        <v>17848.049415261834</v>
      </c>
      <c r="L2488" s="6" t="s">
        <v>17</v>
      </c>
      <c r="M2488" s="6" t="s">
        <v>17</v>
      </c>
      <c r="N2488" s="6">
        <v>0.10915838882218099</v>
      </c>
      <c r="O2488" s="6" t="s">
        <v>17</v>
      </c>
      <c r="P2488" s="8">
        <v>0</v>
      </c>
      <c r="Q2488" s="8">
        <v>0</v>
      </c>
      <c r="R2488" s="9">
        <v>8.39</v>
      </c>
    </row>
    <row r="2489" spans="1:18" s="6" customFormat="1" ht="15" customHeight="1" x14ac:dyDescent="0.25">
      <c r="A2489" t="s">
        <v>4230</v>
      </c>
      <c r="B2489" t="s">
        <v>5306</v>
      </c>
      <c r="C2489" t="s">
        <v>665</v>
      </c>
      <c r="D2489" t="s">
        <v>5513</v>
      </c>
      <c r="E2489" s="14">
        <v>1</v>
      </c>
      <c r="F2489" s="5">
        <v>44013</v>
      </c>
      <c r="G2489" s="6">
        <v>41.47</v>
      </c>
      <c r="H2489" s="7">
        <v>9970.6398916899525</v>
      </c>
      <c r="I2489" s="6">
        <v>1.4810690423162582</v>
      </c>
      <c r="J2489" s="7">
        <v>20031.180400890869</v>
      </c>
      <c r="K2489" s="7">
        <v>18766.020829813689</v>
      </c>
      <c r="L2489" s="6" t="s">
        <v>17</v>
      </c>
      <c r="M2489" s="6" t="s">
        <v>17</v>
      </c>
      <c r="N2489" s="6">
        <v>0.111358574610245</v>
      </c>
      <c r="O2489" s="6" t="s">
        <v>17</v>
      </c>
      <c r="P2489" s="8">
        <v>0</v>
      </c>
      <c r="Q2489" s="8">
        <v>0</v>
      </c>
      <c r="R2489" s="9">
        <v>10.199999999999999</v>
      </c>
    </row>
    <row r="2490" spans="1:18" s="6" customFormat="1" ht="15" customHeight="1" x14ac:dyDescent="0.25">
      <c r="A2490" t="s">
        <v>4231</v>
      </c>
      <c r="B2490" t="s">
        <v>5306</v>
      </c>
      <c r="C2490" t="s">
        <v>665</v>
      </c>
      <c r="D2490" t="s">
        <v>5513</v>
      </c>
      <c r="E2490" s="14">
        <v>1</v>
      </c>
      <c r="F2490" s="5">
        <v>44013</v>
      </c>
      <c r="G2490" s="6">
        <v>43.05</v>
      </c>
      <c r="H2490" s="7">
        <v>9508.374987940686</v>
      </c>
      <c r="I2490" s="6">
        <v>1.0927767457108513</v>
      </c>
      <c r="J2490" s="7">
        <v>19778.166320620698</v>
      </c>
      <c r="K2490" s="7">
        <v>18542.733078034566</v>
      </c>
      <c r="L2490" s="6" t="s">
        <v>17</v>
      </c>
      <c r="M2490" s="6" t="s">
        <v>17</v>
      </c>
      <c r="N2490" s="6">
        <v>0.10927767457108513</v>
      </c>
      <c r="O2490" s="6" t="s">
        <v>17</v>
      </c>
      <c r="P2490" s="8">
        <v>0</v>
      </c>
      <c r="Q2490" s="8">
        <v>0</v>
      </c>
      <c r="R2490" s="9">
        <v>8.49</v>
      </c>
    </row>
    <row r="2491" spans="1:18" s="6" customFormat="1" ht="15" customHeight="1" x14ac:dyDescent="0.25">
      <c r="A2491" t="s">
        <v>4232</v>
      </c>
      <c r="B2491" t="s">
        <v>5306</v>
      </c>
      <c r="C2491" t="s">
        <v>665</v>
      </c>
      <c r="D2491" t="s">
        <v>5513</v>
      </c>
      <c r="E2491" s="14">
        <v>1</v>
      </c>
      <c r="F2491" s="5">
        <v>44013</v>
      </c>
      <c r="G2491" s="6">
        <v>39.28</v>
      </c>
      <c r="H2491" s="7">
        <v>9829.6687230333337</v>
      </c>
      <c r="I2491" s="6">
        <v>3.3558284470996056</v>
      </c>
      <c r="J2491" s="7">
        <v>19017.590441420514</v>
      </c>
      <c r="K2491" s="7">
        <v>17768.905011583225</v>
      </c>
      <c r="L2491" s="6" t="s">
        <v>17</v>
      </c>
      <c r="M2491" s="6" t="s">
        <v>17</v>
      </c>
      <c r="N2491" s="6">
        <v>0.11063170704723974</v>
      </c>
      <c r="O2491" s="6" t="s">
        <v>17</v>
      </c>
      <c r="P2491" s="8">
        <v>6.3005592530856108E-2</v>
      </c>
      <c r="Q2491" s="8">
        <v>0</v>
      </c>
      <c r="R2491" s="9">
        <v>9.61</v>
      </c>
    </row>
    <row r="2492" spans="1:18" s="6" customFormat="1" ht="15" customHeight="1" x14ac:dyDescent="0.25">
      <c r="A2492" t="s">
        <v>4233</v>
      </c>
      <c r="B2492" t="s">
        <v>5306</v>
      </c>
      <c r="C2492" t="s">
        <v>665</v>
      </c>
      <c r="D2492" t="s">
        <v>5513</v>
      </c>
      <c r="E2492" s="14">
        <v>1</v>
      </c>
      <c r="F2492" s="5">
        <v>44013</v>
      </c>
      <c r="G2492" s="6">
        <v>38.020000000000003</v>
      </c>
      <c r="H2492" s="7">
        <v>10945.300090257637</v>
      </c>
      <c r="I2492" s="6">
        <v>2.6937877954920282</v>
      </c>
      <c r="J2492" s="7">
        <v>20426.608026388127</v>
      </c>
      <c r="K2492" s="7">
        <v>19158.00046830855</v>
      </c>
      <c r="L2492" s="6" t="s">
        <v>17</v>
      </c>
      <c r="M2492" s="6" t="s">
        <v>17</v>
      </c>
      <c r="N2492" s="6">
        <v>0.10995052226498077</v>
      </c>
      <c r="O2492" s="6" t="s">
        <v>17</v>
      </c>
      <c r="P2492" s="8">
        <v>7.7045621441154399E-3</v>
      </c>
      <c r="Q2492" s="8">
        <v>9.9335549656834263E-3</v>
      </c>
      <c r="R2492" s="9">
        <v>9.0500000000000007</v>
      </c>
    </row>
    <row r="2493" spans="1:18" s="6" customFormat="1" ht="15" customHeight="1" x14ac:dyDescent="0.25">
      <c r="A2493" t="s">
        <v>826</v>
      </c>
      <c r="B2493" t="s">
        <v>5303</v>
      </c>
      <c r="C2493" t="s">
        <v>665</v>
      </c>
      <c r="D2493" t="s">
        <v>5513</v>
      </c>
      <c r="E2493" s="14">
        <v>1</v>
      </c>
      <c r="F2493" s="5">
        <v>44014</v>
      </c>
      <c r="G2493" s="6">
        <v>39.38289355536223</v>
      </c>
      <c r="H2493" s="7">
        <v>10443.968010278</v>
      </c>
      <c r="I2493" s="6">
        <v>2.4826696759632432</v>
      </c>
      <c r="J2493" s="7">
        <v>20067.709172980816</v>
      </c>
      <c r="K2493" s="7">
        <v>18816.622516043062</v>
      </c>
      <c r="L2493" s="6">
        <v>49.49658153882956</v>
      </c>
      <c r="M2493" s="6">
        <v>5.7363720770356297</v>
      </c>
      <c r="N2493" s="6">
        <v>0.37122836184684505</v>
      </c>
      <c r="O2493" s="6">
        <v>41.914399376647708</v>
      </c>
      <c r="P2493" s="8">
        <v>0</v>
      </c>
      <c r="Q2493" s="8">
        <v>0</v>
      </c>
      <c r="R2493" s="9">
        <v>6.9550000000000001</v>
      </c>
    </row>
    <row r="2494" spans="1:18" s="6" customFormat="1" ht="15" customHeight="1" x14ac:dyDescent="0.25">
      <c r="A2494" t="s">
        <v>827</v>
      </c>
      <c r="B2494" t="s">
        <v>5303</v>
      </c>
      <c r="C2494" t="s">
        <v>665</v>
      </c>
      <c r="D2494" t="s">
        <v>5513</v>
      </c>
      <c r="E2494" s="14">
        <v>1</v>
      </c>
      <c r="F2494" s="5">
        <v>44014</v>
      </c>
      <c r="G2494" s="6">
        <v>27.73852812404732</v>
      </c>
      <c r="H2494" s="7">
        <v>12125.813154725753</v>
      </c>
      <c r="I2494" s="6">
        <v>4.5541604596722705</v>
      </c>
      <c r="J2494" s="7">
        <v>18918.918918918916</v>
      </c>
      <c r="K2494" s="7">
        <v>17718.246064479892</v>
      </c>
      <c r="L2494" s="6">
        <v>46.110345737366032</v>
      </c>
      <c r="M2494" s="6">
        <v>5.4929382088538867</v>
      </c>
      <c r="N2494" s="6">
        <v>0.47561029740888833</v>
      </c>
      <c r="O2494" s="6">
        <v>43.363597852878655</v>
      </c>
      <c r="P2494" s="8">
        <v>0</v>
      </c>
      <c r="Q2494" s="8">
        <v>4.1356335848301302E-3</v>
      </c>
      <c r="R2494" s="9">
        <v>6.02</v>
      </c>
    </row>
    <row r="2495" spans="1:18" s="6" customFormat="1" ht="15" customHeight="1" x14ac:dyDescent="0.25">
      <c r="A2495" t="s">
        <v>828</v>
      </c>
      <c r="B2495" t="s">
        <v>5303</v>
      </c>
      <c r="C2495" t="s">
        <v>665</v>
      </c>
      <c r="D2495" t="s">
        <v>5513</v>
      </c>
      <c r="E2495" s="14">
        <v>1</v>
      </c>
      <c r="F2495" s="5">
        <v>44014</v>
      </c>
      <c r="G2495" s="6">
        <v>23.960456189504846</v>
      </c>
      <c r="H2495" s="7">
        <v>12982.671429484963</v>
      </c>
      <c r="I2495" s="6">
        <v>2.3252093221694841</v>
      </c>
      <c r="J2495" s="7">
        <v>19115.780491707112</v>
      </c>
      <c r="K2495" s="7">
        <v>17843.380817760604</v>
      </c>
      <c r="L2495" s="6">
        <v>48.382805647728922</v>
      </c>
      <c r="M2495" s="6">
        <v>5.832402326482903</v>
      </c>
      <c r="N2495" s="6">
        <v>0.3425805990912123</v>
      </c>
      <c r="O2495" s="6">
        <v>43.112294734454835</v>
      </c>
      <c r="P2495" s="8">
        <v>0</v>
      </c>
      <c r="Q2495" s="8">
        <v>5.2140730564014222E-3</v>
      </c>
      <c r="R2495" s="9">
        <v>6.2450000000000001</v>
      </c>
    </row>
    <row r="2496" spans="1:18" s="6" customFormat="1" ht="15" customHeight="1" x14ac:dyDescent="0.25">
      <c r="A2496" t="s">
        <v>829</v>
      </c>
      <c r="B2496" t="s">
        <v>5303</v>
      </c>
      <c r="C2496" t="s">
        <v>665</v>
      </c>
      <c r="D2496" t="s">
        <v>5513</v>
      </c>
      <c r="E2496" s="14">
        <v>1</v>
      </c>
      <c r="F2496" s="5">
        <v>44014</v>
      </c>
      <c r="G2496" s="6">
        <v>38.11560403242737</v>
      </c>
      <c r="H2496" s="7">
        <v>10706.055213134472</v>
      </c>
      <c r="I2496" s="6">
        <v>1.7520360051435921</v>
      </c>
      <c r="J2496" s="7">
        <v>20126.446635233606</v>
      </c>
      <c r="K2496" s="7">
        <v>18804.771764669993</v>
      </c>
      <c r="L2496" s="6">
        <v>50.401380091335803</v>
      </c>
      <c r="M2496" s="6">
        <v>6.070922742316025</v>
      </c>
      <c r="N2496" s="6">
        <v>1.1824440528541116</v>
      </c>
      <c r="O2496" s="6">
        <v>40.598886752337869</v>
      </c>
      <c r="P2496" s="8">
        <v>0</v>
      </c>
      <c r="Q2496" s="8">
        <v>0</v>
      </c>
      <c r="R2496" s="9">
        <v>6.68</v>
      </c>
    </row>
    <row r="2497" spans="1:18" s="6" customFormat="1" ht="15" customHeight="1" x14ac:dyDescent="0.25">
      <c r="A2497" t="s">
        <v>830</v>
      </c>
      <c r="B2497" t="s">
        <v>5303</v>
      </c>
      <c r="C2497" t="s">
        <v>665</v>
      </c>
      <c r="D2497" t="s">
        <v>5513</v>
      </c>
      <c r="E2497" s="14">
        <v>1</v>
      </c>
      <c r="F2497" s="5">
        <v>44014</v>
      </c>
      <c r="G2497" s="6">
        <v>42.295003392738259</v>
      </c>
      <c r="H2497" s="7">
        <v>9736.3967700836492</v>
      </c>
      <c r="I2497" s="6">
        <v>1.488687053259526</v>
      </c>
      <c r="J2497" s="7">
        <v>19990.326221314561</v>
      </c>
      <c r="K2497" s="7">
        <v>18663.312253991127</v>
      </c>
      <c r="L2497" s="6">
        <v>51.001567964486881</v>
      </c>
      <c r="M2497" s="6">
        <v>6.0974143427066512</v>
      </c>
      <c r="N2497" s="6">
        <v>0.2330523743727585</v>
      </c>
      <c r="O2497" s="6">
        <v>41.195252376981209</v>
      </c>
      <c r="P2497" s="8">
        <v>0</v>
      </c>
      <c r="Q2497" s="8">
        <v>0</v>
      </c>
      <c r="R2497" s="9">
        <v>6.9649999999999999</v>
      </c>
    </row>
    <row r="2498" spans="1:18" s="6" customFormat="1" ht="15" customHeight="1" x14ac:dyDescent="0.25">
      <c r="A2498" t="s">
        <v>831</v>
      </c>
      <c r="B2498" t="s">
        <v>5303</v>
      </c>
      <c r="C2498" t="s">
        <v>665</v>
      </c>
      <c r="D2498" t="s">
        <v>5513</v>
      </c>
      <c r="E2498" s="14">
        <v>1</v>
      </c>
      <c r="F2498" s="5">
        <v>44014</v>
      </c>
      <c r="G2498" s="6">
        <v>20.455786900658094</v>
      </c>
      <c r="H2498" s="7">
        <v>13880.531142827995</v>
      </c>
      <c r="I2498" s="6">
        <v>6.9231599395639973</v>
      </c>
      <c r="J2498" s="7">
        <v>19254.262896611268</v>
      </c>
      <c r="K2498" s="7">
        <v>18078.330850858645</v>
      </c>
      <c r="L2498" s="6">
        <v>46.999326862925152</v>
      </c>
      <c r="M2498" s="6">
        <v>5.3883986907835784</v>
      </c>
      <c r="N2498" s="6">
        <v>0.53320504706471994</v>
      </c>
      <c r="O2498" s="6">
        <v>40.109099413367602</v>
      </c>
      <c r="P2498" s="8">
        <v>3.5176006863398543E-2</v>
      </c>
      <c r="Q2498" s="8">
        <v>1.1634039431550497E-2</v>
      </c>
      <c r="R2498" s="9">
        <v>7.34</v>
      </c>
    </row>
    <row r="2499" spans="1:18" s="6" customFormat="1" ht="15" customHeight="1" x14ac:dyDescent="0.25">
      <c r="A2499" t="s">
        <v>832</v>
      </c>
      <c r="B2499" t="s">
        <v>5303</v>
      </c>
      <c r="C2499" t="s">
        <v>665</v>
      </c>
      <c r="D2499" t="s">
        <v>5513</v>
      </c>
      <c r="E2499" s="14">
        <v>1</v>
      </c>
      <c r="F2499" s="5">
        <v>44014</v>
      </c>
      <c r="G2499" s="6">
        <v>26.882380604033859</v>
      </c>
      <c r="H2499" s="7">
        <v>11832.677456174104</v>
      </c>
      <c r="I2499" s="6">
        <v>3.1708874228559263</v>
      </c>
      <c r="J2499" s="7">
        <v>18350.712917642049</v>
      </c>
      <c r="K2499" s="7">
        <v>17081.264567292084</v>
      </c>
      <c r="L2499" s="6">
        <v>48.590525488629631</v>
      </c>
      <c r="M2499" s="6">
        <v>5.8224664490822349</v>
      </c>
      <c r="N2499" s="6">
        <v>0.34684838193169587</v>
      </c>
      <c r="O2499" s="6">
        <v>42.054363936465826</v>
      </c>
      <c r="P2499" s="8">
        <v>2.3295538947545862E-3</v>
      </c>
      <c r="Q2499" s="8">
        <v>1.2578767139934796E-2</v>
      </c>
      <c r="R2499" s="9">
        <v>6.02</v>
      </c>
    </row>
    <row r="2500" spans="1:18" s="6" customFormat="1" ht="15" customHeight="1" x14ac:dyDescent="0.25">
      <c r="A2500" t="s">
        <v>833</v>
      </c>
      <c r="B2500" t="s">
        <v>5303</v>
      </c>
      <c r="C2500" t="s">
        <v>47</v>
      </c>
      <c r="D2500" s="6" t="s">
        <v>5513</v>
      </c>
      <c r="E2500" s="14">
        <v>1</v>
      </c>
      <c r="F2500" s="5">
        <v>44014</v>
      </c>
      <c r="G2500" s="6">
        <v>22.409435551811285</v>
      </c>
      <c r="H2500" s="7">
        <v>12727.226619686415</v>
      </c>
      <c r="I2500" s="6">
        <v>11.998709816148802</v>
      </c>
      <c r="J2500" s="7">
        <v>18209.869906461667</v>
      </c>
      <c r="K2500" s="7">
        <v>17108.638433841232</v>
      </c>
      <c r="L2500" s="6">
        <v>42.938608751747118</v>
      </c>
      <c r="M2500" s="6">
        <v>5.038875757150211</v>
      </c>
      <c r="N2500" s="6">
        <v>1.0493495323083539</v>
      </c>
      <c r="O2500" s="6">
        <v>38.928196659140511</v>
      </c>
      <c r="P2500" s="8">
        <v>1.2085811005811371E-2</v>
      </c>
      <c r="Q2500" s="8">
        <v>3.4173672499190767E-2</v>
      </c>
      <c r="R2500" s="9">
        <v>6.99</v>
      </c>
    </row>
    <row r="2501" spans="1:18" s="6" customFormat="1" ht="15" customHeight="1" x14ac:dyDescent="0.25">
      <c r="A2501" t="s">
        <v>834</v>
      </c>
      <c r="B2501" t="s">
        <v>5303</v>
      </c>
      <c r="C2501" t="s">
        <v>665</v>
      </c>
      <c r="D2501" t="s">
        <v>5513</v>
      </c>
      <c r="E2501" s="14">
        <v>1</v>
      </c>
      <c r="F2501" s="5">
        <v>44014</v>
      </c>
      <c r="G2501" s="6">
        <v>28.098942917045441</v>
      </c>
      <c r="H2501" s="7">
        <v>11632.564753946517</v>
      </c>
      <c r="I2501" s="6">
        <v>5.9474412171507609</v>
      </c>
      <c r="J2501" s="7">
        <v>18379.614852643899</v>
      </c>
      <c r="K2501" s="7">
        <v>17133.297380033069</v>
      </c>
      <c r="L2501" s="6">
        <v>47.414413093895931</v>
      </c>
      <c r="M2501" s="6">
        <v>5.7190859700579555</v>
      </c>
      <c r="N2501" s="6">
        <v>0.38037102842188952</v>
      </c>
      <c r="O2501" s="6">
        <v>40.52891617724314</v>
      </c>
      <c r="P2501" s="8">
        <v>0</v>
      </c>
      <c r="Q2501" s="8">
        <v>1.2158186075109285E-2</v>
      </c>
      <c r="R2501" s="9">
        <v>6.01</v>
      </c>
    </row>
    <row r="2502" spans="1:18" s="6" customFormat="1" ht="15" customHeight="1" x14ac:dyDescent="0.25">
      <c r="A2502" t="s">
        <v>835</v>
      </c>
      <c r="B2502" t="s">
        <v>5303</v>
      </c>
      <c r="C2502" t="s">
        <v>665</v>
      </c>
      <c r="D2502" t="s">
        <v>5513</v>
      </c>
      <c r="E2502" s="14">
        <v>1</v>
      </c>
      <c r="F2502" s="5">
        <v>44014</v>
      </c>
      <c r="G2502" s="6">
        <v>37.442775860127306</v>
      </c>
      <c r="H2502" s="7">
        <v>10665.500460100453</v>
      </c>
      <c r="I2502" s="6">
        <v>1.070434596446157</v>
      </c>
      <c r="J2502" s="7">
        <v>19807.321772639691</v>
      </c>
      <c r="K2502" s="7">
        <v>18511.415162013818</v>
      </c>
      <c r="L2502" s="6">
        <v>50.481381248290887</v>
      </c>
      <c r="M2502" s="6">
        <v>5.9467087295431424</v>
      </c>
      <c r="N2502" s="6">
        <v>0.15750929950969558</v>
      </c>
      <c r="O2502" s="6">
        <v>42.361263471512949</v>
      </c>
      <c r="P2502" s="8">
        <v>0</v>
      </c>
      <c r="Q2502" s="8">
        <v>0</v>
      </c>
      <c r="R2502" s="9">
        <v>6.58</v>
      </c>
    </row>
    <row r="2503" spans="1:18" s="6" customFormat="1" ht="15" customHeight="1" x14ac:dyDescent="0.25">
      <c r="A2503" t="s">
        <v>4647</v>
      </c>
      <c r="B2503" t="s">
        <v>5307</v>
      </c>
      <c r="C2503" t="s">
        <v>665</v>
      </c>
      <c r="D2503" t="s">
        <v>5513</v>
      </c>
      <c r="E2503" s="14">
        <v>1</v>
      </c>
      <c r="F2503" s="5">
        <v>44015</v>
      </c>
      <c r="G2503" s="6">
        <v>30.18</v>
      </c>
      <c r="H2503" s="7">
        <v>12421.675041529839</v>
      </c>
      <c r="I2503" s="6">
        <v>1.4132762312633833</v>
      </c>
      <c r="J2503" s="7">
        <v>20022.483940042825</v>
      </c>
      <c r="K2503" s="7">
        <v>18846.99576271819</v>
      </c>
      <c r="L2503" s="6" t="s">
        <v>17</v>
      </c>
      <c r="M2503" s="6" t="s">
        <v>17</v>
      </c>
      <c r="N2503" s="6">
        <v>0.10706638115631692</v>
      </c>
      <c r="O2503" s="6" t="s">
        <v>17</v>
      </c>
      <c r="P2503" s="8">
        <v>3.9494294681880843E-2</v>
      </c>
      <c r="Q2503" s="8">
        <v>3.1875470554300795E-4</v>
      </c>
      <c r="R2503" s="9">
        <v>6.6</v>
      </c>
    </row>
    <row r="2504" spans="1:18" s="6" customFormat="1" ht="15" customHeight="1" x14ac:dyDescent="0.25">
      <c r="A2504" t="s">
        <v>4648</v>
      </c>
      <c r="B2504" t="s">
        <v>5307</v>
      </c>
      <c r="C2504" t="s">
        <v>665</v>
      </c>
      <c r="D2504" t="s">
        <v>5513</v>
      </c>
      <c r="E2504" s="14">
        <v>1</v>
      </c>
      <c r="F2504" s="5">
        <v>44015</v>
      </c>
      <c r="G2504" s="6">
        <v>38.130000000000003</v>
      </c>
      <c r="H2504" s="7">
        <v>9884.0143986291623</v>
      </c>
      <c r="I2504" s="6">
        <v>3.1339636672686715</v>
      </c>
      <c r="J2504" s="7">
        <v>18659.300966748116</v>
      </c>
      <c r="K2504" s="7">
        <v>17481.057537787561</v>
      </c>
      <c r="L2504" s="6" t="s">
        <v>17</v>
      </c>
      <c r="M2504" s="6" t="s">
        <v>17</v>
      </c>
      <c r="N2504" s="6">
        <v>0.10623605651758208</v>
      </c>
      <c r="O2504" s="6" t="s">
        <v>17</v>
      </c>
      <c r="P2504" s="8">
        <v>0.15800566971326122</v>
      </c>
      <c r="Q2504" s="8">
        <v>0</v>
      </c>
      <c r="R2504" s="9">
        <v>5.87</v>
      </c>
    </row>
    <row r="2505" spans="1:18" s="6" customFormat="1" ht="15" customHeight="1" x14ac:dyDescent="0.25">
      <c r="A2505" t="s">
        <v>4649</v>
      </c>
      <c r="B2505" t="s">
        <v>5307</v>
      </c>
      <c r="C2505" t="s">
        <v>665</v>
      </c>
      <c r="D2505" t="s">
        <v>5513</v>
      </c>
      <c r="E2505" s="14">
        <v>1</v>
      </c>
      <c r="F2505" s="5">
        <v>44015</v>
      </c>
      <c r="G2505" s="6">
        <v>41.33</v>
      </c>
      <c r="H2505" s="7">
        <v>9674.8286183301188</v>
      </c>
      <c r="I2505" s="6">
        <v>2.988090174393875</v>
      </c>
      <c r="J2505" s="7">
        <v>19367.290514674605</v>
      </c>
      <c r="K2505" s="7">
        <v>18211.216155326605</v>
      </c>
      <c r="L2505" s="6" t="s">
        <v>17</v>
      </c>
      <c r="M2505" s="6" t="s">
        <v>17</v>
      </c>
      <c r="N2505" s="6">
        <v>0.10633772862611655</v>
      </c>
      <c r="O2505" s="6" t="s">
        <v>17</v>
      </c>
      <c r="P2505" s="8">
        <v>0.12425577096023778</v>
      </c>
      <c r="Q2505" s="8">
        <v>0</v>
      </c>
      <c r="R2505" s="9">
        <v>5.96</v>
      </c>
    </row>
    <row r="2506" spans="1:18" s="6" customFormat="1" ht="15" customHeight="1" x14ac:dyDescent="0.25">
      <c r="A2506" t="s">
        <v>5480</v>
      </c>
      <c r="B2506" t="s">
        <v>5511</v>
      </c>
      <c r="C2506" t="s">
        <v>15</v>
      </c>
      <c r="D2506" t="s">
        <v>5513</v>
      </c>
      <c r="E2506" s="14">
        <v>1</v>
      </c>
      <c r="F2506" s="5">
        <v>44018</v>
      </c>
      <c r="G2506" s="6">
        <v>37.541688429395194</v>
      </c>
      <c r="H2506" s="7">
        <v>10127.920093972389</v>
      </c>
      <c r="I2506" s="6">
        <v>7.2286595088763699</v>
      </c>
      <c r="J2506" s="7">
        <v>18824.27979164452</v>
      </c>
      <c r="K2506" s="7">
        <v>17683.897090008319</v>
      </c>
      <c r="L2506" s="6" t="s">
        <v>17</v>
      </c>
      <c r="M2506" s="6" t="s">
        <v>17</v>
      </c>
      <c r="N2506" s="6" t="s">
        <v>17</v>
      </c>
      <c r="O2506" s="6" t="s">
        <v>17</v>
      </c>
      <c r="P2506" s="8">
        <v>8.5109070941405449E-2</v>
      </c>
      <c r="Q2506" s="8">
        <v>2.5923027084566955E-2</v>
      </c>
      <c r="R2506" s="9">
        <v>5.93</v>
      </c>
    </row>
    <row r="2507" spans="1:18" s="6" customFormat="1" ht="15" customHeight="1" x14ac:dyDescent="0.25">
      <c r="A2507" t="s">
        <v>5190</v>
      </c>
      <c r="B2507" t="s">
        <v>5308</v>
      </c>
      <c r="C2507" t="s">
        <v>15</v>
      </c>
      <c r="D2507" t="s">
        <v>5513</v>
      </c>
      <c r="E2507" s="14">
        <v>1</v>
      </c>
      <c r="F2507" s="5">
        <v>44019</v>
      </c>
      <c r="G2507" s="6">
        <v>9.1191325981601175</v>
      </c>
      <c r="H2507" s="7">
        <v>16269.772294246875</v>
      </c>
      <c r="I2507" s="7">
        <v>2.7320398531725227</v>
      </c>
      <c r="J2507" s="7">
        <v>19370.739381227057</v>
      </c>
      <c r="K2507" s="7">
        <v>18147.442003052489</v>
      </c>
      <c r="L2507" s="6">
        <v>50.672653954747283</v>
      </c>
      <c r="M2507" s="6">
        <v>5.6104459015912536</v>
      </c>
      <c r="N2507" s="6">
        <v>1.0808260992024328</v>
      </c>
      <c r="O2507" s="6">
        <v>39.870121221928635</v>
      </c>
      <c r="P2507" s="8">
        <v>3.2141251514898814E-2</v>
      </c>
      <c r="Q2507" s="8">
        <v>1.7717178429694268E-3</v>
      </c>
      <c r="R2507" s="9">
        <v>4.6500000000000004</v>
      </c>
    </row>
    <row r="2508" spans="1:18" s="6" customFormat="1" ht="15" customHeight="1" x14ac:dyDescent="0.25">
      <c r="A2508" t="s">
        <v>836</v>
      </c>
      <c r="B2508" t="s">
        <v>5303</v>
      </c>
      <c r="C2508" t="s">
        <v>665</v>
      </c>
      <c r="D2508" t="s">
        <v>5513</v>
      </c>
      <c r="E2508" s="14">
        <v>1</v>
      </c>
      <c r="F2508" s="5">
        <v>44019</v>
      </c>
      <c r="G2508" s="6">
        <v>30.297809500369176</v>
      </c>
      <c r="H2508" s="7">
        <v>11365.691292693255</v>
      </c>
      <c r="I2508" s="6">
        <v>4.62</v>
      </c>
      <c r="J2508" s="7">
        <v>18580.985201702817</v>
      </c>
      <c r="K2508" s="7">
        <v>17367.986130724814</v>
      </c>
      <c r="L2508" s="6">
        <v>45.743463500227669</v>
      </c>
      <c r="M2508" s="6">
        <v>5.5501414989931295</v>
      </c>
      <c r="N2508" s="6">
        <v>0.8249983327790652</v>
      </c>
      <c r="O2508" s="6">
        <v>43.248807781793772</v>
      </c>
      <c r="P2508" s="8">
        <v>1.1544292842071827E-2</v>
      </c>
      <c r="Q2508" s="8">
        <v>1.0445933642859414E-3</v>
      </c>
      <c r="R2508" s="9">
        <v>1.34</v>
      </c>
    </row>
    <row r="2509" spans="1:18" s="6" customFormat="1" ht="15" customHeight="1" x14ac:dyDescent="0.25">
      <c r="A2509" t="s">
        <v>837</v>
      </c>
      <c r="B2509" t="s">
        <v>5303</v>
      </c>
      <c r="C2509" t="s">
        <v>611</v>
      </c>
      <c r="D2509" t="s">
        <v>62</v>
      </c>
      <c r="E2509" s="14">
        <v>2</v>
      </c>
      <c r="F2509" s="5">
        <v>44019</v>
      </c>
      <c r="G2509" s="6">
        <v>7.8054298642533837</v>
      </c>
      <c r="H2509" s="7">
        <v>14072.062814463565</v>
      </c>
      <c r="I2509" s="6">
        <v>14.59</v>
      </c>
      <c r="J2509" s="7">
        <v>16594.386462660859</v>
      </c>
      <c r="K2509" s="7">
        <v>15470.270586485633</v>
      </c>
      <c r="L2509" s="6" t="s">
        <v>17</v>
      </c>
      <c r="M2509" s="6">
        <v>5.2974357972442334</v>
      </c>
      <c r="N2509" s="6" t="s">
        <v>17</v>
      </c>
      <c r="O2509" s="6" t="s">
        <v>17</v>
      </c>
      <c r="P2509" s="8" t="s">
        <v>17</v>
      </c>
      <c r="Q2509" s="8" t="s">
        <v>17</v>
      </c>
      <c r="R2509" s="9">
        <v>1.31</v>
      </c>
    </row>
    <row r="2510" spans="1:18" s="6" customFormat="1" ht="15" customHeight="1" x14ac:dyDescent="0.25">
      <c r="A2510" t="s">
        <v>838</v>
      </c>
      <c r="B2510" t="s">
        <v>5303</v>
      </c>
      <c r="C2510" t="s">
        <v>611</v>
      </c>
      <c r="D2510" t="s">
        <v>62</v>
      </c>
      <c r="E2510" s="14">
        <v>2</v>
      </c>
      <c r="F2510" s="5">
        <v>44019</v>
      </c>
      <c r="G2510" s="6">
        <v>8.4668192219679703</v>
      </c>
      <c r="H2510" s="7">
        <v>15626.284799086145</v>
      </c>
      <c r="I2510" s="6">
        <v>5.66</v>
      </c>
      <c r="J2510" s="7">
        <v>18496.685364609893</v>
      </c>
      <c r="K2510" s="7">
        <v>17297.693643001614</v>
      </c>
      <c r="L2510" s="6" t="s">
        <v>17</v>
      </c>
      <c r="M2510" s="6">
        <v>5.6502908652605051</v>
      </c>
      <c r="N2510" s="6" t="s">
        <v>17</v>
      </c>
      <c r="O2510" s="6" t="s">
        <v>17</v>
      </c>
      <c r="P2510" s="8" t="s">
        <v>17</v>
      </c>
      <c r="Q2510" s="8" t="s">
        <v>17</v>
      </c>
      <c r="R2510" s="9">
        <v>1.95</v>
      </c>
    </row>
    <row r="2511" spans="1:18" s="6" customFormat="1" ht="15" customHeight="1" x14ac:dyDescent="0.25">
      <c r="A2511" t="s">
        <v>839</v>
      </c>
      <c r="B2511" t="s">
        <v>5303</v>
      </c>
      <c r="C2511" t="s">
        <v>611</v>
      </c>
      <c r="D2511" t="s">
        <v>62</v>
      </c>
      <c r="E2511" s="14">
        <v>2</v>
      </c>
      <c r="F2511" s="5">
        <v>44019</v>
      </c>
      <c r="G2511" s="6">
        <v>11.884753901560629</v>
      </c>
      <c r="H2511" s="7">
        <v>14548.316750680251</v>
      </c>
      <c r="I2511" s="6">
        <v>8.83</v>
      </c>
      <c r="J2511" s="7">
        <v>18012.473162253347</v>
      </c>
      <c r="K2511" s="7">
        <v>16840.061108060832</v>
      </c>
      <c r="L2511" s="6" t="s">
        <v>17</v>
      </c>
      <c r="M2511" s="6">
        <v>5.5250332431315483</v>
      </c>
      <c r="N2511" s="6" t="s">
        <v>17</v>
      </c>
      <c r="O2511" s="6" t="s">
        <v>17</v>
      </c>
      <c r="P2511" s="8" t="s">
        <v>17</v>
      </c>
      <c r="Q2511" s="8" t="s">
        <v>17</v>
      </c>
      <c r="R2511" s="9">
        <v>2.19</v>
      </c>
    </row>
    <row r="2512" spans="1:18" s="6" customFormat="1" ht="15" customHeight="1" x14ac:dyDescent="0.25">
      <c r="A2512" t="s">
        <v>840</v>
      </c>
      <c r="B2512" t="s">
        <v>5303</v>
      </c>
      <c r="C2512" t="s">
        <v>665</v>
      </c>
      <c r="D2512" t="s">
        <v>5513</v>
      </c>
      <c r="E2512" s="14">
        <v>1</v>
      </c>
      <c r="F2512" s="5">
        <v>44019</v>
      </c>
      <c r="G2512" s="6">
        <v>42.608425307010734</v>
      </c>
      <c r="H2512" s="7">
        <v>9742.1095028335913</v>
      </c>
      <c r="I2512" s="6">
        <v>5.56</v>
      </c>
      <c r="J2512" s="7">
        <v>20092.310813552445</v>
      </c>
      <c r="K2512" s="7">
        <v>18788.530181941631</v>
      </c>
      <c r="L2512" s="6">
        <v>49.909840178717054</v>
      </c>
      <c r="M2512" s="6">
        <v>5.998842576359543</v>
      </c>
      <c r="N2512" s="6">
        <v>0.24578709552394704</v>
      </c>
      <c r="O2512" s="6">
        <v>38.287009038625953</v>
      </c>
      <c r="P2512" s="8">
        <v>0</v>
      </c>
      <c r="Q2512" s="8">
        <v>0</v>
      </c>
      <c r="R2512" s="9">
        <v>1.42</v>
      </c>
    </row>
    <row r="2513" spans="1:18" s="6" customFormat="1" ht="15" customHeight="1" x14ac:dyDescent="0.25">
      <c r="A2513" t="s">
        <v>841</v>
      </c>
      <c r="B2513" t="s">
        <v>5303</v>
      </c>
      <c r="C2513" t="s">
        <v>611</v>
      </c>
      <c r="D2513" t="s">
        <v>62</v>
      </c>
      <c r="E2513" s="14">
        <v>2</v>
      </c>
      <c r="F2513" s="5">
        <v>44019</v>
      </c>
      <c r="G2513" s="6">
        <v>6.4516129032257963</v>
      </c>
      <c r="H2513" s="7">
        <v>16126.225618725521</v>
      </c>
      <c r="I2513" s="6">
        <v>6.29</v>
      </c>
      <c r="J2513" s="7">
        <v>18600.571195430435</v>
      </c>
      <c r="K2513" s="7">
        <v>17406.861868292795</v>
      </c>
      <c r="L2513" s="6" t="s">
        <v>17</v>
      </c>
      <c r="M2513" s="6">
        <v>5.6253973946165798</v>
      </c>
      <c r="N2513" s="6" t="s">
        <v>17</v>
      </c>
      <c r="O2513" s="6" t="s">
        <v>17</v>
      </c>
      <c r="P2513" s="8" t="s">
        <v>17</v>
      </c>
      <c r="Q2513" s="8" t="s">
        <v>17</v>
      </c>
      <c r="R2513" s="9">
        <v>1.96</v>
      </c>
    </row>
    <row r="2514" spans="1:18" s="6" customFormat="1" ht="15" customHeight="1" x14ac:dyDescent="0.25">
      <c r="A2514" t="s">
        <v>842</v>
      </c>
      <c r="B2514" t="s">
        <v>5303</v>
      </c>
      <c r="C2514" t="s">
        <v>611</v>
      </c>
      <c r="D2514" t="s">
        <v>62</v>
      </c>
      <c r="E2514" s="14">
        <v>2</v>
      </c>
      <c r="F2514" s="5">
        <v>44019</v>
      </c>
      <c r="G2514" s="6">
        <v>13.611111111111107</v>
      </c>
      <c r="H2514" s="7">
        <v>14166.25230590605</v>
      </c>
      <c r="I2514" s="6">
        <v>9.08</v>
      </c>
      <c r="J2514" s="7">
        <v>17953.460014226199</v>
      </c>
      <c r="K2514" s="7">
        <v>16783.144148315685</v>
      </c>
      <c r="L2514" s="6" t="s">
        <v>17</v>
      </c>
      <c r="M2514" s="6">
        <v>5.5151548817649116</v>
      </c>
      <c r="N2514" s="6" t="s">
        <v>17</v>
      </c>
      <c r="O2514" s="6" t="s">
        <v>17</v>
      </c>
      <c r="P2514" s="8" t="s">
        <v>17</v>
      </c>
      <c r="Q2514" s="8" t="s">
        <v>17</v>
      </c>
      <c r="R2514" s="9">
        <v>1.59</v>
      </c>
    </row>
    <row r="2515" spans="1:18" s="6" customFormat="1" ht="15" customHeight="1" x14ac:dyDescent="0.25">
      <c r="A2515" t="s">
        <v>843</v>
      </c>
      <c r="B2515" t="s">
        <v>5303</v>
      </c>
      <c r="C2515" t="s">
        <v>611</v>
      </c>
      <c r="D2515" t="s">
        <v>62</v>
      </c>
      <c r="E2515" s="14">
        <v>2</v>
      </c>
      <c r="F2515" s="5">
        <v>44019</v>
      </c>
      <c r="G2515" s="6">
        <v>8.0254777070063668</v>
      </c>
      <c r="H2515" s="7">
        <v>15641.54678427285</v>
      </c>
      <c r="I2515" s="6">
        <v>6.67</v>
      </c>
      <c r="J2515" s="7">
        <v>18410.084375317678</v>
      </c>
      <c r="K2515" s="7">
        <v>17219.56125436868</v>
      </c>
      <c r="L2515" s="6" t="s">
        <v>17</v>
      </c>
      <c r="M2515" s="6">
        <v>5.6103822853392922</v>
      </c>
      <c r="N2515" s="6" t="s">
        <v>17</v>
      </c>
      <c r="O2515" s="6" t="s">
        <v>17</v>
      </c>
      <c r="P2515" s="8" t="s">
        <v>17</v>
      </c>
      <c r="Q2515" s="8" t="s">
        <v>17</v>
      </c>
      <c r="R2515" s="9">
        <v>1.63</v>
      </c>
    </row>
    <row r="2516" spans="1:18" s="6" customFormat="1" ht="15" customHeight="1" x14ac:dyDescent="0.25">
      <c r="A2516" t="s">
        <v>844</v>
      </c>
      <c r="B2516" t="s">
        <v>5303</v>
      </c>
      <c r="C2516" t="s">
        <v>665</v>
      </c>
      <c r="D2516" t="s">
        <v>5513</v>
      </c>
      <c r="E2516" s="14">
        <v>1</v>
      </c>
      <c r="F2516" s="5">
        <v>44019</v>
      </c>
      <c r="G2516" s="6">
        <v>43.66356268992557</v>
      </c>
      <c r="H2516" s="7">
        <v>7696.7794470793488</v>
      </c>
      <c r="I2516" s="6">
        <v>11.09</v>
      </c>
      <c r="J2516" s="7">
        <v>16656.562594725678</v>
      </c>
      <c r="K2516" s="7">
        <v>15555.616758937451</v>
      </c>
      <c r="L2516" s="6">
        <v>40.56375812569874</v>
      </c>
      <c r="M2516" s="6">
        <v>5.0249675008558574</v>
      </c>
      <c r="N2516" s="6">
        <v>0.47063703514621652</v>
      </c>
      <c r="O2516" s="6">
        <v>42.839028098121787</v>
      </c>
      <c r="P2516" s="8">
        <v>9.6215538939170423E-4</v>
      </c>
      <c r="Q2516" s="8">
        <v>1.0647084787999214E-2</v>
      </c>
      <c r="R2516" s="9">
        <v>1.03</v>
      </c>
    </row>
    <row r="2517" spans="1:18" s="6" customFormat="1" ht="15" customHeight="1" x14ac:dyDescent="0.25">
      <c r="A2517" t="s">
        <v>845</v>
      </c>
      <c r="B2517" t="s">
        <v>5303</v>
      </c>
      <c r="C2517" t="s">
        <v>611</v>
      </c>
      <c r="D2517" t="s">
        <v>62</v>
      </c>
      <c r="E2517" s="14">
        <v>2</v>
      </c>
      <c r="F2517" s="5">
        <v>44019</v>
      </c>
      <c r="G2517" s="6">
        <v>9.7625329815303488</v>
      </c>
      <c r="H2517" s="7">
        <v>15451.524877282014</v>
      </c>
      <c r="I2517" s="6">
        <v>5.58</v>
      </c>
      <c r="J2517" s="7">
        <v>18587.144748904961</v>
      </c>
      <c r="K2517" s="7">
        <v>17387.482247046442</v>
      </c>
      <c r="L2517" s="6" t="s">
        <v>17</v>
      </c>
      <c r="M2517" s="6">
        <v>5.6534519408978294</v>
      </c>
      <c r="N2517" s="6" t="s">
        <v>17</v>
      </c>
      <c r="O2517" s="6" t="s">
        <v>17</v>
      </c>
      <c r="P2517" s="8" t="s">
        <v>17</v>
      </c>
      <c r="Q2517" s="8" t="s">
        <v>17</v>
      </c>
      <c r="R2517" s="9">
        <v>1.83</v>
      </c>
    </row>
    <row r="2518" spans="1:18" s="6" customFormat="1" ht="15" customHeight="1" x14ac:dyDescent="0.25">
      <c r="A2518" t="s">
        <v>846</v>
      </c>
      <c r="B2518" t="s">
        <v>5303</v>
      </c>
      <c r="C2518" t="s">
        <v>611</v>
      </c>
      <c r="D2518" t="s">
        <v>62</v>
      </c>
      <c r="E2518" s="14">
        <v>2</v>
      </c>
      <c r="F2518" s="5">
        <v>44019</v>
      </c>
      <c r="G2518" s="6">
        <v>8.9024390243902403</v>
      </c>
      <c r="H2518" s="7">
        <v>15664.457925415541</v>
      </c>
      <c r="I2518" s="6">
        <v>5.39</v>
      </c>
      <c r="J2518" s="7">
        <v>18635.250917992656</v>
      </c>
      <c r="K2518" s="7">
        <v>17433.995313039817</v>
      </c>
      <c r="L2518" s="6" t="s">
        <v>17</v>
      </c>
      <c r="M2518" s="6">
        <v>5.6609594955364733</v>
      </c>
      <c r="N2518" s="6" t="s">
        <v>17</v>
      </c>
      <c r="O2518" s="6" t="s">
        <v>17</v>
      </c>
      <c r="P2518" s="8" t="s">
        <v>17</v>
      </c>
      <c r="Q2518" s="8" t="s">
        <v>17</v>
      </c>
      <c r="R2518" s="9">
        <v>1.96</v>
      </c>
    </row>
    <row r="2519" spans="1:18" s="6" customFormat="1" ht="15" customHeight="1" x14ac:dyDescent="0.25">
      <c r="A2519" t="s">
        <v>847</v>
      </c>
      <c r="B2519" t="s">
        <v>5303</v>
      </c>
      <c r="C2519" t="s">
        <v>611</v>
      </c>
      <c r="D2519" t="s">
        <v>62</v>
      </c>
      <c r="E2519" s="14">
        <v>2</v>
      </c>
      <c r="F2519" s="5">
        <v>44019</v>
      </c>
      <c r="G2519" s="6">
        <v>8.737864077669899</v>
      </c>
      <c r="H2519" s="7">
        <v>15981.065975731904</v>
      </c>
      <c r="I2519" s="6">
        <v>6.03</v>
      </c>
      <c r="J2519" s="7">
        <v>18940.961655508218</v>
      </c>
      <c r="K2519" s="7">
        <v>17745.072292557299</v>
      </c>
      <c r="L2519" s="6" t="s">
        <v>17</v>
      </c>
      <c r="M2519" s="6">
        <v>5.6356708904378827</v>
      </c>
      <c r="N2519" s="6" t="s">
        <v>17</v>
      </c>
      <c r="O2519" s="6" t="s">
        <v>17</v>
      </c>
      <c r="P2519" s="8" t="s">
        <v>17</v>
      </c>
      <c r="Q2519" s="8" t="s">
        <v>17</v>
      </c>
      <c r="R2519" s="9">
        <v>1.42</v>
      </c>
    </row>
    <row r="2520" spans="1:18" s="6" customFormat="1" ht="15" customHeight="1" x14ac:dyDescent="0.25">
      <c r="A2520" t="s">
        <v>848</v>
      </c>
      <c r="B2520" t="s">
        <v>5303</v>
      </c>
      <c r="C2520" t="s">
        <v>611</v>
      </c>
      <c r="D2520" t="s">
        <v>62</v>
      </c>
      <c r="E2520" s="14">
        <v>2</v>
      </c>
      <c r="F2520" s="5">
        <v>44019</v>
      </c>
      <c r="G2520" s="6">
        <v>8.5956416464890975</v>
      </c>
      <c r="H2520" s="7">
        <v>14787.684827161971</v>
      </c>
      <c r="I2520" s="6">
        <v>6.84</v>
      </c>
      <c r="J2520" s="7">
        <v>17597.1515768057</v>
      </c>
      <c r="K2520" s="7">
        <v>16408.053863888461</v>
      </c>
      <c r="L2520" s="6" t="s">
        <v>17</v>
      </c>
      <c r="M2520" s="6">
        <v>5.603664999609979</v>
      </c>
      <c r="N2520" s="6" t="s">
        <v>17</v>
      </c>
      <c r="O2520" s="6" t="s">
        <v>17</v>
      </c>
      <c r="P2520" s="8" t="s">
        <v>17</v>
      </c>
      <c r="Q2520" s="8" t="s">
        <v>17</v>
      </c>
      <c r="R2520" s="9">
        <v>1.7</v>
      </c>
    </row>
    <row r="2521" spans="1:18" s="6" customFormat="1" ht="15" customHeight="1" x14ac:dyDescent="0.25">
      <c r="A2521" t="s">
        <v>849</v>
      </c>
      <c r="B2521" t="s">
        <v>5303</v>
      </c>
      <c r="C2521" t="s">
        <v>611</v>
      </c>
      <c r="D2521" t="s">
        <v>62</v>
      </c>
      <c r="E2521" s="14">
        <v>2</v>
      </c>
      <c r="F2521" s="5">
        <v>44019</v>
      </c>
      <c r="G2521" s="6">
        <v>8.587257617728536</v>
      </c>
      <c r="H2521" s="7">
        <v>15719.68893008524</v>
      </c>
      <c r="I2521" s="6">
        <v>6.96</v>
      </c>
      <c r="J2521" s="7">
        <v>18613.972463029066</v>
      </c>
      <c r="K2521" s="7">
        <v>17425.880920487187</v>
      </c>
      <c r="L2521" s="6" t="s">
        <v>17</v>
      </c>
      <c r="M2521" s="6">
        <v>5.5989233861539933</v>
      </c>
      <c r="N2521" s="6" t="s">
        <v>17</v>
      </c>
      <c r="O2521" s="6" t="s">
        <v>17</v>
      </c>
      <c r="P2521" s="8" t="s">
        <v>17</v>
      </c>
      <c r="Q2521" s="8" t="s">
        <v>17</v>
      </c>
      <c r="R2521" s="9">
        <v>1.95</v>
      </c>
    </row>
    <row r="2522" spans="1:18" s="6" customFormat="1" ht="15" customHeight="1" x14ac:dyDescent="0.25">
      <c r="A2522" t="s">
        <v>850</v>
      </c>
      <c r="B2522" t="s">
        <v>5303</v>
      </c>
      <c r="C2522" t="s">
        <v>611</v>
      </c>
      <c r="D2522" t="s">
        <v>62</v>
      </c>
      <c r="E2522" s="14">
        <v>2</v>
      </c>
      <c r="F2522" s="5">
        <v>44019</v>
      </c>
      <c r="G2522" s="6">
        <v>8.3213773314203703</v>
      </c>
      <c r="H2522" s="7">
        <v>15770.960212415124</v>
      </c>
      <c r="I2522" s="7">
        <v>7.75</v>
      </c>
      <c r="J2522" s="7">
        <v>18605.651105651104</v>
      </c>
      <c r="K2522" s="7">
        <v>17424.183518080346</v>
      </c>
      <c r="L2522" s="6" t="s">
        <v>17</v>
      </c>
      <c r="M2522" s="6">
        <v>5.5677077642354202</v>
      </c>
      <c r="N2522" s="6" t="s">
        <v>17</v>
      </c>
      <c r="O2522" s="6" t="s">
        <v>17</v>
      </c>
      <c r="P2522" s="8" t="s">
        <v>17</v>
      </c>
      <c r="Q2522" s="8" t="s">
        <v>17</v>
      </c>
      <c r="R2522" s="9">
        <v>2.3199999999999998</v>
      </c>
    </row>
    <row r="2523" spans="1:18" s="6" customFormat="1" ht="15" customHeight="1" x14ac:dyDescent="0.25">
      <c r="A2523" t="s">
        <v>851</v>
      </c>
      <c r="B2523" t="s">
        <v>5303</v>
      </c>
      <c r="C2523" t="s">
        <v>611</v>
      </c>
      <c r="D2523" t="s">
        <v>62</v>
      </c>
      <c r="E2523" s="14">
        <v>2</v>
      </c>
      <c r="F2523" s="5">
        <v>44019</v>
      </c>
      <c r="G2523" s="6">
        <v>9.2566619915848634</v>
      </c>
      <c r="H2523" s="7">
        <v>15216.848504446767</v>
      </c>
      <c r="I2523" s="7">
        <v>6.09</v>
      </c>
      <c r="J2523" s="7">
        <v>18213.703099510603</v>
      </c>
      <c r="K2523" s="7">
        <v>17018.316821747365</v>
      </c>
      <c r="L2523" s="6" t="s">
        <v>17</v>
      </c>
      <c r="M2523" s="6">
        <v>5.6333000837098899</v>
      </c>
      <c r="N2523" s="6" t="s">
        <v>17</v>
      </c>
      <c r="O2523" s="6" t="s">
        <v>17</v>
      </c>
      <c r="P2523" s="8" t="s">
        <v>17</v>
      </c>
      <c r="Q2523" s="8" t="s">
        <v>17</v>
      </c>
      <c r="R2523" s="9">
        <v>1.92</v>
      </c>
    </row>
    <row r="2524" spans="1:18" s="6" customFormat="1" ht="15" customHeight="1" x14ac:dyDescent="0.25">
      <c r="A2524" t="s">
        <v>852</v>
      </c>
      <c r="B2524" t="s">
        <v>5303</v>
      </c>
      <c r="C2524" t="s">
        <v>611</v>
      </c>
      <c r="D2524" t="s">
        <v>62</v>
      </c>
      <c r="E2524" s="14">
        <v>2</v>
      </c>
      <c r="F2524" s="5">
        <v>44019</v>
      </c>
      <c r="G2524" s="6">
        <v>10.497981157469715</v>
      </c>
      <c r="H2524" s="7">
        <v>15149.034950908184</v>
      </c>
      <c r="I2524" s="7">
        <v>5.37</v>
      </c>
      <c r="J2524" s="7">
        <v>18413.884906819578</v>
      </c>
      <c r="K2524" s="7">
        <v>17212.46160680418</v>
      </c>
      <c r="L2524" s="6" t="s">
        <v>17</v>
      </c>
      <c r="M2524" s="6">
        <v>5.6617497644458039</v>
      </c>
      <c r="N2524" s="6" t="s">
        <v>17</v>
      </c>
      <c r="O2524" s="6" t="s">
        <v>17</v>
      </c>
      <c r="P2524" s="8" t="s">
        <v>17</v>
      </c>
      <c r="Q2524" s="8" t="s">
        <v>17</v>
      </c>
      <c r="R2524" s="9">
        <v>2.34</v>
      </c>
    </row>
    <row r="2525" spans="1:18" s="6" customFormat="1" ht="15" customHeight="1" x14ac:dyDescent="0.25">
      <c r="A2525" t="s">
        <v>853</v>
      </c>
      <c r="B2525" t="s">
        <v>5303</v>
      </c>
      <c r="C2525" t="s">
        <v>611</v>
      </c>
      <c r="D2525" t="s">
        <v>62</v>
      </c>
      <c r="E2525" s="14">
        <v>2</v>
      </c>
      <c r="F2525" s="5">
        <v>44019</v>
      </c>
      <c r="G2525" s="6">
        <v>9.0490797546012356</v>
      </c>
      <c r="H2525" s="7">
        <v>15951.357493730929</v>
      </c>
      <c r="I2525" s="7">
        <v>5.24</v>
      </c>
      <c r="J2525" s="7">
        <v>18984.000815245086</v>
      </c>
      <c r="K2525" s="7">
        <v>17781.487497323047</v>
      </c>
      <c r="L2525" s="6" t="s">
        <v>17</v>
      </c>
      <c r="M2525" s="6">
        <v>5.6668865123564549</v>
      </c>
      <c r="N2525" s="6" t="s">
        <v>17</v>
      </c>
      <c r="O2525" s="6" t="s">
        <v>17</v>
      </c>
      <c r="P2525" s="8" t="s">
        <v>17</v>
      </c>
      <c r="Q2525" s="8" t="s">
        <v>17</v>
      </c>
      <c r="R2525" s="9">
        <v>1.87</v>
      </c>
    </row>
    <row r="2526" spans="1:18" s="6" customFormat="1" ht="15" customHeight="1" x14ac:dyDescent="0.25">
      <c r="A2526" t="s">
        <v>854</v>
      </c>
      <c r="B2526" t="s">
        <v>5303</v>
      </c>
      <c r="C2526" t="s">
        <v>611</v>
      </c>
      <c r="D2526" t="s">
        <v>62</v>
      </c>
      <c r="E2526" s="14">
        <v>2</v>
      </c>
      <c r="F2526" s="5">
        <v>44019</v>
      </c>
      <c r="G2526" s="6">
        <v>13.0379746835443</v>
      </c>
      <c r="H2526" s="7">
        <v>14497.211883291107</v>
      </c>
      <c r="I2526" s="7">
        <v>8.52</v>
      </c>
      <c r="J2526" s="7">
        <v>18212.022081373951</v>
      </c>
      <c r="K2526" s="7">
        <v>17037.010753711755</v>
      </c>
      <c r="L2526" s="6" t="s">
        <v>17</v>
      </c>
      <c r="M2526" s="6">
        <v>5.5372824112261787</v>
      </c>
      <c r="N2526" s="6" t="s">
        <v>17</v>
      </c>
      <c r="O2526" s="6" t="s">
        <v>17</v>
      </c>
      <c r="P2526" s="8" t="s">
        <v>17</v>
      </c>
      <c r="Q2526" s="8" t="s">
        <v>17</v>
      </c>
      <c r="R2526" s="9">
        <v>2.1800000000000002</v>
      </c>
    </row>
    <row r="2527" spans="1:18" s="6" customFormat="1" ht="15" customHeight="1" x14ac:dyDescent="0.25">
      <c r="A2527" t="s">
        <v>855</v>
      </c>
      <c r="B2527" t="s">
        <v>5303</v>
      </c>
      <c r="C2527" t="s">
        <v>611</v>
      </c>
      <c r="D2527" t="s">
        <v>62</v>
      </c>
      <c r="E2527" s="14">
        <v>2</v>
      </c>
      <c r="F2527" s="5">
        <v>44019</v>
      </c>
      <c r="G2527" s="6">
        <v>7.5934579439252348</v>
      </c>
      <c r="H2527" s="7">
        <v>16120.239398954496</v>
      </c>
      <c r="I2527" s="7">
        <v>6.19</v>
      </c>
      <c r="J2527" s="7">
        <v>18840.211425086403</v>
      </c>
      <c r="K2527" s="7">
        <v>17645.663622635966</v>
      </c>
      <c r="L2527" s="6" t="s">
        <v>17</v>
      </c>
      <c r="M2527" s="6">
        <v>5.6293487391632349</v>
      </c>
      <c r="N2527" s="6" t="s">
        <v>17</v>
      </c>
      <c r="O2527" s="6" t="s">
        <v>17</v>
      </c>
      <c r="P2527" s="8" t="s">
        <v>17</v>
      </c>
      <c r="Q2527" s="8" t="s">
        <v>17</v>
      </c>
      <c r="R2527" s="9">
        <v>1.62</v>
      </c>
    </row>
    <row r="2528" spans="1:18" s="6" customFormat="1" ht="15" customHeight="1" x14ac:dyDescent="0.25">
      <c r="A2528" t="s">
        <v>856</v>
      </c>
      <c r="B2528" t="s">
        <v>5303</v>
      </c>
      <c r="C2528" t="s">
        <v>857</v>
      </c>
      <c r="D2528" s="6" t="s">
        <v>5513</v>
      </c>
      <c r="E2528" s="14">
        <v>1</v>
      </c>
      <c r="F2528" s="5">
        <v>44019</v>
      </c>
      <c r="G2528" s="6">
        <v>18.576512455516017</v>
      </c>
      <c r="H2528" s="7">
        <v>11503.525476883684</v>
      </c>
      <c r="I2528" s="7">
        <v>19.489999999999998</v>
      </c>
      <c r="J2528" s="7">
        <v>15696.969696969698</v>
      </c>
      <c r="K2528" s="7">
        <v>14685.381376767113</v>
      </c>
      <c r="L2528" s="6">
        <v>38.542531255709548</v>
      </c>
      <c r="M2528" s="6">
        <v>4.6266198891943446</v>
      </c>
      <c r="N2528" s="6">
        <v>1.021324354657688</v>
      </c>
      <c r="O2528" s="6">
        <v>36.25315028977564</v>
      </c>
      <c r="P2528" s="8">
        <v>1.9519558597714908E-2</v>
      </c>
      <c r="Q2528" s="8">
        <v>4.6854652065072902E-2</v>
      </c>
      <c r="R2528" s="9">
        <v>1</v>
      </c>
    </row>
    <row r="2529" spans="1:18" s="6" customFormat="1" ht="15" customHeight="1" x14ac:dyDescent="0.25">
      <c r="A2529" t="s">
        <v>858</v>
      </c>
      <c r="B2529" t="s">
        <v>5303</v>
      </c>
      <c r="C2529" t="s">
        <v>611</v>
      </c>
      <c r="D2529" t="s">
        <v>62</v>
      </c>
      <c r="E2529" s="14">
        <v>2</v>
      </c>
      <c r="F2529" s="5">
        <v>44019</v>
      </c>
      <c r="G2529" s="6">
        <v>20.776255707762562</v>
      </c>
      <c r="H2529" s="7">
        <v>12225.92554652282</v>
      </c>
      <c r="I2529" s="7">
        <v>7.56</v>
      </c>
      <c r="J2529" s="7">
        <v>17255.880256593016</v>
      </c>
      <c r="K2529" s="7">
        <v>16072.819565927941</v>
      </c>
      <c r="L2529" s="6" t="s">
        <v>17</v>
      </c>
      <c r="M2529" s="6">
        <v>5.5752153188740641</v>
      </c>
      <c r="N2529" s="6" t="s">
        <v>17</v>
      </c>
      <c r="O2529" s="6" t="s">
        <v>17</v>
      </c>
      <c r="P2529" s="8" t="s">
        <v>17</v>
      </c>
      <c r="Q2529" s="8" t="s">
        <v>17</v>
      </c>
      <c r="R2529" s="9">
        <v>1.79</v>
      </c>
    </row>
    <row r="2530" spans="1:18" s="6" customFormat="1" ht="15" customHeight="1" x14ac:dyDescent="0.25">
      <c r="A2530" t="s">
        <v>859</v>
      </c>
      <c r="B2530" t="s">
        <v>5303</v>
      </c>
      <c r="C2530" t="s">
        <v>665</v>
      </c>
      <c r="D2530" t="s">
        <v>5513</v>
      </c>
      <c r="E2530" s="14">
        <v>1</v>
      </c>
      <c r="F2530" s="5">
        <v>44019</v>
      </c>
      <c r="G2530" s="6">
        <v>33.094897472579866</v>
      </c>
      <c r="H2530" s="7">
        <v>10833.390229877679</v>
      </c>
      <c r="I2530" s="7">
        <v>4.97</v>
      </c>
      <c r="J2530" s="7">
        <v>18592.119923022387</v>
      </c>
      <c r="K2530" s="7">
        <v>17400.613907379538</v>
      </c>
      <c r="L2530" s="6" t="s">
        <v>17</v>
      </c>
      <c r="M2530" s="6">
        <v>5.6150142113235093</v>
      </c>
      <c r="N2530" s="6" t="s">
        <v>17</v>
      </c>
      <c r="O2530" s="6" t="s">
        <v>17</v>
      </c>
      <c r="P2530" s="8" t="s">
        <v>17</v>
      </c>
      <c r="Q2530" s="8" t="s">
        <v>17</v>
      </c>
      <c r="R2530" s="9">
        <v>1.27</v>
      </c>
    </row>
    <row r="2531" spans="1:18" s="6" customFormat="1" ht="15" customHeight="1" x14ac:dyDescent="0.25">
      <c r="A2531" t="s">
        <v>860</v>
      </c>
      <c r="B2531" t="s">
        <v>5303</v>
      </c>
      <c r="C2531" t="s">
        <v>611</v>
      </c>
      <c r="D2531" t="s">
        <v>62</v>
      </c>
      <c r="E2531" s="14">
        <v>2</v>
      </c>
      <c r="F2531" s="5">
        <v>44019</v>
      </c>
      <c r="G2531" s="6">
        <v>14.810562571756607</v>
      </c>
      <c r="H2531" s="7">
        <v>14475.995372738817</v>
      </c>
      <c r="I2531" s="7">
        <v>5.29</v>
      </c>
      <c r="J2531" s="7">
        <v>18619.532044760937</v>
      </c>
      <c r="K2531" s="7">
        <v>17417.437964495297</v>
      </c>
      <c r="L2531" s="6" t="s">
        <v>17</v>
      </c>
      <c r="M2531" s="6">
        <v>5.6649108400831283</v>
      </c>
      <c r="N2531" s="6" t="s">
        <v>17</v>
      </c>
      <c r="O2531" s="6" t="s">
        <v>17</v>
      </c>
      <c r="P2531" s="8" t="s">
        <v>17</v>
      </c>
      <c r="Q2531" s="8" t="s">
        <v>17</v>
      </c>
      <c r="R2531" s="9">
        <v>1.7</v>
      </c>
    </row>
    <row r="2532" spans="1:18" s="6" customFormat="1" ht="15" customHeight="1" x14ac:dyDescent="0.25">
      <c r="A2532" t="s">
        <v>861</v>
      </c>
      <c r="B2532" t="s">
        <v>5303</v>
      </c>
      <c r="C2532" t="s">
        <v>611</v>
      </c>
      <c r="D2532" t="s">
        <v>62</v>
      </c>
      <c r="E2532" s="14">
        <v>2</v>
      </c>
      <c r="F2532" s="5">
        <v>44019</v>
      </c>
      <c r="G2532" s="6">
        <v>10.897435897435894</v>
      </c>
      <c r="H2532" s="7">
        <v>15274.221997333461</v>
      </c>
      <c r="I2532" s="7">
        <v>5.98</v>
      </c>
      <c r="J2532" s="7">
        <v>18637.385086823288</v>
      </c>
      <c r="K2532" s="7">
        <v>17441.07648621597</v>
      </c>
      <c r="L2532" s="6" t="s">
        <v>17</v>
      </c>
      <c r="M2532" s="6">
        <v>5.6376465627112102</v>
      </c>
      <c r="N2532" s="6" t="s">
        <v>17</v>
      </c>
      <c r="O2532" s="6" t="s">
        <v>17</v>
      </c>
      <c r="P2532" s="8" t="s">
        <v>17</v>
      </c>
      <c r="Q2532" s="8" t="s">
        <v>17</v>
      </c>
      <c r="R2532" s="9">
        <v>2.1</v>
      </c>
    </row>
    <row r="2533" spans="1:18" s="6" customFormat="1" ht="15" customHeight="1" x14ac:dyDescent="0.25">
      <c r="A2533" t="s">
        <v>862</v>
      </c>
      <c r="B2533" t="s">
        <v>5303</v>
      </c>
      <c r="C2533" t="s">
        <v>611</v>
      </c>
      <c r="D2533" t="s">
        <v>62</v>
      </c>
      <c r="E2533" s="14">
        <v>2</v>
      </c>
      <c r="F2533" s="5">
        <v>44019</v>
      </c>
      <c r="G2533" s="6">
        <v>8.7855297157622694</v>
      </c>
      <c r="H2533" s="7">
        <v>14978.382409883676</v>
      </c>
      <c r="I2533" s="6">
        <v>8.41</v>
      </c>
      <c r="J2533" s="7">
        <v>17832.296235846166</v>
      </c>
      <c r="K2533" s="7">
        <v>16656.362585339892</v>
      </c>
      <c r="L2533" s="6" t="s">
        <v>17</v>
      </c>
      <c r="M2533" s="6">
        <v>5.541628890227499</v>
      </c>
      <c r="N2533" s="6" t="s">
        <v>17</v>
      </c>
      <c r="O2533" s="6" t="s">
        <v>17</v>
      </c>
      <c r="P2533" s="8" t="s">
        <v>17</v>
      </c>
      <c r="Q2533" s="8" t="s">
        <v>17</v>
      </c>
      <c r="R2533" s="9">
        <v>1.97</v>
      </c>
    </row>
    <row r="2534" spans="1:18" s="6" customFormat="1" ht="15" customHeight="1" x14ac:dyDescent="0.25">
      <c r="A2534" t="s">
        <v>863</v>
      </c>
      <c r="B2534" t="s">
        <v>5303</v>
      </c>
      <c r="C2534" t="s">
        <v>611</v>
      </c>
      <c r="D2534" t="s">
        <v>62</v>
      </c>
      <c r="E2534" s="14">
        <v>2</v>
      </c>
      <c r="F2534" s="5">
        <v>44019</v>
      </c>
      <c r="G2534" s="6">
        <v>10.562414266117973</v>
      </c>
      <c r="H2534" s="7">
        <v>15364.703939930234</v>
      </c>
      <c r="I2534" s="6">
        <v>6.1</v>
      </c>
      <c r="J2534" s="7">
        <v>18663.063430552724</v>
      </c>
      <c r="K2534" s="7">
        <v>17467.761000320766</v>
      </c>
      <c r="L2534" s="6" t="s">
        <v>17</v>
      </c>
      <c r="M2534" s="6">
        <v>5.6329049492552246</v>
      </c>
      <c r="N2534" s="6" t="s">
        <v>17</v>
      </c>
      <c r="O2534" s="6" t="s">
        <v>17</v>
      </c>
      <c r="P2534" s="8" t="s">
        <v>17</v>
      </c>
      <c r="Q2534" s="8" t="s">
        <v>17</v>
      </c>
      <c r="R2534" s="9">
        <v>1.94</v>
      </c>
    </row>
    <row r="2535" spans="1:18" s="6" customFormat="1" ht="15" customHeight="1" x14ac:dyDescent="0.25">
      <c r="A2535" t="s">
        <v>864</v>
      </c>
      <c r="B2535" t="s">
        <v>5303</v>
      </c>
      <c r="C2535" t="s">
        <v>611</v>
      </c>
      <c r="D2535" t="s">
        <v>62</v>
      </c>
      <c r="E2535" s="14">
        <v>2</v>
      </c>
      <c r="F2535" s="5">
        <v>44019</v>
      </c>
      <c r="G2535" s="6">
        <v>9.4736842105263097</v>
      </c>
      <c r="H2535" s="7">
        <v>15220.685396728402</v>
      </c>
      <c r="I2535" s="6">
        <v>7.4</v>
      </c>
      <c r="J2535" s="7">
        <v>18253.612863830651</v>
      </c>
      <c r="K2535" s="7">
        <v>17069.210612665094</v>
      </c>
      <c r="L2535" s="6" t="s">
        <v>17</v>
      </c>
      <c r="M2535" s="6">
        <v>5.5815374701487119</v>
      </c>
      <c r="N2535" s="6" t="s">
        <v>17</v>
      </c>
      <c r="O2535" s="6" t="s">
        <v>17</v>
      </c>
      <c r="P2535" s="8" t="s">
        <v>17</v>
      </c>
      <c r="Q2535" s="8" t="s">
        <v>17</v>
      </c>
      <c r="R2535" s="9">
        <v>1.74</v>
      </c>
    </row>
    <row r="2536" spans="1:18" s="6" customFormat="1" ht="15" customHeight="1" x14ac:dyDescent="0.25">
      <c r="A2536" t="s">
        <v>865</v>
      </c>
      <c r="B2536" t="s">
        <v>5303</v>
      </c>
      <c r="C2536" t="s">
        <v>611</v>
      </c>
      <c r="D2536" t="s">
        <v>62</v>
      </c>
      <c r="E2536" s="14">
        <v>2</v>
      </c>
      <c r="F2536" s="5">
        <v>44019</v>
      </c>
      <c r="G2536" s="6">
        <v>16.075388026607541</v>
      </c>
      <c r="H2536" s="7">
        <v>14161.615524642175</v>
      </c>
      <c r="I2536" s="6">
        <v>6.54</v>
      </c>
      <c r="J2536" s="7">
        <v>18533.769285787268</v>
      </c>
      <c r="K2536" s="7">
        <v>17342.156146931629</v>
      </c>
      <c r="L2536" s="6" t="s">
        <v>17</v>
      </c>
      <c r="M2536" s="6">
        <v>5.6155190332499432</v>
      </c>
      <c r="N2536" s="6" t="s">
        <v>17</v>
      </c>
      <c r="O2536" s="6" t="s">
        <v>17</v>
      </c>
      <c r="P2536" s="8" t="s">
        <v>17</v>
      </c>
      <c r="Q2536" s="8" t="s">
        <v>17</v>
      </c>
      <c r="R2536" s="9">
        <v>2.13</v>
      </c>
    </row>
    <row r="2537" spans="1:18" s="6" customFormat="1" ht="15" customHeight="1" x14ac:dyDescent="0.25">
      <c r="A2537" t="s">
        <v>866</v>
      </c>
      <c r="B2537" t="s">
        <v>5303</v>
      </c>
      <c r="C2537" t="s">
        <v>867</v>
      </c>
      <c r="D2537" t="s">
        <v>5515</v>
      </c>
      <c r="E2537" s="14">
        <v>2</v>
      </c>
      <c r="F2537" s="5">
        <v>44019</v>
      </c>
      <c r="G2537" s="6">
        <v>27.127272727272729</v>
      </c>
      <c r="H2537" s="7">
        <v>11894.463657297492</v>
      </c>
      <c r="I2537" s="6">
        <v>7.9700000000000006</v>
      </c>
      <c r="J2537" s="7">
        <v>18363.997757504712</v>
      </c>
      <c r="K2537" s="7">
        <v>17231.663202379292</v>
      </c>
      <c r="L2537" s="6" t="s">
        <v>17</v>
      </c>
      <c r="M2537" s="6" t="s">
        <v>17</v>
      </c>
      <c r="N2537" s="6" t="s">
        <v>17</v>
      </c>
      <c r="O2537" s="6" t="s">
        <v>17</v>
      </c>
      <c r="P2537" s="8" t="s">
        <v>17</v>
      </c>
      <c r="Q2537" s="8" t="s">
        <v>17</v>
      </c>
      <c r="R2537" s="9">
        <v>1.895</v>
      </c>
    </row>
    <row r="2538" spans="1:18" s="6" customFormat="1" ht="15" customHeight="1" x14ac:dyDescent="0.25">
      <c r="A2538" t="s">
        <v>868</v>
      </c>
      <c r="B2538" t="s">
        <v>5303</v>
      </c>
      <c r="C2538" t="s">
        <v>611</v>
      </c>
      <c r="D2538" t="s">
        <v>62</v>
      </c>
      <c r="E2538" s="14">
        <v>2</v>
      </c>
      <c r="F2538" s="5">
        <v>44020</v>
      </c>
      <c r="G2538" s="6">
        <v>12.334801762114525</v>
      </c>
      <c r="H2538" s="7">
        <v>14462.101967682658</v>
      </c>
      <c r="I2538" s="6">
        <v>8.6</v>
      </c>
      <c r="J2538" s="7">
        <v>18015.049827130362</v>
      </c>
      <c r="K2538" s="7">
        <v>16840.709279718409</v>
      </c>
      <c r="L2538" s="6" t="s">
        <v>17</v>
      </c>
      <c r="M2538" s="6">
        <v>5.5341213355888543</v>
      </c>
      <c r="N2538" s="6" t="s">
        <v>17</v>
      </c>
      <c r="O2538" s="6" t="s">
        <v>17</v>
      </c>
      <c r="P2538" s="8" t="s">
        <v>17</v>
      </c>
      <c r="Q2538" s="8" t="s">
        <v>17</v>
      </c>
      <c r="R2538" s="9">
        <v>1.66</v>
      </c>
    </row>
    <row r="2539" spans="1:18" s="6" customFormat="1" ht="15" customHeight="1" x14ac:dyDescent="0.25">
      <c r="A2539" t="s">
        <v>869</v>
      </c>
      <c r="B2539" t="s">
        <v>5303</v>
      </c>
      <c r="C2539" t="s">
        <v>611</v>
      </c>
      <c r="D2539" t="s">
        <v>62</v>
      </c>
      <c r="E2539" s="14">
        <v>2</v>
      </c>
      <c r="F2539" s="5">
        <v>44020</v>
      </c>
      <c r="G2539" s="6">
        <v>11.778563015312134</v>
      </c>
      <c r="H2539" s="7">
        <v>15181.484801105646</v>
      </c>
      <c r="I2539" s="6">
        <v>6.66</v>
      </c>
      <c r="J2539" s="7">
        <v>18725.160501375729</v>
      </c>
      <c r="K2539" s="7">
        <v>17534.55353289545</v>
      </c>
      <c r="L2539" s="6" t="s">
        <v>17</v>
      </c>
      <c r="M2539" s="6">
        <v>5.6107774197939575</v>
      </c>
      <c r="N2539" s="6" t="s">
        <v>17</v>
      </c>
      <c r="O2539" s="6" t="s">
        <v>17</v>
      </c>
      <c r="P2539" s="8" t="s">
        <v>17</v>
      </c>
      <c r="Q2539" s="8" t="s">
        <v>17</v>
      </c>
      <c r="R2539" s="9">
        <v>1.87</v>
      </c>
    </row>
    <row r="2540" spans="1:18" s="6" customFormat="1" ht="15" customHeight="1" x14ac:dyDescent="0.25">
      <c r="A2540" t="s">
        <v>870</v>
      </c>
      <c r="B2540" t="s">
        <v>5303</v>
      </c>
      <c r="C2540" t="s">
        <v>611</v>
      </c>
      <c r="D2540" t="s">
        <v>62</v>
      </c>
      <c r="E2540" s="14">
        <v>2</v>
      </c>
      <c r="F2540" s="5">
        <v>44020</v>
      </c>
      <c r="G2540" s="6">
        <v>10.743801652892559</v>
      </c>
      <c r="H2540" s="7">
        <v>15153.887717182744</v>
      </c>
      <c r="I2540" s="6">
        <v>6.81</v>
      </c>
      <c r="J2540" s="7">
        <v>18461.380864576928</v>
      </c>
      <c r="K2540" s="7">
        <v>17272.031609065849</v>
      </c>
      <c r="L2540" s="6" t="s">
        <v>17</v>
      </c>
      <c r="M2540" s="6">
        <v>5.604850402973975</v>
      </c>
      <c r="N2540" s="6" t="s">
        <v>17</v>
      </c>
      <c r="O2540" s="6" t="s">
        <v>17</v>
      </c>
      <c r="P2540" s="8" t="s">
        <v>17</v>
      </c>
      <c r="Q2540" s="8" t="s">
        <v>17</v>
      </c>
      <c r="R2540" s="9">
        <v>2.38</v>
      </c>
    </row>
    <row r="2541" spans="1:18" s="6" customFormat="1" ht="15" customHeight="1" x14ac:dyDescent="0.25">
      <c r="A2541" t="s">
        <v>871</v>
      </c>
      <c r="B2541" t="s">
        <v>5303</v>
      </c>
      <c r="C2541" t="s">
        <v>611</v>
      </c>
      <c r="D2541" t="s">
        <v>62</v>
      </c>
      <c r="E2541" s="14">
        <v>2</v>
      </c>
      <c r="F2541" s="5">
        <v>44020</v>
      </c>
      <c r="G2541" s="6">
        <v>10.105263157894731</v>
      </c>
      <c r="H2541" s="7">
        <v>14663.959979042158</v>
      </c>
      <c r="I2541" s="6">
        <v>10</v>
      </c>
      <c r="J2541" s="7">
        <v>17749.592502037493</v>
      </c>
      <c r="K2541" s="7">
        <v>16586.990609004741</v>
      </c>
      <c r="L2541" s="6" t="s">
        <v>17</v>
      </c>
      <c r="M2541" s="6">
        <v>5.4788025119356876</v>
      </c>
      <c r="N2541" s="6" t="s">
        <v>17</v>
      </c>
      <c r="O2541" s="6" t="s">
        <v>17</v>
      </c>
      <c r="P2541" s="8" t="s">
        <v>17</v>
      </c>
      <c r="Q2541" s="8" t="s">
        <v>17</v>
      </c>
      <c r="R2541" s="9">
        <v>1.84</v>
      </c>
    </row>
    <row r="2542" spans="1:18" s="6" customFormat="1" ht="15" customHeight="1" x14ac:dyDescent="0.25">
      <c r="A2542" t="s">
        <v>872</v>
      </c>
      <c r="B2542" t="s">
        <v>5303</v>
      </c>
      <c r="C2542" t="s">
        <v>611</v>
      </c>
      <c r="D2542" t="s">
        <v>62</v>
      </c>
      <c r="E2542" s="14">
        <v>2</v>
      </c>
      <c r="F2542" s="5">
        <v>44020</v>
      </c>
      <c r="G2542" s="6">
        <v>8.5549132947976787</v>
      </c>
      <c r="H2542" s="7">
        <v>15550.793351287548</v>
      </c>
      <c r="I2542" s="6">
        <v>6.5</v>
      </c>
      <c r="J2542" s="7">
        <v>18426.105607190275</v>
      </c>
      <c r="K2542" s="7">
        <v>17234.157078209515</v>
      </c>
      <c r="L2542" s="6" t="s">
        <v>17</v>
      </c>
      <c r="M2542" s="6">
        <v>5.6170995710686054</v>
      </c>
      <c r="N2542" s="6" t="s">
        <v>17</v>
      </c>
      <c r="O2542" s="6" t="s">
        <v>17</v>
      </c>
      <c r="P2542" s="8" t="s">
        <v>17</v>
      </c>
      <c r="Q2542" s="8" t="s">
        <v>17</v>
      </c>
      <c r="R2542" s="9">
        <v>2.09</v>
      </c>
    </row>
    <row r="2543" spans="1:18" s="6" customFormat="1" ht="15" customHeight="1" x14ac:dyDescent="0.25">
      <c r="A2543" t="s">
        <v>873</v>
      </c>
      <c r="B2543" t="s">
        <v>5303</v>
      </c>
      <c r="C2543" t="s">
        <v>611</v>
      </c>
      <c r="D2543" t="s">
        <v>62</v>
      </c>
      <c r="E2543" s="14">
        <v>2</v>
      </c>
      <c r="F2543" s="5">
        <v>44020</v>
      </c>
      <c r="G2543" s="6">
        <v>16.550348953140574</v>
      </c>
      <c r="H2543" s="7">
        <v>13812.517610367429</v>
      </c>
      <c r="I2543" s="6">
        <v>7.43</v>
      </c>
      <c r="J2543" s="7">
        <v>18220.582205822055</v>
      </c>
      <c r="K2543" s="7">
        <v>17036.431497250338</v>
      </c>
      <c r="L2543" s="6" t="s">
        <v>17</v>
      </c>
      <c r="M2543" s="6">
        <v>5.580352066784716</v>
      </c>
      <c r="N2543" s="6" t="s">
        <v>17</v>
      </c>
      <c r="O2543" s="6" t="s">
        <v>17</v>
      </c>
      <c r="P2543" s="8" t="s">
        <v>17</v>
      </c>
      <c r="Q2543" s="8" t="s">
        <v>17</v>
      </c>
      <c r="R2543" s="9">
        <v>2.44</v>
      </c>
    </row>
    <row r="2544" spans="1:18" s="6" customFormat="1" ht="15" customHeight="1" x14ac:dyDescent="0.25">
      <c r="A2544" t="s">
        <v>874</v>
      </c>
      <c r="B2544" t="s">
        <v>5303</v>
      </c>
      <c r="C2544" t="s">
        <v>665</v>
      </c>
      <c r="D2544" t="s">
        <v>5513</v>
      </c>
      <c r="E2544" s="14">
        <v>1</v>
      </c>
      <c r="F2544" s="5">
        <v>44020</v>
      </c>
      <c r="G2544" s="6">
        <v>38.275925584822254</v>
      </c>
      <c r="H2544" s="7">
        <v>9520.8362854225234</v>
      </c>
      <c r="I2544" s="6">
        <v>8.1999999999999993</v>
      </c>
      <c r="J2544" s="7">
        <v>18137.685708307177</v>
      </c>
      <c r="K2544" s="7">
        <v>16939.77146928048</v>
      </c>
      <c r="L2544" s="6">
        <v>46.854482213625317</v>
      </c>
      <c r="M2544" s="6">
        <v>5.4965296706849402</v>
      </c>
      <c r="N2544" s="6">
        <v>0.51744821773131633</v>
      </c>
      <c r="O2544" s="6">
        <v>38.920855416461947</v>
      </c>
      <c r="P2544" s="8">
        <v>6.3006866098370418E-3</v>
      </c>
      <c r="Q2544" s="8">
        <v>4.3837948866373407E-3</v>
      </c>
      <c r="R2544" s="9">
        <v>4.42</v>
      </c>
    </row>
    <row r="2545" spans="1:18" s="6" customFormat="1" ht="15" customHeight="1" x14ac:dyDescent="0.25">
      <c r="A2545" t="s">
        <v>875</v>
      </c>
      <c r="B2545" t="s">
        <v>5303</v>
      </c>
      <c r="C2545" t="s">
        <v>611</v>
      </c>
      <c r="D2545" t="s">
        <v>62</v>
      </c>
      <c r="E2545" s="14">
        <v>2</v>
      </c>
      <c r="F2545" s="5">
        <v>44020</v>
      </c>
      <c r="G2545" s="6">
        <v>8.3579154375614557</v>
      </c>
      <c r="H2545" s="7">
        <v>15512.981909339671</v>
      </c>
      <c r="I2545" s="6">
        <v>6.97</v>
      </c>
      <c r="J2545" s="7">
        <v>18338.605980202065</v>
      </c>
      <c r="K2545" s="7">
        <v>17150.598285191467</v>
      </c>
      <c r="L2545" s="6" t="s">
        <v>17</v>
      </c>
      <c r="M2545" s="6">
        <v>5.598528251699328</v>
      </c>
      <c r="N2545" s="6" t="s">
        <v>17</v>
      </c>
      <c r="O2545" s="6" t="s">
        <v>17</v>
      </c>
      <c r="P2545" s="8" t="s">
        <v>17</v>
      </c>
      <c r="Q2545" s="8" t="s">
        <v>17</v>
      </c>
      <c r="R2545" s="9">
        <v>2.0099999999999998</v>
      </c>
    </row>
    <row r="2546" spans="1:18" s="6" customFormat="1" ht="15" customHeight="1" x14ac:dyDescent="0.25">
      <c r="A2546" t="s">
        <v>876</v>
      </c>
      <c r="B2546" t="s">
        <v>5303</v>
      </c>
      <c r="C2546" t="s">
        <v>611</v>
      </c>
      <c r="D2546" t="s">
        <v>62</v>
      </c>
      <c r="E2546" s="14">
        <v>2</v>
      </c>
      <c r="F2546" s="5">
        <v>44020</v>
      </c>
      <c r="G2546" s="6">
        <v>18.026315789473689</v>
      </c>
      <c r="H2546" s="7">
        <v>13534.557738728126</v>
      </c>
      <c r="I2546" s="6">
        <v>8.4600000000000009</v>
      </c>
      <c r="J2546" s="7">
        <v>18223.596084492532</v>
      </c>
      <c r="K2546" s="7">
        <v>17048.081671642656</v>
      </c>
      <c r="L2546" s="6" t="s">
        <v>17</v>
      </c>
      <c r="M2546" s="6">
        <v>5.5396532179541715</v>
      </c>
      <c r="N2546" s="6" t="s">
        <v>17</v>
      </c>
      <c r="O2546" s="6" t="s">
        <v>17</v>
      </c>
      <c r="P2546" s="8" t="s">
        <v>17</v>
      </c>
      <c r="Q2546" s="8" t="s">
        <v>17</v>
      </c>
      <c r="R2546" s="9">
        <v>2.95</v>
      </c>
    </row>
    <row r="2547" spans="1:18" s="6" customFormat="1" ht="15" customHeight="1" x14ac:dyDescent="0.25">
      <c r="A2547" t="s">
        <v>877</v>
      </c>
      <c r="B2547" t="s">
        <v>5303</v>
      </c>
      <c r="C2547" t="s">
        <v>611</v>
      </c>
      <c r="D2547" t="s">
        <v>62</v>
      </c>
      <c r="E2547" s="14">
        <v>2</v>
      </c>
      <c r="F2547" s="5">
        <v>44020</v>
      </c>
      <c r="G2547" s="6">
        <v>9.3984962406015047</v>
      </c>
      <c r="H2547" s="7">
        <v>15523.003601568178</v>
      </c>
      <c r="I2547" s="6">
        <v>6.61</v>
      </c>
      <c r="J2547" s="7">
        <v>18577.723127369605</v>
      </c>
      <c r="K2547" s="7">
        <v>17386.696921232928</v>
      </c>
      <c r="L2547" s="6" t="s">
        <v>17</v>
      </c>
      <c r="M2547" s="6">
        <v>5.612753092067285</v>
      </c>
      <c r="N2547" s="6" t="s">
        <v>17</v>
      </c>
      <c r="O2547" s="6" t="s">
        <v>17</v>
      </c>
      <c r="P2547" s="8" t="s">
        <v>17</v>
      </c>
      <c r="Q2547" s="8" t="s">
        <v>17</v>
      </c>
      <c r="R2547" s="9">
        <v>2.41</v>
      </c>
    </row>
    <row r="2548" spans="1:18" s="6" customFormat="1" ht="15" customHeight="1" x14ac:dyDescent="0.25">
      <c r="A2548" t="s">
        <v>878</v>
      </c>
      <c r="B2548" t="s">
        <v>5303</v>
      </c>
      <c r="C2548" t="s">
        <v>611</v>
      </c>
      <c r="D2548" t="s">
        <v>62</v>
      </c>
      <c r="E2548" s="14">
        <v>2</v>
      </c>
      <c r="F2548" s="5">
        <v>44020</v>
      </c>
      <c r="G2548" s="6">
        <v>9.9882491186839015</v>
      </c>
      <c r="H2548" s="7">
        <v>14992.112814290502</v>
      </c>
      <c r="I2548" s="6">
        <v>8.66</v>
      </c>
      <c r="J2548" s="7">
        <v>18100.656006560064</v>
      </c>
      <c r="K2548" s="7">
        <v>16926.818544335791</v>
      </c>
      <c r="L2548" s="6" t="s">
        <v>17</v>
      </c>
      <c r="M2548" s="6">
        <v>5.5317505288608615</v>
      </c>
      <c r="N2548" s="6" t="s">
        <v>17</v>
      </c>
      <c r="O2548" s="6" t="s">
        <v>17</v>
      </c>
      <c r="P2548" s="8" t="s">
        <v>17</v>
      </c>
      <c r="Q2548" s="8" t="s">
        <v>17</v>
      </c>
      <c r="R2548" s="9">
        <v>2.44</v>
      </c>
    </row>
    <row r="2549" spans="1:18" s="6" customFormat="1" ht="15" customHeight="1" x14ac:dyDescent="0.25">
      <c r="A2549" t="s">
        <v>879</v>
      </c>
      <c r="B2549" t="s">
        <v>5303</v>
      </c>
      <c r="C2549" t="s">
        <v>611</v>
      </c>
      <c r="D2549" t="s">
        <v>62</v>
      </c>
      <c r="E2549" s="14">
        <v>2</v>
      </c>
      <c r="F2549" s="5">
        <v>44020</v>
      </c>
      <c r="G2549" s="6">
        <v>12.361111111111118</v>
      </c>
      <c r="H2549" s="7">
        <v>14833.16716250002</v>
      </c>
      <c r="I2549" s="6">
        <v>6.49</v>
      </c>
      <c r="J2549" s="7">
        <v>18461.933100759288</v>
      </c>
      <c r="K2549" s="7">
        <v>17269.900724247251</v>
      </c>
      <c r="L2549" s="6" t="s">
        <v>17</v>
      </c>
      <c r="M2549" s="6">
        <v>5.6174947055232707</v>
      </c>
      <c r="N2549" s="6" t="s">
        <v>17</v>
      </c>
      <c r="O2549" s="6" t="s">
        <v>17</v>
      </c>
      <c r="P2549" s="8" t="s">
        <v>17</v>
      </c>
      <c r="Q2549" s="8" t="s">
        <v>17</v>
      </c>
      <c r="R2549" s="9">
        <v>2.54</v>
      </c>
    </row>
    <row r="2550" spans="1:18" s="6" customFormat="1" ht="15" customHeight="1" x14ac:dyDescent="0.25">
      <c r="A2550" t="s">
        <v>880</v>
      </c>
      <c r="B2550" t="s">
        <v>5303</v>
      </c>
      <c r="C2550" t="s">
        <v>665</v>
      </c>
      <c r="D2550" t="s">
        <v>5513</v>
      </c>
      <c r="E2550" s="14">
        <v>1</v>
      </c>
      <c r="F2550" s="5">
        <v>44020</v>
      </c>
      <c r="G2550" s="6">
        <v>36.815030194587344</v>
      </c>
      <c r="H2550" s="7">
        <v>10726.678609376506</v>
      </c>
      <c r="I2550" s="6">
        <v>1.1499999999999999</v>
      </c>
      <c r="J2550" s="7">
        <v>19692.66393011262</v>
      </c>
      <c r="K2550" s="7">
        <v>18400.055951335351</v>
      </c>
      <c r="L2550" s="6">
        <v>50.173178006358334</v>
      </c>
      <c r="M2550" s="6">
        <v>5.9302834616773978</v>
      </c>
      <c r="N2550" s="6">
        <v>0.13243639045314853</v>
      </c>
      <c r="O2550" s="6">
        <v>42.619848871205392</v>
      </c>
      <c r="P2550" s="8">
        <v>0</v>
      </c>
      <c r="Q2550" s="8">
        <v>0</v>
      </c>
      <c r="R2550" s="9">
        <v>4.99</v>
      </c>
    </row>
    <row r="2551" spans="1:18" s="6" customFormat="1" ht="15" customHeight="1" x14ac:dyDescent="0.25">
      <c r="A2551" t="s">
        <v>881</v>
      </c>
      <c r="B2551" t="s">
        <v>5303</v>
      </c>
      <c r="C2551" t="s">
        <v>611</v>
      </c>
      <c r="D2551" t="s">
        <v>62</v>
      </c>
      <c r="E2551" s="14">
        <v>2</v>
      </c>
      <c r="F2551" s="5">
        <v>44020</v>
      </c>
      <c r="G2551" s="6">
        <v>13.719943422913724</v>
      </c>
      <c r="H2551" s="7">
        <v>14439.552226100797</v>
      </c>
      <c r="I2551" s="6">
        <v>6.54</v>
      </c>
      <c r="J2551" s="7">
        <v>18315.767932057712</v>
      </c>
      <c r="K2551" s="7">
        <v>17124.154793202073</v>
      </c>
      <c r="L2551" s="6" t="s">
        <v>17</v>
      </c>
      <c r="M2551" s="6">
        <v>5.6155190332499432</v>
      </c>
      <c r="N2551" s="6" t="s">
        <v>17</v>
      </c>
      <c r="O2551" s="6" t="s">
        <v>17</v>
      </c>
      <c r="P2551" s="8" t="s">
        <v>17</v>
      </c>
      <c r="Q2551" s="8" t="s">
        <v>17</v>
      </c>
      <c r="R2551" s="9">
        <v>2.27</v>
      </c>
    </row>
    <row r="2552" spans="1:18" s="6" customFormat="1" ht="15" customHeight="1" x14ac:dyDescent="0.25">
      <c r="A2552" t="s">
        <v>882</v>
      </c>
      <c r="B2552" t="s">
        <v>5303</v>
      </c>
      <c r="C2552" t="s">
        <v>665</v>
      </c>
      <c r="D2552" t="s">
        <v>5513</v>
      </c>
      <c r="E2552" s="14">
        <v>1</v>
      </c>
      <c r="F2552" s="5">
        <v>44020</v>
      </c>
      <c r="G2552" s="6">
        <v>38.783346806790618</v>
      </c>
      <c r="H2552" s="7">
        <v>10247.598344762941</v>
      </c>
      <c r="I2552" s="6">
        <v>1.03</v>
      </c>
      <c r="J2552" s="7">
        <v>19602.225020990765</v>
      </c>
      <c r="K2552" s="7">
        <v>18287.630772494893</v>
      </c>
      <c r="L2552" s="6">
        <v>50.896043240973981</v>
      </c>
      <c r="M2552" s="6">
        <v>6.0365329193053689</v>
      </c>
      <c r="N2552" s="6">
        <v>0.14457388748950462</v>
      </c>
      <c r="O2552" s="6">
        <v>41.907879886598792</v>
      </c>
      <c r="P2552" s="8">
        <v>0</v>
      </c>
      <c r="Q2552" s="8">
        <v>0</v>
      </c>
      <c r="R2552" s="9">
        <v>4.72</v>
      </c>
    </row>
    <row r="2553" spans="1:18" s="6" customFormat="1" ht="15" customHeight="1" x14ac:dyDescent="0.25">
      <c r="A2553" t="s">
        <v>883</v>
      </c>
      <c r="B2553" t="s">
        <v>5303</v>
      </c>
      <c r="C2553" t="s">
        <v>611</v>
      </c>
      <c r="D2553" t="s">
        <v>62</v>
      </c>
      <c r="E2553" s="14">
        <v>2</v>
      </c>
      <c r="F2553" s="5">
        <v>44020</v>
      </c>
      <c r="G2553" s="6">
        <v>12.641815235008099</v>
      </c>
      <c r="H2553" s="7">
        <v>14757.013297894349</v>
      </c>
      <c r="I2553" s="6">
        <v>7.03</v>
      </c>
      <c r="J2553" s="7">
        <v>18433.573635427394</v>
      </c>
      <c r="K2553" s="7">
        <v>17246.069025604476</v>
      </c>
      <c r="L2553" s="6" t="s">
        <v>17</v>
      </c>
      <c r="M2553" s="6">
        <v>5.5961574449713343</v>
      </c>
      <c r="N2553" s="6" t="s">
        <v>17</v>
      </c>
      <c r="O2553" s="6" t="s">
        <v>17</v>
      </c>
      <c r="P2553" s="8" t="s">
        <v>17</v>
      </c>
      <c r="Q2553" s="8" t="s">
        <v>17</v>
      </c>
      <c r="R2553" s="9">
        <v>2.9</v>
      </c>
    </row>
    <row r="2554" spans="1:18" s="6" customFormat="1" ht="15" customHeight="1" x14ac:dyDescent="0.25">
      <c r="A2554" t="s">
        <v>884</v>
      </c>
      <c r="B2554" t="s">
        <v>5303</v>
      </c>
      <c r="C2554" t="s">
        <v>665</v>
      </c>
      <c r="D2554" t="s">
        <v>5513</v>
      </c>
      <c r="E2554" s="14">
        <v>1</v>
      </c>
      <c r="F2554" s="5">
        <v>44020</v>
      </c>
      <c r="G2554" s="6">
        <v>30.403755868544607</v>
      </c>
      <c r="H2554" s="7">
        <v>11741.577573788476</v>
      </c>
      <c r="I2554" s="6">
        <v>3.66</v>
      </c>
      <c r="J2554" s="7">
        <v>19200.875182329648</v>
      </c>
      <c r="K2554" s="7">
        <v>17938.24003789089</v>
      </c>
      <c r="L2554" s="6">
        <v>48.763385439813227</v>
      </c>
      <c r="M2554" s="6">
        <v>5.7927892675428865</v>
      </c>
      <c r="N2554" s="6">
        <v>0.56658190220307703</v>
      </c>
      <c r="O2554" s="6">
        <v>41.189995430497916</v>
      </c>
      <c r="P2554" s="8">
        <v>2.0774720816081397E-2</v>
      </c>
      <c r="Q2554" s="8">
        <v>6.4732391268193922E-3</v>
      </c>
      <c r="R2554" s="9">
        <v>4.0199999999999996</v>
      </c>
    </row>
    <row r="2555" spans="1:18" s="6" customFormat="1" ht="15" customHeight="1" x14ac:dyDescent="0.25">
      <c r="A2555" t="s">
        <v>885</v>
      </c>
      <c r="B2555" t="s">
        <v>5303</v>
      </c>
      <c r="C2555" t="s">
        <v>611</v>
      </c>
      <c r="D2555" t="s">
        <v>62</v>
      </c>
      <c r="E2555" s="14">
        <v>2</v>
      </c>
      <c r="F2555" s="5">
        <v>44020</v>
      </c>
      <c r="G2555" s="6">
        <v>8.1600000000000126</v>
      </c>
      <c r="H2555" s="7">
        <v>15474.360266419033</v>
      </c>
      <c r="I2555" s="6">
        <v>6.81</v>
      </c>
      <c r="J2555" s="7">
        <v>18255.67010309278</v>
      </c>
      <c r="K2555" s="7">
        <v>17066.320847581701</v>
      </c>
      <c r="L2555" s="6" t="s">
        <v>17</v>
      </c>
      <c r="M2555" s="6">
        <v>5.604850402973975</v>
      </c>
      <c r="N2555" s="6" t="s">
        <v>17</v>
      </c>
      <c r="O2555" s="6" t="s">
        <v>17</v>
      </c>
      <c r="P2555" s="8" t="s">
        <v>17</v>
      </c>
      <c r="Q2555" s="8" t="s">
        <v>17</v>
      </c>
      <c r="R2555" s="9">
        <v>3</v>
      </c>
    </row>
    <row r="2556" spans="1:18" s="6" customFormat="1" ht="15" customHeight="1" x14ac:dyDescent="0.25">
      <c r="A2556" t="s">
        <v>886</v>
      </c>
      <c r="B2556" t="s">
        <v>5303</v>
      </c>
      <c r="C2556" t="s">
        <v>665</v>
      </c>
      <c r="D2556" t="s">
        <v>5513</v>
      </c>
      <c r="E2556" s="14">
        <v>1</v>
      </c>
      <c r="F2556" s="5">
        <v>44020</v>
      </c>
      <c r="G2556" s="6">
        <v>31.095406360424022</v>
      </c>
      <c r="H2556" s="7">
        <v>11478.092311244993</v>
      </c>
      <c r="I2556" s="6">
        <v>3.62</v>
      </c>
      <c r="J2556" s="7">
        <v>19002.504173622707</v>
      </c>
      <c r="K2556" s="7">
        <v>17760.431405550422</v>
      </c>
      <c r="L2556" s="6">
        <v>47.67881997324254</v>
      </c>
      <c r="M2556" s="6">
        <v>5.6911319339985003</v>
      </c>
      <c r="N2556" s="6">
        <v>0.81038644083480149</v>
      </c>
      <c r="O2556" s="6">
        <v>42.207828156421456</v>
      </c>
      <c r="P2556" s="8">
        <v>3.1277297681276493E-3</v>
      </c>
      <c r="Q2556" s="8">
        <v>0</v>
      </c>
      <c r="R2556" s="9">
        <v>4.16</v>
      </c>
    </row>
    <row r="2557" spans="1:18" s="6" customFormat="1" ht="15" customHeight="1" x14ac:dyDescent="0.25">
      <c r="A2557" t="s">
        <v>887</v>
      </c>
      <c r="B2557" t="s">
        <v>5303</v>
      </c>
      <c r="C2557" t="s">
        <v>611</v>
      </c>
      <c r="D2557" t="s">
        <v>62</v>
      </c>
      <c r="E2557" s="14">
        <v>2</v>
      </c>
      <c r="F2557" s="5">
        <v>44020</v>
      </c>
      <c r="G2557" s="6">
        <v>12.401352874859077</v>
      </c>
      <c r="H2557" s="7">
        <v>14694.527195623279</v>
      </c>
      <c r="I2557" s="6">
        <v>6.84</v>
      </c>
      <c r="J2557" s="7">
        <v>18309.787059787057</v>
      </c>
      <c r="K2557" s="7">
        <v>17120.689346869818</v>
      </c>
      <c r="L2557" s="6" t="s">
        <v>17</v>
      </c>
      <c r="M2557" s="6">
        <v>5.603664999609979</v>
      </c>
      <c r="N2557" s="6" t="s">
        <v>17</v>
      </c>
      <c r="O2557" s="6" t="s">
        <v>17</v>
      </c>
      <c r="P2557" s="8" t="s">
        <v>17</v>
      </c>
      <c r="Q2557" s="8" t="s">
        <v>17</v>
      </c>
      <c r="R2557" s="9">
        <v>2.3199999999999998</v>
      </c>
    </row>
    <row r="2558" spans="1:18" s="6" customFormat="1" ht="15" customHeight="1" x14ac:dyDescent="0.25">
      <c r="A2558" t="s">
        <v>5191</v>
      </c>
      <c r="B2558" t="s">
        <v>5308</v>
      </c>
      <c r="C2558" t="s">
        <v>15</v>
      </c>
      <c r="D2558" t="s">
        <v>5513</v>
      </c>
      <c r="E2558" s="14">
        <v>1</v>
      </c>
      <c r="F2558" s="5">
        <v>44020</v>
      </c>
      <c r="G2558" s="6">
        <v>26.745040463701752</v>
      </c>
      <c r="H2558" s="7">
        <v>12325.74595569683</v>
      </c>
      <c r="I2558" s="6">
        <v>4.2212674543501612</v>
      </c>
      <c r="J2558" s="7">
        <v>18930.182599355532</v>
      </c>
      <c r="K2558" s="7">
        <v>17717.74549652687</v>
      </c>
      <c r="L2558" s="6">
        <v>47.987021945427131</v>
      </c>
      <c r="M2558" s="6">
        <v>5.5545407723230955</v>
      </c>
      <c r="N2558" s="6">
        <v>0.33430561988194601</v>
      </c>
      <c r="O2558" s="6">
        <v>41.87013305724566</v>
      </c>
      <c r="P2558" s="8">
        <v>3.3002234307665496E-2</v>
      </c>
      <c r="Q2558" s="8">
        <v>0</v>
      </c>
      <c r="R2558" s="9">
        <v>6.9</v>
      </c>
    </row>
    <row r="2559" spans="1:18" s="6" customFormat="1" ht="15" customHeight="1" x14ac:dyDescent="0.25">
      <c r="A2559" t="s">
        <v>3382</v>
      </c>
      <c r="B2559" t="s">
        <v>5304</v>
      </c>
      <c r="C2559" t="s">
        <v>3383</v>
      </c>
      <c r="D2559" t="s">
        <v>5513</v>
      </c>
      <c r="E2559" s="14">
        <v>1</v>
      </c>
      <c r="F2559" s="5">
        <v>44020</v>
      </c>
      <c r="G2559" s="6">
        <v>35.597037031811986</v>
      </c>
      <c r="H2559" s="7">
        <v>10946.513496697768</v>
      </c>
      <c r="I2559" s="6">
        <v>2.5511302475780409</v>
      </c>
      <c r="J2559" s="7">
        <v>19582.346609257267</v>
      </c>
      <c r="K2559" s="7">
        <v>18347.213492679755</v>
      </c>
      <c r="L2559" s="6">
        <v>49.28501270748292</v>
      </c>
      <c r="M2559" s="6">
        <v>5.6603918288234789</v>
      </c>
      <c r="N2559" s="6">
        <v>0.31044416127079538</v>
      </c>
      <c r="O2559" s="6">
        <v>42.187018965190198</v>
      </c>
      <c r="P2559" s="8">
        <v>9.0495025564265117E-3</v>
      </c>
      <c r="Q2559" s="8">
        <v>0</v>
      </c>
      <c r="R2559" s="9">
        <v>7.1</v>
      </c>
    </row>
    <row r="2560" spans="1:18" s="6" customFormat="1" ht="15" customHeight="1" x14ac:dyDescent="0.25">
      <c r="A2560" t="s">
        <v>3384</v>
      </c>
      <c r="B2560" t="s">
        <v>5304</v>
      </c>
      <c r="C2560" t="s">
        <v>3141</v>
      </c>
      <c r="D2560" t="s">
        <v>5513</v>
      </c>
      <c r="E2560" s="14">
        <v>1</v>
      </c>
      <c r="F2560" s="5">
        <v>44020</v>
      </c>
      <c r="G2560" s="6">
        <v>38.514887726957049</v>
      </c>
      <c r="H2560" s="7">
        <v>10056.092557945229</v>
      </c>
      <c r="I2560" s="6">
        <v>2.8509951586874664</v>
      </c>
      <c r="J2560" s="7">
        <v>19132.86713286713</v>
      </c>
      <c r="K2560" s="7">
        <v>17885.648831995764</v>
      </c>
      <c r="L2560" s="6">
        <v>49.405816484150989</v>
      </c>
      <c r="M2560" s="6">
        <v>5.7191621228446392</v>
      </c>
      <c r="N2560" s="6">
        <v>0.37358548297150979</v>
      </c>
      <c r="O2560" s="6">
        <v>41.641537521696911</v>
      </c>
      <c r="P2560" s="8">
        <v>2.147921084508576E-3</v>
      </c>
      <c r="Q2560" s="8">
        <v>6.7553085639814776E-3</v>
      </c>
      <c r="R2560" s="9">
        <v>7.05</v>
      </c>
    </row>
    <row r="2561" spans="1:18" s="6" customFormat="1" ht="15" customHeight="1" x14ac:dyDescent="0.25">
      <c r="A2561" t="s">
        <v>3385</v>
      </c>
      <c r="B2561" t="s">
        <v>5304</v>
      </c>
      <c r="C2561" t="s">
        <v>3141</v>
      </c>
      <c r="D2561" t="s">
        <v>5513</v>
      </c>
      <c r="E2561" s="14">
        <v>1</v>
      </c>
      <c r="F2561" s="5">
        <v>44020</v>
      </c>
      <c r="G2561" s="6">
        <v>35.560935849872699</v>
      </c>
      <c r="H2561" s="7">
        <v>9942.7242500999619</v>
      </c>
      <c r="I2561" s="6">
        <v>8.3522175461314347</v>
      </c>
      <c r="J2561" s="7">
        <v>17853.674328261575</v>
      </c>
      <c r="K2561" s="7">
        <v>16777.831980495939</v>
      </c>
      <c r="L2561" s="6">
        <v>43.888302080190883</v>
      </c>
      <c r="M2561" s="6">
        <v>4.9084608859733674</v>
      </c>
      <c r="N2561" s="6">
        <v>0.37702787039378144</v>
      </c>
      <c r="O2561" s="6">
        <v>42.456656832216446</v>
      </c>
      <c r="P2561" s="8">
        <v>3.0668465723278256E-3</v>
      </c>
      <c r="Q2561" s="8">
        <v>1.4267938521749542E-2</v>
      </c>
      <c r="R2561" s="9">
        <v>7.33</v>
      </c>
    </row>
    <row r="2562" spans="1:18" s="6" customFormat="1" ht="15" customHeight="1" x14ac:dyDescent="0.25">
      <c r="A2562" t="s">
        <v>3386</v>
      </c>
      <c r="B2562" t="s">
        <v>5304</v>
      </c>
      <c r="C2562" t="s">
        <v>3134</v>
      </c>
      <c r="D2562" t="s">
        <v>5513</v>
      </c>
      <c r="E2562" s="14">
        <v>1</v>
      </c>
      <c r="F2562" s="5">
        <v>44020</v>
      </c>
      <c r="G2562" s="6">
        <v>30.326579644812128</v>
      </c>
      <c r="H2562" s="7">
        <v>12226.886369290572</v>
      </c>
      <c r="I2562" s="6">
        <v>5.7751766784452299</v>
      </c>
      <c r="J2562" s="7">
        <v>19796.819787985867</v>
      </c>
      <c r="K2562" s="7">
        <v>18612.212008402937</v>
      </c>
      <c r="L2562" s="6">
        <v>49.728864244102752</v>
      </c>
      <c r="M2562" s="6">
        <v>5.4354248394787019</v>
      </c>
      <c r="N2562" s="6">
        <v>0.49392369401203318</v>
      </c>
      <c r="O2562" s="6">
        <v>38.519362112922956</v>
      </c>
      <c r="P2562" s="8">
        <v>2.1853742158434639E-2</v>
      </c>
      <c r="Q2562" s="8">
        <v>2.5394688879894971E-2</v>
      </c>
      <c r="R2562" s="9">
        <v>9.44</v>
      </c>
    </row>
    <row r="2563" spans="1:18" s="6" customFormat="1" ht="15" customHeight="1" x14ac:dyDescent="0.25">
      <c r="A2563" t="s">
        <v>3387</v>
      </c>
      <c r="B2563" t="s">
        <v>5304</v>
      </c>
      <c r="C2563" t="s">
        <v>3141</v>
      </c>
      <c r="D2563" t="s">
        <v>5513</v>
      </c>
      <c r="E2563" s="14">
        <v>1</v>
      </c>
      <c r="F2563" s="5">
        <v>44020</v>
      </c>
      <c r="G2563" s="6">
        <v>36.093381417956721</v>
      </c>
      <c r="H2563" s="7">
        <v>10658.742343503838</v>
      </c>
      <c r="I2563" s="6">
        <v>4.8269189421629761</v>
      </c>
      <c r="J2563" s="7">
        <v>19345.302085572999</v>
      </c>
      <c r="K2563" s="7">
        <v>18058.385668972347</v>
      </c>
      <c r="L2563" s="6">
        <v>49.767225535877436</v>
      </c>
      <c r="M2563" s="6">
        <v>5.9158174256704203</v>
      </c>
      <c r="N2563" s="6">
        <v>0.4089653627387449</v>
      </c>
      <c r="O2563" s="6">
        <v>39.065983229000047</v>
      </c>
      <c r="P2563" s="8">
        <v>1.1875737571736083E-2</v>
      </c>
      <c r="Q2563" s="8">
        <v>3.2137669786376686E-3</v>
      </c>
      <c r="R2563" s="9">
        <v>6.98</v>
      </c>
    </row>
    <row r="2564" spans="1:18" s="6" customFormat="1" ht="15" customHeight="1" x14ac:dyDescent="0.25">
      <c r="A2564" t="s">
        <v>3388</v>
      </c>
      <c r="B2564" t="s">
        <v>5304</v>
      </c>
      <c r="C2564" t="s">
        <v>3141</v>
      </c>
      <c r="D2564" t="s">
        <v>5513</v>
      </c>
      <c r="E2564" s="14">
        <v>1</v>
      </c>
      <c r="F2564" s="5">
        <v>44020</v>
      </c>
      <c r="G2564" s="6">
        <v>39.487687946443501</v>
      </c>
      <c r="H2564" s="7">
        <v>10132.518600179112</v>
      </c>
      <c r="I2564" s="6">
        <v>2.668388207445664</v>
      </c>
      <c r="J2564" s="7">
        <v>19592.210027975038</v>
      </c>
      <c r="K2564" s="7">
        <v>18338.751966523989</v>
      </c>
      <c r="L2564" s="6">
        <v>49.002669399556467</v>
      </c>
      <c r="M2564" s="6">
        <v>5.7465409244494303</v>
      </c>
      <c r="N2564" s="6">
        <v>0.4697154344783489</v>
      </c>
      <c r="O2564" s="6">
        <v>42.082881169122238</v>
      </c>
      <c r="P2564" s="8">
        <v>1.7896416437401422E-2</v>
      </c>
      <c r="Q2564" s="8">
        <v>1.1908448510454634E-2</v>
      </c>
      <c r="R2564" s="9">
        <v>7.06</v>
      </c>
    </row>
    <row r="2565" spans="1:18" s="6" customFormat="1" ht="15" customHeight="1" x14ac:dyDescent="0.25">
      <c r="A2565" t="s">
        <v>3389</v>
      </c>
      <c r="B2565" t="s">
        <v>5304</v>
      </c>
      <c r="C2565" t="s">
        <v>3141</v>
      </c>
      <c r="D2565" t="s">
        <v>5513</v>
      </c>
      <c r="E2565" s="14">
        <v>1</v>
      </c>
      <c r="F2565" s="5">
        <v>44020</v>
      </c>
      <c r="G2565" s="6">
        <v>35.014627763467814</v>
      </c>
      <c r="H2565" s="7">
        <v>10749.89218038521</v>
      </c>
      <c r="I2565" s="6">
        <v>3.5223367697594496</v>
      </c>
      <c r="J2565" s="7">
        <v>19081.829896907217</v>
      </c>
      <c r="K2565" s="7">
        <v>17858.325862020214</v>
      </c>
      <c r="L2565" s="6">
        <v>48.979311516023337</v>
      </c>
      <c r="M2565" s="6">
        <v>5.6078470658613959</v>
      </c>
      <c r="N2565" s="6">
        <v>0.30443338927515384</v>
      </c>
      <c r="O2565" s="6">
        <v>41.594175999741019</v>
      </c>
      <c r="P2565" s="8">
        <v>4.5155844938807484E-3</v>
      </c>
      <c r="Q2565" s="8">
        <v>0</v>
      </c>
      <c r="R2565" s="9">
        <v>6.88</v>
      </c>
    </row>
    <row r="2566" spans="1:18" s="6" customFormat="1" ht="15" customHeight="1" x14ac:dyDescent="0.25">
      <c r="A2566" t="s">
        <v>3390</v>
      </c>
      <c r="B2566" t="s">
        <v>5304</v>
      </c>
      <c r="C2566" t="s">
        <v>3148</v>
      </c>
      <c r="D2566" s="6" t="s">
        <v>5513</v>
      </c>
      <c r="E2566" s="14">
        <v>1</v>
      </c>
      <c r="F2566" s="5">
        <v>44020</v>
      </c>
      <c r="G2566" s="6">
        <v>26.629021086812706</v>
      </c>
      <c r="H2566" s="7">
        <v>12901.54094138883</v>
      </c>
      <c r="I2566" s="6">
        <v>2.4509803921568629</v>
      </c>
      <c r="J2566" s="7">
        <v>19633.467023172903</v>
      </c>
      <c r="K2566" s="7">
        <v>18470.638019665141</v>
      </c>
      <c r="L2566" s="6">
        <v>48.617742551566074</v>
      </c>
      <c r="M2566" s="6">
        <v>5.3154037383718675</v>
      </c>
      <c r="N2566" s="6">
        <v>1.0902088107970458</v>
      </c>
      <c r="O2566" s="6">
        <v>42.535203970770532</v>
      </c>
      <c r="P2566" s="8">
        <v>1.9353623922377681E-4</v>
      </c>
      <c r="Q2566" s="8">
        <v>0</v>
      </c>
      <c r="R2566" s="9">
        <v>10.24</v>
      </c>
    </row>
    <row r="2567" spans="1:18" s="6" customFormat="1" ht="15" customHeight="1" x14ac:dyDescent="0.25">
      <c r="A2567" t="s">
        <v>3391</v>
      </c>
      <c r="B2567" t="s">
        <v>5304</v>
      </c>
      <c r="C2567" t="s">
        <v>3152</v>
      </c>
      <c r="D2567" t="s">
        <v>5513</v>
      </c>
      <c r="E2567" s="14">
        <v>1</v>
      </c>
      <c r="F2567" s="5">
        <v>44020</v>
      </c>
      <c r="G2567" s="6">
        <v>48.925911950706251</v>
      </c>
      <c r="H2567" s="7">
        <v>8872.310103005093</v>
      </c>
      <c r="I2567" s="6">
        <v>3.8669673055242391</v>
      </c>
      <c r="J2567" s="7">
        <v>20857.948139797067</v>
      </c>
      <c r="K2567" s="7">
        <v>19711.69827299552</v>
      </c>
      <c r="L2567" s="6">
        <v>48.966374548301765</v>
      </c>
      <c r="M2567" s="6">
        <v>5.2436377972193728</v>
      </c>
      <c r="N2567" s="6">
        <v>0.46037567300681009</v>
      </c>
      <c r="O2567" s="6">
        <v>41.47703211648777</v>
      </c>
      <c r="P2567" s="8">
        <v>0</v>
      </c>
      <c r="Q2567" s="8">
        <v>0</v>
      </c>
      <c r="R2567" s="9">
        <v>11.3</v>
      </c>
    </row>
    <row r="2568" spans="1:18" s="6" customFormat="1" ht="15" customHeight="1" x14ac:dyDescent="0.25">
      <c r="A2568" t="s">
        <v>3392</v>
      </c>
      <c r="B2568" t="s">
        <v>5304</v>
      </c>
      <c r="C2568" t="s">
        <v>3148</v>
      </c>
      <c r="D2568" s="6" t="s">
        <v>5513</v>
      </c>
      <c r="E2568" s="14">
        <v>1</v>
      </c>
      <c r="F2568" s="5">
        <v>44020</v>
      </c>
      <c r="G2568" s="6">
        <v>22.317377418688103</v>
      </c>
      <c r="H2568" s="7">
        <v>13728.239743449982</v>
      </c>
      <c r="I2568" s="6">
        <v>2.9940119760479043</v>
      </c>
      <c r="J2568" s="7">
        <v>19353.745339509656</v>
      </c>
      <c r="K2568" s="7">
        <v>18374.062048237665</v>
      </c>
      <c r="L2568" s="6">
        <v>42.351250415906975</v>
      </c>
      <c r="M2568" s="6">
        <v>4.4273996917654346</v>
      </c>
      <c r="N2568" s="6">
        <v>0.24462067728831763</v>
      </c>
      <c r="O2568" s="6">
        <v>49.991725171918745</v>
      </c>
      <c r="P2568" s="8">
        <v>0</v>
      </c>
      <c r="Q2568" s="8">
        <v>0</v>
      </c>
      <c r="R2568" s="9">
        <v>11.49</v>
      </c>
    </row>
    <row r="2569" spans="1:18" s="6" customFormat="1" ht="15" customHeight="1" x14ac:dyDescent="0.25">
      <c r="A2569" t="s">
        <v>3393</v>
      </c>
      <c r="B2569" t="s">
        <v>5304</v>
      </c>
      <c r="C2569" t="s">
        <v>3141</v>
      </c>
      <c r="D2569" t="s">
        <v>5513</v>
      </c>
      <c r="E2569" s="14">
        <v>1</v>
      </c>
      <c r="F2569" s="5">
        <v>44020</v>
      </c>
      <c r="G2569" s="6">
        <v>35.983197684175195</v>
      </c>
      <c r="H2569" s="7">
        <v>10626.367199156713</v>
      </c>
      <c r="I2569" s="6">
        <v>3.4560239674727158</v>
      </c>
      <c r="J2569" s="7">
        <v>19252.086454098011</v>
      </c>
      <c r="K2569" s="7">
        <v>17972.526434262396</v>
      </c>
      <c r="L2569" s="6">
        <v>49.767209354198442</v>
      </c>
      <c r="M2569" s="6">
        <v>5.8757663516763659</v>
      </c>
      <c r="N2569" s="6">
        <v>0.43421796043238375</v>
      </c>
      <c r="O2569" s="6">
        <v>40.468782051930638</v>
      </c>
      <c r="P2569" s="8">
        <v>1.1279218987214135E-3</v>
      </c>
      <c r="Q2569" s="8">
        <v>0</v>
      </c>
      <c r="R2569" s="9">
        <v>6.54</v>
      </c>
    </row>
    <row r="2570" spans="1:18" s="6" customFormat="1" ht="15" customHeight="1" x14ac:dyDescent="0.25">
      <c r="A2570" t="s">
        <v>888</v>
      </c>
      <c r="B2570" t="s">
        <v>5303</v>
      </c>
      <c r="C2570" t="s">
        <v>611</v>
      </c>
      <c r="D2570" t="s">
        <v>62</v>
      </c>
      <c r="E2570" s="14">
        <v>2</v>
      </c>
      <c r="F2570" s="5">
        <v>44021</v>
      </c>
      <c r="G2570" s="6">
        <v>8.665105386416851</v>
      </c>
      <c r="H2570" s="7">
        <v>15348.718056575026</v>
      </c>
      <c r="I2570" s="6">
        <v>7.57</v>
      </c>
      <c r="J2570" s="7">
        <v>18219.627125589017</v>
      </c>
      <c r="K2570" s="7">
        <v>17036.650282455219</v>
      </c>
      <c r="L2570" s="6" t="s">
        <v>17</v>
      </c>
      <c r="M2570" s="6">
        <v>5.5748201844193987</v>
      </c>
      <c r="N2570" s="6" t="s">
        <v>17</v>
      </c>
      <c r="O2570" s="6" t="s">
        <v>17</v>
      </c>
      <c r="P2570" s="8" t="s">
        <v>17</v>
      </c>
      <c r="Q2570" s="8" t="s">
        <v>17</v>
      </c>
      <c r="R2570" s="9">
        <v>2.38</v>
      </c>
    </row>
    <row r="2571" spans="1:18" s="6" customFormat="1" ht="15" customHeight="1" x14ac:dyDescent="0.25">
      <c r="A2571" t="s">
        <v>889</v>
      </c>
      <c r="B2571" t="s">
        <v>5303</v>
      </c>
      <c r="C2571" t="s">
        <v>665</v>
      </c>
      <c r="D2571" t="s">
        <v>5513</v>
      </c>
      <c r="E2571" s="14">
        <v>1</v>
      </c>
      <c r="F2571" s="5">
        <v>44021</v>
      </c>
      <c r="G2571" s="6">
        <v>36.354084581034925</v>
      </c>
      <c r="H2571" s="7">
        <v>10217.178443476767</v>
      </c>
      <c r="I2571" s="6">
        <v>5.17</v>
      </c>
      <c r="J2571" s="7">
        <v>18638.025594149913</v>
      </c>
      <c r="K2571" s="7">
        <v>17448.580410365681</v>
      </c>
      <c r="L2571" s="6" t="s">
        <v>17</v>
      </c>
      <c r="M2571" s="6">
        <v>5.605302468351705</v>
      </c>
      <c r="N2571" s="6" t="s">
        <v>17</v>
      </c>
      <c r="O2571" s="6" t="s">
        <v>17</v>
      </c>
      <c r="P2571" s="8" t="s">
        <v>17</v>
      </c>
      <c r="Q2571" s="8" t="s">
        <v>17</v>
      </c>
      <c r="R2571" s="9">
        <v>1.54</v>
      </c>
    </row>
    <row r="2572" spans="1:18" s="6" customFormat="1" ht="15" customHeight="1" x14ac:dyDescent="0.25">
      <c r="A2572" t="s">
        <v>890</v>
      </c>
      <c r="B2572" t="s">
        <v>5303</v>
      </c>
      <c r="C2572" t="s">
        <v>857</v>
      </c>
      <c r="D2572" s="6" t="s">
        <v>5513</v>
      </c>
      <c r="E2572" s="14">
        <v>1</v>
      </c>
      <c r="F2572" s="5">
        <v>44021</v>
      </c>
      <c r="G2572" s="6">
        <v>20.868615132477462</v>
      </c>
      <c r="H2572" s="7">
        <v>13614.646556017369</v>
      </c>
      <c r="I2572" s="6">
        <v>6.96</v>
      </c>
      <c r="J2572" s="7">
        <v>19020.387359836903</v>
      </c>
      <c r="K2572" s="7">
        <v>17849.386621187292</v>
      </c>
      <c r="L2572" s="6" t="s">
        <v>17</v>
      </c>
      <c r="M2572" s="6">
        <v>5.5183823687540556</v>
      </c>
      <c r="N2572" s="6" t="s">
        <v>17</v>
      </c>
      <c r="O2572" s="6" t="s">
        <v>17</v>
      </c>
      <c r="P2572" s="8" t="s">
        <v>17</v>
      </c>
      <c r="Q2572" s="8" t="s">
        <v>17</v>
      </c>
      <c r="R2572" s="9">
        <v>1.9</v>
      </c>
    </row>
    <row r="2573" spans="1:18" s="6" customFormat="1" ht="15" customHeight="1" x14ac:dyDescent="0.25">
      <c r="A2573" t="s">
        <v>891</v>
      </c>
      <c r="B2573" t="s">
        <v>5303</v>
      </c>
      <c r="C2573" t="s">
        <v>611</v>
      </c>
      <c r="D2573" t="s">
        <v>62</v>
      </c>
      <c r="E2573" s="14">
        <v>2</v>
      </c>
      <c r="F2573" s="5">
        <v>44021</v>
      </c>
      <c r="G2573" s="6">
        <v>9.0761750405186294</v>
      </c>
      <c r="H2573" s="7">
        <v>15010.104136924296</v>
      </c>
      <c r="I2573" s="7">
        <v>6.43</v>
      </c>
      <c r="J2573" s="7">
        <v>17944.838942060305</v>
      </c>
      <c r="K2573" s="7">
        <v>16752.303480360588</v>
      </c>
      <c r="L2573" s="6" t="s">
        <v>17</v>
      </c>
      <c r="M2573" s="6">
        <v>5.6198655122512635</v>
      </c>
      <c r="N2573" s="6" t="s">
        <v>17</v>
      </c>
      <c r="O2573" s="6" t="s">
        <v>17</v>
      </c>
      <c r="P2573" s="8" t="s">
        <v>17</v>
      </c>
      <c r="Q2573" s="8" t="s">
        <v>17</v>
      </c>
      <c r="R2573" s="9">
        <v>2.83</v>
      </c>
    </row>
    <row r="2574" spans="1:18" s="6" customFormat="1" ht="15" customHeight="1" x14ac:dyDescent="0.25">
      <c r="A2574" t="s">
        <v>892</v>
      </c>
      <c r="B2574" t="s">
        <v>5303</v>
      </c>
      <c r="C2574" t="s">
        <v>611</v>
      </c>
      <c r="D2574" t="s">
        <v>62</v>
      </c>
      <c r="E2574" s="14">
        <v>2</v>
      </c>
      <c r="F2574" s="5">
        <v>44021</v>
      </c>
      <c r="G2574" s="6">
        <v>7.5801749271137062</v>
      </c>
      <c r="H2574" s="7">
        <v>14713.672298603278</v>
      </c>
      <c r="I2574" s="7">
        <v>8.5500000000000007</v>
      </c>
      <c r="J2574" s="7">
        <v>17295.603944124898</v>
      </c>
      <c r="K2574" s="7">
        <v>16120.844159056544</v>
      </c>
      <c r="L2574" s="6" t="s">
        <v>17</v>
      </c>
      <c r="M2574" s="6">
        <v>5.5360970078621818</v>
      </c>
      <c r="N2574" s="6" t="s">
        <v>17</v>
      </c>
      <c r="O2574" s="6" t="s">
        <v>17</v>
      </c>
      <c r="P2574" s="8" t="s">
        <v>17</v>
      </c>
      <c r="Q2574" s="8" t="s">
        <v>17</v>
      </c>
      <c r="R2574" s="9">
        <v>2.64</v>
      </c>
    </row>
    <row r="2575" spans="1:18" s="6" customFormat="1" ht="15" customHeight="1" x14ac:dyDescent="0.25">
      <c r="A2575" t="s">
        <v>893</v>
      </c>
      <c r="B2575" t="s">
        <v>5303</v>
      </c>
      <c r="C2575" t="s">
        <v>611</v>
      </c>
      <c r="D2575" t="s">
        <v>62</v>
      </c>
      <c r="E2575" s="14">
        <v>2</v>
      </c>
      <c r="F2575" s="5">
        <v>44021</v>
      </c>
      <c r="G2575" s="6">
        <v>9.9554234769688019</v>
      </c>
      <c r="H2575" s="7">
        <v>14678.216810584803</v>
      </c>
      <c r="I2575" s="7">
        <v>8.65</v>
      </c>
      <c r="J2575" s="7">
        <v>17745.077932731747</v>
      </c>
      <c r="K2575" s="7">
        <v>16571.156622976192</v>
      </c>
      <c r="L2575" s="6" t="s">
        <v>17</v>
      </c>
      <c r="M2575" s="6">
        <v>5.5321456633155268</v>
      </c>
      <c r="N2575" s="6" t="s">
        <v>17</v>
      </c>
      <c r="O2575" s="6" t="s">
        <v>17</v>
      </c>
      <c r="P2575" s="8" t="s">
        <v>17</v>
      </c>
      <c r="Q2575" s="8" t="s">
        <v>17</v>
      </c>
      <c r="R2575" s="9">
        <v>2.48</v>
      </c>
    </row>
    <row r="2576" spans="1:18" s="6" customFormat="1" ht="15" customHeight="1" x14ac:dyDescent="0.25">
      <c r="A2576" t="s">
        <v>894</v>
      </c>
      <c r="B2576" t="s">
        <v>5303</v>
      </c>
      <c r="C2576" t="s">
        <v>611</v>
      </c>
      <c r="D2576" t="s">
        <v>62</v>
      </c>
      <c r="E2576" s="14">
        <v>2</v>
      </c>
      <c r="F2576" s="5">
        <v>44021</v>
      </c>
      <c r="G2576" s="6">
        <v>21.517412935323378</v>
      </c>
      <c r="H2576" s="7">
        <v>12277.285903363714</v>
      </c>
      <c r="I2576" s="7">
        <v>8.8800000000000008</v>
      </c>
      <c r="J2576" s="7">
        <v>17485.10987882522</v>
      </c>
      <c r="K2576" s="7">
        <v>16313.117062289106</v>
      </c>
      <c r="L2576" s="6" t="s">
        <v>17</v>
      </c>
      <c r="M2576" s="6">
        <v>5.5230575708582208</v>
      </c>
      <c r="N2576" s="6" t="s">
        <v>17</v>
      </c>
      <c r="O2576" s="6" t="s">
        <v>17</v>
      </c>
      <c r="P2576" s="8" t="s">
        <v>17</v>
      </c>
      <c r="Q2576" s="8" t="s">
        <v>17</v>
      </c>
      <c r="R2576" s="9">
        <v>2.62</v>
      </c>
    </row>
    <row r="2577" spans="1:18" s="6" customFormat="1" ht="15" customHeight="1" x14ac:dyDescent="0.25">
      <c r="A2577" t="s">
        <v>895</v>
      </c>
      <c r="B2577" t="s">
        <v>5303</v>
      </c>
      <c r="C2577" t="s">
        <v>611</v>
      </c>
      <c r="D2577" t="s">
        <v>62</v>
      </c>
      <c r="E2577" s="14">
        <v>2</v>
      </c>
      <c r="F2577" s="5">
        <v>44021</v>
      </c>
      <c r="G2577" s="6">
        <v>10.731707317073184</v>
      </c>
      <c r="H2577" s="7">
        <v>14863.037049849383</v>
      </c>
      <c r="I2577" s="7">
        <v>6.54</v>
      </c>
      <c r="J2577" s="7">
        <v>18135.157375025716</v>
      </c>
      <c r="K2577" s="7">
        <v>16943.544236170077</v>
      </c>
      <c r="L2577" s="6" t="s">
        <v>17</v>
      </c>
      <c r="M2577" s="6">
        <v>5.6155190332499432</v>
      </c>
      <c r="N2577" s="6" t="s">
        <v>17</v>
      </c>
      <c r="O2577" s="6" t="s">
        <v>17</v>
      </c>
      <c r="P2577" s="8" t="s">
        <v>17</v>
      </c>
      <c r="Q2577" s="8" t="s">
        <v>17</v>
      </c>
      <c r="R2577" s="9">
        <v>2.78</v>
      </c>
    </row>
    <row r="2578" spans="1:18" s="6" customFormat="1" ht="15" customHeight="1" x14ac:dyDescent="0.25">
      <c r="A2578" t="s">
        <v>896</v>
      </c>
      <c r="B2578" t="s">
        <v>5303</v>
      </c>
      <c r="C2578" t="s">
        <v>665</v>
      </c>
      <c r="D2578" t="s">
        <v>5513</v>
      </c>
      <c r="E2578" s="14">
        <v>1</v>
      </c>
      <c r="F2578" s="5">
        <v>44021</v>
      </c>
      <c r="G2578" s="6">
        <v>42.90516206482593</v>
      </c>
      <c r="H2578" s="7">
        <v>9520.7201591223638</v>
      </c>
      <c r="I2578" s="7">
        <v>1.22</v>
      </c>
      <c r="J2578" s="7">
        <v>19776.84080625257</v>
      </c>
      <c r="K2578" s="7">
        <v>18511.118781641984</v>
      </c>
      <c r="L2578" s="6">
        <v>49.891573247974641</v>
      </c>
      <c r="M2578" s="6">
        <v>5.8022952758419368</v>
      </c>
      <c r="N2578" s="6">
        <v>1.3708897791942776</v>
      </c>
      <c r="O2578" s="6">
        <v>41.722819066965101</v>
      </c>
      <c r="P2578" s="8">
        <v>0</v>
      </c>
      <c r="Q2578" s="8">
        <v>0</v>
      </c>
      <c r="R2578" s="9">
        <v>2.76</v>
      </c>
    </row>
    <row r="2579" spans="1:18" s="6" customFormat="1" ht="15" customHeight="1" x14ac:dyDescent="0.25">
      <c r="A2579" t="s">
        <v>897</v>
      </c>
      <c r="B2579" t="s">
        <v>5303</v>
      </c>
      <c r="C2579" t="s">
        <v>665</v>
      </c>
      <c r="D2579" t="s">
        <v>5513</v>
      </c>
      <c r="E2579" s="14">
        <v>1</v>
      </c>
      <c r="F2579" s="5">
        <v>44021</v>
      </c>
      <c r="G2579" s="6">
        <v>25.162295507660353</v>
      </c>
      <c r="H2579" s="7">
        <v>12829.309881610878</v>
      </c>
      <c r="I2579" s="7">
        <v>2.16</v>
      </c>
      <c r="J2579" s="7">
        <v>19192.578244469365</v>
      </c>
      <c r="K2579" s="7">
        <v>17964.239886913081</v>
      </c>
      <c r="L2579" s="6" t="s">
        <v>17</v>
      </c>
      <c r="M2579" s="6">
        <v>5.7885879243934228</v>
      </c>
      <c r="N2579" s="6" t="s">
        <v>17</v>
      </c>
      <c r="O2579" s="6" t="s">
        <v>17</v>
      </c>
      <c r="P2579" s="8" t="s">
        <v>17</v>
      </c>
      <c r="Q2579" s="8" t="s">
        <v>17</v>
      </c>
      <c r="R2579" s="9">
        <v>1.91</v>
      </c>
    </row>
    <row r="2580" spans="1:18" s="6" customFormat="1" ht="15" customHeight="1" x14ac:dyDescent="0.25">
      <c r="A2580" t="s">
        <v>898</v>
      </c>
      <c r="B2580" t="s">
        <v>5303</v>
      </c>
      <c r="C2580" t="s">
        <v>611</v>
      </c>
      <c r="D2580" t="s">
        <v>62</v>
      </c>
      <c r="E2580" s="14">
        <v>2</v>
      </c>
      <c r="F2580" s="5">
        <v>44021</v>
      </c>
      <c r="G2580" s="6">
        <v>7.5539568345323698</v>
      </c>
      <c r="H2580" s="7">
        <v>15321.235889586967</v>
      </c>
      <c r="I2580" s="7">
        <v>8.6300000000000008</v>
      </c>
      <c r="J2580" s="7">
        <v>17946.877243359657</v>
      </c>
      <c r="K2580" s="7">
        <v>16772.788238541543</v>
      </c>
      <c r="L2580" s="6" t="s">
        <v>17</v>
      </c>
      <c r="M2580" s="6">
        <v>5.5329359322248584</v>
      </c>
      <c r="N2580" s="6" t="s">
        <v>17</v>
      </c>
      <c r="O2580" s="6" t="s">
        <v>17</v>
      </c>
      <c r="P2580" s="8" t="s">
        <v>17</v>
      </c>
      <c r="Q2580" s="8" t="s">
        <v>17</v>
      </c>
      <c r="R2580" s="9">
        <v>2.4900000000000002</v>
      </c>
    </row>
    <row r="2581" spans="1:18" s="6" customFormat="1" ht="15" customHeight="1" x14ac:dyDescent="0.25">
      <c r="A2581" t="s">
        <v>899</v>
      </c>
      <c r="B2581" t="s">
        <v>5303</v>
      </c>
      <c r="C2581" t="s">
        <v>665</v>
      </c>
      <c r="D2581" t="s">
        <v>5513</v>
      </c>
      <c r="E2581" s="14">
        <v>1</v>
      </c>
      <c r="F2581" s="5">
        <v>44021</v>
      </c>
      <c r="G2581" s="6">
        <v>34.388528138528137</v>
      </c>
      <c r="H2581" s="7">
        <v>10043.121106813427</v>
      </c>
      <c r="I2581" s="7">
        <v>10.32</v>
      </c>
      <c r="J2581" s="7">
        <v>17730.092545510015</v>
      </c>
      <c r="K2581" s="7">
        <v>16587.393241559763</v>
      </c>
      <c r="L2581" s="6">
        <v>43.279518531559425</v>
      </c>
      <c r="M2581" s="6">
        <v>5.2299967965422898</v>
      </c>
      <c r="N2581" s="6">
        <v>1.1258962895457107</v>
      </c>
      <c r="O2581" s="6">
        <v>39.991583365426195</v>
      </c>
      <c r="P2581" s="8">
        <v>1.4277108022519884E-2</v>
      </c>
      <c r="Q2581" s="8">
        <v>3.8727908903874841E-2</v>
      </c>
      <c r="R2581" s="9">
        <v>1.67</v>
      </c>
    </row>
    <row r="2582" spans="1:18" s="6" customFormat="1" ht="15" customHeight="1" x14ac:dyDescent="0.25">
      <c r="A2582" t="s">
        <v>900</v>
      </c>
      <c r="B2582" t="s">
        <v>5303</v>
      </c>
      <c r="C2582" t="s">
        <v>611</v>
      </c>
      <c r="D2582" t="s">
        <v>62</v>
      </c>
      <c r="E2582" s="14">
        <v>2</v>
      </c>
      <c r="F2582" s="5">
        <v>44021</v>
      </c>
      <c r="G2582" s="6">
        <v>10.385064177362899</v>
      </c>
      <c r="H2582" s="7">
        <v>14859.871670260798</v>
      </c>
      <c r="I2582" s="7">
        <v>8.36</v>
      </c>
      <c r="J2582" s="7">
        <v>18041.375051461506</v>
      </c>
      <c r="K2582" s="7">
        <v>16865.022163298832</v>
      </c>
      <c r="L2582" s="6" t="s">
        <v>17</v>
      </c>
      <c r="M2582" s="6">
        <v>5.5436045625008266</v>
      </c>
      <c r="N2582" s="6" t="s">
        <v>17</v>
      </c>
      <c r="O2582" s="6" t="s">
        <v>17</v>
      </c>
      <c r="P2582" s="8" t="s">
        <v>17</v>
      </c>
      <c r="Q2582" s="8" t="s">
        <v>17</v>
      </c>
      <c r="R2582" s="9">
        <v>2.84</v>
      </c>
    </row>
    <row r="2583" spans="1:18" s="6" customFormat="1" ht="15" customHeight="1" x14ac:dyDescent="0.25">
      <c r="A2583" t="s">
        <v>901</v>
      </c>
      <c r="B2583" t="s">
        <v>5303</v>
      </c>
      <c r="C2583" t="s">
        <v>611</v>
      </c>
      <c r="D2583" t="s">
        <v>62</v>
      </c>
      <c r="E2583" s="14">
        <v>2</v>
      </c>
      <c r="F2583" s="5">
        <v>44021</v>
      </c>
      <c r="G2583" s="6">
        <v>9.5238095238095291</v>
      </c>
      <c r="H2583" s="7">
        <v>15345.71724216115</v>
      </c>
      <c r="I2583" s="7">
        <v>7.8</v>
      </c>
      <c r="J2583" s="7">
        <v>18399.262143881944</v>
      </c>
      <c r="K2583" s="7">
        <v>17218.213793967589</v>
      </c>
      <c r="L2583" s="6" t="s">
        <v>17</v>
      </c>
      <c r="M2583" s="6">
        <v>5.5657320919620927</v>
      </c>
      <c r="N2583" s="6" t="s">
        <v>17</v>
      </c>
      <c r="O2583" s="6" t="s">
        <v>17</v>
      </c>
      <c r="P2583" s="8" t="s">
        <v>17</v>
      </c>
      <c r="Q2583" s="8" t="s">
        <v>17</v>
      </c>
      <c r="R2583" s="9">
        <v>2.42</v>
      </c>
    </row>
    <row r="2584" spans="1:18" s="6" customFormat="1" ht="15" customHeight="1" x14ac:dyDescent="0.25">
      <c r="A2584" t="s">
        <v>902</v>
      </c>
      <c r="B2584" t="s">
        <v>5303</v>
      </c>
      <c r="C2584" t="s">
        <v>611</v>
      </c>
      <c r="D2584" t="s">
        <v>62</v>
      </c>
      <c r="E2584" s="14">
        <v>2</v>
      </c>
      <c r="F2584" s="5">
        <v>44021</v>
      </c>
      <c r="G2584" s="6">
        <v>12.091898428053206</v>
      </c>
      <c r="H2584" s="7">
        <v>14585.244129676539</v>
      </c>
      <c r="I2584" s="6">
        <v>8.83</v>
      </c>
      <c r="J2584" s="7">
        <v>18099.918099918097</v>
      </c>
      <c r="K2584" s="7">
        <v>16927.506045725582</v>
      </c>
      <c r="L2584" s="6" t="s">
        <v>17</v>
      </c>
      <c r="M2584" s="6">
        <v>5.5250332431315483</v>
      </c>
      <c r="N2584" s="6" t="s">
        <v>17</v>
      </c>
      <c r="O2584" s="6" t="s">
        <v>17</v>
      </c>
      <c r="P2584" s="8" t="s">
        <v>17</v>
      </c>
      <c r="Q2584" s="8" t="s">
        <v>17</v>
      </c>
      <c r="R2584" s="9">
        <v>2.3199999999999998</v>
      </c>
    </row>
    <row r="2585" spans="1:18" s="6" customFormat="1" ht="15" customHeight="1" x14ac:dyDescent="0.25">
      <c r="A2585" t="s">
        <v>5192</v>
      </c>
      <c r="B2585" t="s">
        <v>5308</v>
      </c>
      <c r="C2585" t="s">
        <v>15</v>
      </c>
      <c r="D2585" t="s">
        <v>5513</v>
      </c>
      <c r="E2585" s="14">
        <v>1</v>
      </c>
      <c r="F2585" s="5">
        <v>44025</v>
      </c>
      <c r="G2585" s="6">
        <v>31.829303351358611</v>
      </c>
      <c r="H2585" s="7">
        <v>11909.620222976288</v>
      </c>
      <c r="I2585" s="6">
        <v>2.3363980530016226</v>
      </c>
      <c r="J2585" s="7">
        <v>19888.588426176309</v>
      </c>
      <c r="K2585" s="7">
        <v>18610.943891685798</v>
      </c>
      <c r="L2585" s="6">
        <v>50.850365376633505</v>
      </c>
      <c r="M2585" s="6">
        <v>5.8667410975974752</v>
      </c>
      <c r="N2585" s="6">
        <v>0.3843686719408354</v>
      </c>
      <c r="O2585" s="6">
        <v>40.518223303470826</v>
      </c>
      <c r="P2585" s="8">
        <v>3.063611197689383E-2</v>
      </c>
      <c r="Q2585" s="8">
        <v>1.3267385378849552E-2</v>
      </c>
      <c r="R2585" s="9">
        <v>7.55</v>
      </c>
    </row>
    <row r="2586" spans="1:18" s="6" customFormat="1" ht="15" customHeight="1" x14ac:dyDescent="0.25">
      <c r="A2586" t="s">
        <v>903</v>
      </c>
      <c r="B2586" t="s">
        <v>5303</v>
      </c>
      <c r="C2586" t="s">
        <v>611</v>
      </c>
      <c r="D2586" t="s">
        <v>62</v>
      </c>
      <c r="E2586" s="14">
        <v>2</v>
      </c>
      <c r="F2586" s="5">
        <v>44025</v>
      </c>
      <c r="G2586" s="6">
        <v>7.4222668004011965</v>
      </c>
      <c r="H2586" s="7">
        <v>15360.610949852577</v>
      </c>
      <c r="I2586" s="6">
        <v>8.07</v>
      </c>
      <c r="J2586" s="7">
        <v>17966.770508826583</v>
      </c>
      <c r="K2586" s="7">
        <v>16787.986042256787</v>
      </c>
      <c r="L2586" s="6" t="s">
        <v>17</v>
      </c>
      <c r="M2586" s="6">
        <v>5.5550634616861245</v>
      </c>
      <c r="N2586" s="6" t="s">
        <v>17</v>
      </c>
      <c r="O2586" s="6" t="s">
        <v>17</v>
      </c>
      <c r="P2586" s="8" t="s">
        <v>17</v>
      </c>
      <c r="Q2586" s="8" t="s">
        <v>17</v>
      </c>
      <c r="R2586" s="9">
        <v>3.7</v>
      </c>
    </row>
    <row r="2587" spans="1:18" s="6" customFormat="1" ht="15" customHeight="1" x14ac:dyDescent="0.25">
      <c r="A2587" t="s">
        <v>904</v>
      </c>
      <c r="B2587" t="s">
        <v>5303</v>
      </c>
      <c r="C2587" t="s">
        <v>665</v>
      </c>
      <c r="D2587" t="s">
        <v>5513</v>
      </c>
      <c r="E2587" s="14">
        <v>1</v>
      </c>
      <c r="F2587" s="5">
        <v>44025</v>
      </c>
      <c r="G2587" s="6">
        <v>32.547307132459977</v>
      </c>
      <c r="H2587" s="7">
        <v>11072.275842734141</v>
      </c>
      <c r="I2587" s="6">
        <v>5.45</v>
      </c>
      <c r="J2587" s="7">
        <v>18780.233527939952</v>
      </c>
      <c r="K2587" s="7">
        <v>17593.673508757784</v>
      </c>
      <c r="L2587" s="6" t="s">
        <v>17</v>
      </c>
      <c r="M2587" s="6">
        <v>5.5917060281911786</v>
      </c>
      <c r="N2587" s="6" t="s">
        <v>17</v>
      </c>
      <c r="O2587" s="6" t="s">
        <v>17</v>
      </c>
      <c r="P2587" s="8" t="s">
        <v>17</v>
      </c>
      <c r="Q2587" s="8" t="s">
        <v>17</v>
      </c>
      <c r="R2587" s="9">
        <v>4.08</v>
      </c>
    </row>
    <row r="2588" spans="1:18" s="6" customFormat="1" ht="15" customHeight="1" x14ac:dyDescent="0.25">
      <c r="A2588" t="s">
        <v>905</v>
      </c>
      <c r="B2588" t="s">
        <v>5303</v>
      </c>
      <c r="C2588" t="s">
        <v>665</v>
      </c>
      <c r="D2588" t="s">
        <v>5513</v>
      </c>
      <c r="E2588" s="14">
        <v>1</v>
      </c>
      <c r="F2588" s="5">
        <v>44025</v>
      </c>
      <c r="G2588" s="6">
        <v>51.420176297747311</v>
      </c>
      <c r="H2588" s="7">
        <v>8035.8788481644233</v>
      </c>
      <c r="I2588" s="6">
        <v>3.64</v>
      </c>
      <c r="J2588" s="7">
        <v>20332.644628099177</v>
      </c>
      <c r="K2588" s="7">
        <v>19127.434080596526</v>
      </c>
      <c r="L2588" s="6" t="s">
        <v>17</v>
      </c>
      <c r="M2588" s="6">
        <v>5.679597302086008</v>
      </c>
      <c r="N2588" s="6" t="s">
        <v>17</v>
      </c>
      <c r="O2588" s="6" t="s">
        <v>17</v>
      </c>
      <c r="P2588" s="8" t="s">
        <v>17</v>
      </c>
      <c r="Q2588" s="8" t="s">
        <v>17</v>
      </c>
      <c r="R2588" s="9">
        <v>3.2</v>
      </c>
    </row>
    <row r="2589" spans="1:18" s="6" customFormat="1" ht="15" customHeight="1" x14ac:dyDescent="0.25">
      <c r="A2589" t="s">
        <v>906</v>
      </c>
      <c r="B2589" t="s">
        <v>5303</v>
      </c>
      <c r="C2589" t="s">
        <v>611</v>
      </c>
      <c r="D2589" t="s">
        <v>62</v>
      </c>
      <c r="E2589" s="14">
        <v>2</v>
      </c>
      <c r="F2589" s="5">
        <v>44025</v>
      </c>
      <c r="G2589" s="6">
        <v>12.753623188405811</v>
      </c>
      <c r="H2589" s="7">
        <v>13722.544246909594</v>
      </c>
      <c r="I2589" s="6">
        <v>7.2</v>
      </c>
      <c r="J2589" s="7">
        <v>17271.693039611127</v>
      </c>
      <c r="K2589" s="7">
        <v>16085.61383781997</v>
      </c>
      <c r="L2589" s="6" t="s">
        <v>17</v>
      </c>
      <c r="M2589" s="6">
        <v>5.589440159242022</v>
      </c>
      <c r="N2589" s="6" t="s">
        <v>17</v>
      </c>
      <c r="O2589" s="6" t="s">
        <v>17</v>
      </c>
      <c r="P2589" s="8" t="s">
        <v>17</v>
      </c>
      <c r="Q2589" s="8" t="s">
        <v>17</v>
      </c>
      <c r="R2589" s="9">
        <v>3.31</v>
      </c>
    </row>
    <row r="2590" spans="1:18" s="6" customFormat="1" ht="15" customHeight="1" x14ac:dyDescent="0.25">
      <c r="A2590" t="s">
        <v>907</v>
      </c>
      <c r="B2590" t="s">
        <v>5303</v>
      </c>
      <c r="C2590" t="s">
        <v>611</v>
      </c>
      <c r="D2590" t="s">
        <v>62</v>
      </c>
      <c r="E2590" s="14">
        <v>2</v>
      </c>
      <c r="F2590" s="5">
        <v>44025</v>
      </c>
      <c r="G2590" s="6">
        <v>7.8947368421052673</v>
      </c>
      <c r="H2590" s="7">
        <v>15707.593786396386</v>
      </c>
      <c r="I2590" s="6">
        <v>7.92</v>
      </c>
      <c r="J2590" s="7">
        <v>18443.4011476265</v>
      </c>
      <c r="K2590" s="7">
        <v>17263.358968087505</v>
      </c>
      <c r="L2590" s="6" t="s">
        <v>17</v>
      </c>
      <c r="M2590" s="6">
        <v>5.5609904785061071</v>
      </c>
      <c r="N2590" s="6" t="s">
        <v>17</v>
      </c>
      <c r="O2590" s="6" t="s">
        <v>17</v>
      </c>
      <c r="P2590" s="8" t="s">
        <v>17</v>
      </c>
      <c r="Q2590" s="8" t="s">
        <v>17</v>
      </c>
      <c r="R2590" s="9">
        <v>4.1500000000000004</v>
      </c>
    </row>
    <row r="2591" spans="1:18" s="6" customFormat="1" ht="15" customHeight="1" x14ac:dyDescent="0.25">
      <c r="A2591" t="s">
        <v>908</v>
      </c>
      <c r="B2591" t="s">
        <v>5303</v>
      </c>
      <c r="C2591" t="s">
        <v>611</v>
      </c>
      <c r="D2591" t="s">
        <v>62</v>
      </c>
      <c r="E2591" s="14">
        <v>2</v>
      </c>
      <c r="F2591" s="5">
        <v>44025</v>
      </c>
      <c r="G2591" s="6">
        <v>8.1527347781217792</v>
      </c>
      <c r="H2591" s="7">
        <v>15742.495163623747</v>
      </c>
      <c r="I2591" s="6">
        <v>6.76</v>
      </c>
      <c r="J2591" s="7">
        <v>18546.481766820751</v>
      </c>
      <c r="K2591" s="7">
        <v>17356.713273653273</v>
      </c>
      <c r="L2591" s="6" t="s">
        <v>17</v>
      </c>
      <c r="M2591" s="6">
        <v>5.6068260752473025</v>
      </c>
      <c r="N2591" s="6" t="s">
        <v>17</v>
      </c>
      <c r="O2591" s="6" t="s">
        <v>17</v>
      </c>
      <c r="P2591" s="8" t="s">
        <v>17</v>
      </c>
      <c r="Q2591" s="8" t="s">
        <v>17</v>
      </c>
      <c r="R2591" s="9">
        <v>2.65</v>
      </c>
    </row>
    <row r="2592" spans="1:18" s="6" customFormat="1" ht="15" customHeight="1" x14ac:dyDescent="0.25">
      <c r="A2592" t="s">
        <v>909</v>
      </c>
      <c r="B2592" t="s">
        <v>5303</v>
      </c>
      <c r="C2592" t="s">
        <v>857</v>
      </c>
      <c r="D2592" s="6" t="s">
        <v>5513</v>
      </c>
      <c r="E2592" s="14">
        <v>1</v>
      </c>
      <c r="F2592" s="5">
        <v>44025</v>
      </c>
      <c r="G2592" s="6">
        <v>29.497907949790797</v>
      </c>
      <c r="H2592" s="7">
        <v>11324.789018505644</v>
      </c>
      <c r="I2592" s="6">
        <v>10.99</v>
      </c>
      <c r="J2592" s="7">
        <v>18252.417198107385</v>
      </c>
      <c r="K2592" s="7">
        <v>17085.199260669728</v>
      </c>
      <c r="L2592" s="6">
        <v>45.658104838314671</v>
      </c>
      <c r="M2592" s="6">
        <v>5.357637884591111</v>
      </c>
      <c r="N2592" s="6">
        <v>0.64532087264035431</v>
      </c>
      <c r="O2592" s="6">
        <v>37.263652036640245</v>
      </c>
      <c r="P2592" s="8">
        <v>3.9038055612426951E-2</v>
      </c>
      <c r="Q2592" s="8">
        <v>4.6246312201194448E-2</v>
      </c>
      <c r="R2592" s="9">
        <v>2.78</v>
      </c>
    </row>
    <row r="2593" spans="1:18" s="6" customFormat="1" ht="15" customHeight="1" x14ac:dyDescent="0.25">
      <c r="A2593" t="s">
        <v>910</v>
      </c>
      <c r="B2593" t="s">
        <v>5303</v>
      </c>
      <c r="C2593" t="s">
        <v>611</v>
      </c>
      <c r="D2593" t="s">
        <v>62</v>
      </c>
      <c r="E2593" s="14">
        <v>2</v>
      </c>
      <c r="F2593" s="5">
        <v>44025</v>
      </c>
      <c r="G2593" s="6">
        <v>10.571081409477523</v>
      </c>
      <c r="H2593" s="7">
        <v>15041.348729098036</v>
      </c>
      <c r="I2593" s="6">
        <v>8.73</v>
      </c>
      <c r="J2593" s="7">
        <v>18281.363306744017</v>
      </c>
      <c r="K2593" s="7">
        <v>17108.112777238701</v>
      </c>
      <c r="L2593" s="6" t="s">
        <v>17</v>
      </c>
      <c r="M2593" s="6">
        <v>5.5289845876782033</v>
      </c>
      <c r="N2593" s="6" t="s">
        <v>17</v>
      </c>
      <c r="O2593" s="6" t="s">
        <v>17</v>
      </c>
      <c r="P2593" s="8" t="s">
        <v>17</v>
      </c>
      <c r="Q2593" s="8" t="s">
        <v>17</v>
      </c>
      <c r="R2593" s="9">
        <v>3.47</v>
      </c>
    </row>
    <row r="2594" spans="1:18" s="6" customFormat="1" ht="15" customHeight="1" x14ac:dyDescent="0.25">
      <c r="A2594" t="s">
        <v>911</v>
      </c>
      <c r="B2594" t="s">
        <v>5303</v>
      </c>
      <c r="C2594" t="s">
        <v>665</v>
      </c>
      <c r="D2594" t="s">
        <v>5513</v>
      </c>
      <c r="E2594" s="14">
        <v>1</v>
      </c>
      <c r="F2594" s="5">
        <v>44025</v>
      </c>
      <c r="G2594" s="6">
        <v>42.313184198000954</v>
      </c>
      <c r="H2594" s="7">
        <v>9520.826967313531</v>
      </c>
      <c r="I2594" s="6">
        <v>2.1800000000000002</v>
      </c>
      <c r="J2594" s="7">
        <v>19516.528925619838</v>
      </c>
      <c r="K2594" s="7">
        <v>18296.274305549283</v>
      </c>
      <c r="L2594" s="6" t="s">
        <v>17</v>
      </c>
      <c r="M2594" s="6">
        <v>5.7504930257801803</v>
      </c>
      <c r="N2594" s="6" t="s">
        <v>17</v>
      </c>
      <c r="O2594" s="6" t="s">
        <v>17</v>
      </c>
      <c r="P2594" s="8" t="s">
        <v>17</v>
      </c>
      <c r="Q2594" s="8" t="s">
        <v>17</v>
      </c>
      <c r="R2594" s="9">
        <v>3.2</v>
      </c>
    </row>
    <row r="2595" spans="1:18" s="6" customFormat="1" ht="15" customHeight="1" x14ac:dyDescent="0.25">
      <c r="A2595" t="s">
        <v>912</v>
      </c>
      <c r="B2595" t="s">
        <v>5303</v>
      </c>
      <c r="C2595" t="s">
        <v>611</v>
      </c>
      <c r="D2595" t="s">
        <v>62</v>
      </c>
      <c r="E2595" s="14">
        <v>2</v>
      </c>
      <c r="F2595" s="5">
        <v>44025</v>
      </c>
      <c r="G2595" s="6">
        <v>7.3743016759776623</v>
      </c>
      <c r="H2595" s="7">
        <v>15977.6270272458</v>
      </c>
      <c r="I2595" s="6">
        <v>6.66</v>
      </c>
      <c r="J2595" s="7">
        <v>18634.773662551441</v>
      </c>
      <c r="K2595" s="7">
        <v>17444.166694071162</v>
      </c>
      <c r="L2595" s="6" t="s">
        <v>17</v>
      </c>
      <c r="M2595" s="6">
        <v>5.6107774197939575</v>
      </c>
      <c r="N2595" s="6" t="s">
        <v>17</v>
      </c>
      <c r="O2595" s="6" t="s">
        <v>17</v>
      </c>
      <c r="P2595" s="8" t="s">
        <v>17</v>
      </c>
      <c r="Q2595" s="8" t="s">
        <v>17</v>
      </c>
      <c r="R2595" s="9">
        <v>2.8</v>
      </c>
    </row>
    <row r="2596" spans="1:18" s="6" customFormat="1" ht="15" customHeight="1" x14ac:dyDescent="0.25">
      <c r="A2596" t="s">
        <v>913</v>
      </c>
      <c r="B2596" t="s">
        <v>5303</v>
      </c>
      <c r="C2596" t="s">
        <v>611</v>
      </c>
      <c r="D2596" t="s">
        <v>62</v>
      </c>
      <c r="E2596" s="14">
        <v>2</v>
      </c>
      <c r="F2596" s="5">
        <v>44025</v>
      </c>
      <c r="G2596" s="6">
        <v>12.500000000000011</v>
      </c>
      <c r="H2596" s="7">
        <v>14426.014982951961</v>
      </c>
      <c r="I2596" s="6">
        <v>8.59</v>
      </c>
      <c r="J2596" s="7">
        <v>18010.298661174049</v>
      </c>
      <c r="K2596" s="7">
        <v>16835.874266230814</v>
      </c>
      <c r="L2596" s="6" t="s">
        <v>17</v>
      </c>
      <c r="M2596" s="6">
        <v>5.5345164700435205</v>
      </c>
      <c r="N2596" s="6" t="s">
        <v>17</v>
      </c>
      <c r="O2596" s="6" t="s">
        <v>17</v>
      </c>
      <c r="P2596" s="8" t="s">
        <v>17</v>
      </c>
      <c r="Q2596" s="8" t="s">
        <v>17</v>
      </c>
      <c r="R2596" s="9">
        <v>2.9</v>
      </c>
    </row>
    <row r="2597" spans="1:18" s="6" customFormat="1" ht="15" customHeight="1" x14ac:dyDescent="0.25">
      <c r="A2597" t="s">
        <v>914</v>
      </c>
      <c r="B2597" t="s">
        <v>5303</v>
      </c>
      <c r="C2597" t="s">
        <v>611</v>
      </c>
      <c r="D2597" t="s">
        <v>62</v>
      </c>
      <c r="E2597" s="14">
        <v>2</v>
      </c>
      <c r="F2597" s="5">
        <v>44025</v>
      </c>
      <c r="G2597" s="6">
        <v>7.3743016759776623</v>
      </c>
      <c r="H2597" s="7">
        <v>15308.896571118823</v>
      </c>
      <c r="I2597" s="6">
        <v>8.35</v>
      </c>
      <c r="J2597" s="7">
        <v>17898.632671944073</v>
      </c>
      <c r="K2597" s="7">
        <v>16722.195936250118</v>
      </c>
      <c r="L2597" s="6" t="s">
        <v>17</v>
      </c>
      <c r="M2597" s="6">
        <v>5.5439996969554919</v>
      </c>
      <c r="N2597" s="6" t="s">
        <v>17</v>
      </c>
      <c r="O2597" s="6" t="s">
        <v>17</v>
      </c>
      <c r="P2597" s="8" t="s">
        <v>17</v>
      </c>
      <c r="Q2597" s="8" t="s">
        <v>17</v>
      </c>
      <c r="R2597" s="9">
        <v>2.73</v>
      </c>
    </row>
    <row r="2598" spans="1:18" s="6" customFormat="1" ht="15" customHeight="1" x14ac:dyDescent="0.25">
      <c r="A2598" t="s">
        <v>915</v>
      </c>
      <c r="B2598" t="s">
        <v>5303</v>
      </c>
      <c r="C2598" t="s">
        <v>611</v>
      </c>
      <c r="D2598" t="s">
        <v>62</v>
      </c>
      <c r="E2598" s="14">
        <v>2</v>
      </c>
      <c r="F2598" s="5">
        <v>44025</v>
      </c>
      <c r="G2598" s="6">
        <v>8.3491461100569353</v>
      </c>
      <c r="H2598" s="7">
        <v>15348.730661888156</v>
      </c>
      <c r="I2598" s="6">
        <v>6.58</v>
      </c>
      <c r="J2598" s="7">
        <v>18160.787187271013</v>
      </c>
      <c r="K2598" s="7">
        <v>16969.509438540495</v>
      </c>
      <c r="L2598" s="6" t="s">
        <v>17</v>
      </c>
      <c r="M2598" s="6">
        <v>5.613938495431281</v>
      </c>
      <c r="N2598" s="6" t="s">
        <v>17</v>
      </c>
      <c r="O2598" s="6" t="s">
        <v>17</v>
      </c>
      <c r="P2598" s="8" t="s">
        <v>17</v>
      </c>
      <c r="Q2598" s="8" t="s">
        <v>17</v>
      </c>
      <c r="R2598" s="9">
        <v>4.47</v>
      </c>
    </row>
    <row r="2599" spans="1:18" s="6" customFormat="1" ht="15" customHeight="1" x14ac:dyDescent="0.25">
      <c r="A2599" t="s">
        <v>916</v>
      </c>
      <c r="B2599" t="s">
        <v>5303</v>
      </c>
      <c r="C2599" t="s">
        <v>611</v>
      </c>
      <c r="D2599" t="s">
        <v>62</v>
      </c>
      <c r="E2599" s="14">
        <v>2</v>
      </c>
      <c r="F2599" s="5">
        <v>44025</v>
      </c>
      <c r="G2599" s="6">
        <v>8.3067092651757157</v>
      </c>
      <c r="H2599" s="7">
        <v>15735.78944332711</v>
      </c>
      <c r="I2599" s="6">
        <v>5.6</v>
      </c>
      <c r="J2599" s="7">
        <v>18582.143224083015</v>
      </c>
      <c r="K2599" s="7">
        <v>17382.648417287055</v>
      </c>
      <c r="L2599" s="6" t="s">
        <v>17</v>
      </c>
      <c r="M2599" s="6">
        <v>5.6526616719884979</v>
      </c>
      <c r="N2599" s="6" t="s">
        <v>17</v>
      </c>
      <c r="O2599" s="6" t="s">
        <v>17</v>
      </c>
      <c r="P2599" s="8" t="s">
        <v>17</v>
      </c>
      <c r="Q2599" s="8" t="s">
        <v>17</v>
      </c>
      <c r="R2599" s="9">
        <v>2.67</v>
      </c>
    </row>
    <row r="2600" spans="1:18" s="6" customFormat="1" ht="15" customHeight="1" x14ac:dyDescent="0.25">
      <c r="A2600" t="s">
        <v>917</v>
      </c>
      <c r="B2600" t="s">
        <v>5303</v>
      </c>
      <c r="C2600" t="s">
        <v>611</v>
      </c>
      <c r="D2600" t="s">
        <v>62</v>
      </c>
      <c r="E2600" s="14">
        <v>2</v>
      </c>
      <c r="F2600" s="5">
        <v>44025</v>
      </c>
      <c r="G2600" s="6">
        <v>7.5620767494356684</v>
      </c>
      <c r="H2600" s="7">
        <v>15598.10073347272</v>
      </c>
      <c r="I2600" s="6">
        <v>7.54</v>
      </c>
      <c r="J2600" s="7">
        <v>18257.218922793367</v>
      </c>
      <c r="K2600" s="7">
        <v>17073.990537065729</v>
      </c>
      <c r="L2600" s="6" t="s">
        <v>17</v>
      </c>
      <c r="M2600" s="6">
        <v>5.5760055877833956</v>
      </c>
      <c r="N2600" s="6" t="s">
        <v>17</v>
      </c>
      <c r="O2600" s="6" t="s">
        <v>17</v>
      </c>
      <c r="P2600" s="8" t="s">
        <v>17</v>
      </c>
      <c r="Q2600" s="8" t="s">
        <v>17</v>
      </c>
      <c r="R2600" s="9">
        <v>2.34</v>
      </c>
    </row>
    <row r="2601" spans="1:18" s="6" customFormat="1" ht="15" customHeight="1" x14ac:dyDescent="0.25">
      <c r="A2601" t="s">
        <v>918</v>
      </c>
      <c r="B2601" t="s">
        <v>5303</v>
      </c>
      <c r="C2601" t="s">
        <v>611</v>
      </c>
      <c r="D2601" t="s">
        <v>62</v>
      </c>
      <c r="E2601" s="14">
        <v>2</v>
      </c>
      <c r="F2601" s="5">
        <v>44025</v>
      </c>
      <c r="G2601" s="6">
        <v>10.18518518518519</v>
      </c>
      <c r="H2601" s="7">
        <v>14730.150530945486</v>
      </c>
      <c r="I2601" s="6">
        <v>8.14</v>
      </c>
      <c r="J2601" s="7">
        <v>17855.818743563337</v>
      </c>
      <c r="K2601" s="7">
        <v>16677.621209712503</v>
      </c>
      <c r="L2601" s="6" t="s">
        <v>17</v>
      </c>
      <c r="M2601" s="6">
        <v>5.5522975205034664</v>
      </c>
      <c r="N2601" s="6" t="s">
        <v>17</v>
      </c>
      <c r="O2601" s="6" t="s">
        <v>17</v>
      </c>
      <c r="P2601" s="8" t="s">
        <v>17</v>
      </c>
      <c r="Q2601" s="8" t="s">
        <v>17</v>
      </c>
      <c r="R2601" s="9">
        <v>2.9</v>
      </c>
    </row>
    <row r="2602" spans="1:18" s="6" customFormat="1" ht="15" customHeight="1" x14ac:dyDescent="0.25">
      <c r="A2602" t="s">
        <v>919</v>
      </c>
      <c r="B2602" t="s">
        <v>5303</v>
      </c>
      <c r="C2602" t="s">
        <v>611</v>
      </c>
      <c r="D2602" t="s">
        <v>62</v>
      </c>
      <c r="E2602" s="14">
        <v>2</v>
      </c>
      <c r="F2602" s="5">
        <v>44025</v>
      </c>
      <c r="G2602" s="6">
        <v>9.9706744868035138</v>
      </c>
      <c r="H2602" s="7">
        <v>14930.123557424226</v>
      </c>
      <c r="I2602" s="6">
        <v>7.76</v>
      </c>
      <c r="J2602" s="7">
        <v>18035.566583953681</v>
      </c>
      <c r="K2602" s="7">
        <v>16854.182843914205</v>
      </c>
      <c r="L2602" s="6" t="s">
        <v>17</v>
      </c>
      <c r="M2602" s="6">
        <v>5.5673126297807549</v>
      </c>
      <c r="N2602" s="6" t="s">
        <v>17</v>
      </c>
      <c r="O2602" s="6" t="s">
        <v>17</v>
      </c>
      <c r="P2602" s="8" t="s">
        <v>17</v>
      </c>
      <c r="Q2602" s="8" t="s">
        <v>17</v>
      </c>
      <c r="R2602" s="9">
        <v>3.28</v>
      </c>
    </row>
    <row r="2603" spans="1:18" s="6" customFormat="1" ht="15" customHeight="1" x14ac:dyDescent="0.25">
      <c r="A2603" t="s">
        <v>920</v>
      </c>
      <c r="B2603" t="s">
        <v>5303</v>
      </c>
      <c r="C2603" t="s">
        <v>611</v>
      </c>
      <c r="D2603" t="s">
        <v>62</v>
      </c>
      <c r="E2603" s="14">
        <v>2</v>
      </c>
      <c r="F2603" s="5">
        <v>44025</v>
      </c>
      <c r="G2603" s="6">
        <v>7.3604060913705558</v>
      </c>
      <c r="H2603" s="7">
        <v>15572.292549138596</v>
      </c>
      <c r="I2603" s="6">
        <v>8.2100000000000009</v>
      </c>
      <c r="J2603" s="7">
        <v>18181.25516102395</v>
      </c>
      <c r="K2603" s="7">
        <v>17003.644559892073</v>
      </c>
      <c r="L2603" s="6" t="s">
        <v>17</v>
      </c>
      <c r="M2603" s="6">
        <v>5.5495315793208082</v>
      </c>
      <c r="N2603" s="6" t="s">
        <v>17</v>
      </c>
      <c r="O2603" s="6" t="s">
        <v>17</v>
      </c>
      <c r="P2603" s="8" t="s">
        <v>17</v>
      </c>
      <c r="Q2603" s="8" t="s">
        <v>17</v>
      </c>
      <c r="R2603" s="9">
        <v>3.12</v>
      </c>
    </row>
    <row r="2604" spans="1:18" s="6" customFormat="1" ht="15" customHeight="1" x14ac:dyDescent="0.25">
      <c r="A2604" t="s">
        <v>921</v>
      </c>
      <c r="B2604" t="s">
        <v>5303</v>
      </c>
      <c r="C2604" t="s">
        <v>611</v>
      </c>
      <c r="D2604" t="s">
        <v>62</v>
      </c>
      <c r="E2604" s="14">
        <v>2</v>
      </c>
      <c r="F2604" s="5">
        <v>44025</v>
      </c>
      <c r="G2604" s="6">
        <v>7.9365079365079358</v>
      </c>
      <c r="H2604" s="7">
        <v>15408.01291403178</v>
      </c>
      <c r="I2604" s="6">
        <v>7.5</v>
      </c>
      <c r="J2604" s="7">
        <v>18130.457113507964</v>
      </c>
      <c r="K2604" s="7">
        <v>16946.893337655209</v>
      </c>
      <c r="L2604" s="6" t="s">
        <v>17</v>
      </c>
      <c r="M2604" s="6">
        <v>5.5775861256020569</v>
      </c>
      <c r="N2604" s="6" t="s">
        <v>17</v>
      </c>
      <c r="O2604" s="6" t="s">
        <v>17</v>
      </c>
      <c r="P2604" s="8" t="s">
        <v>17</v>
      </c>
      <c r="Q2604" s="8" t="s">
        <v>17</v>
      </c>
      <c r="R2604" s="9">
        <v>2.65</v>
      </c>
    </row>
    <row r="2605" spans="1:18" s="6" customFormat="1" ht="15" customHeight="1" x14ac:dyDescent="0.25">
      <c r="A2605" t="s">
        <v>922</v>
      </c>
      <c r="B2605" t="s">
        <v>5303</v>
      </c>
      <c r="C2605" t="s">
        <v>611</v>
      </c>
      <c r="D2605" t="s">
        <v>62</v>
      </c>
      <c r="E2605" s="14">
        <v>2</v>
      </c>
      <c r="F2605" s="5">
        <v>44025</v>
      </c>
      <c r="G2605" s="6">
        <v>5.6399132321041243</v>
      </c>
      <c r="H2605" s="7">
        <v>15943.915448355068</v>
      </c>
      <c r="I2605" s="6">
        <v>5.93</v>
      </c>
      <c r="J2605" s="7">
        <v>18239.631336405528</v>
      </c>
      <c r="K2605" s="7">
        <v>17042.903498141808</v>
      </c>
      <c r="L2605" s="6" t="s">
        <v>17</v>
      </c>
      <c r="M2605" s="6">
        <v>5.6396222349845377</v>
      </c>
      <c r="N2605" s="6" t="s">
        <v>17</v>
      </c>
      <c r="O2605" s="6" t="s">
        <v>17</v>
      </c>
      <c r="P2605" s="8" t="s">
        <v>17</v>
      </c>
      <c r="Q2605" s="8" t="s">
        <v>17</v>
      </c>
      <c r="R2605" s="9">
        <v>2.35</v>
      </c>
    </row>
    <row r="2606" spans="1:18" s="6" customFormat="1" ht="15" customHeight="1" x14ac:dyDescent="0.25">
      <c r="A2606" t="s">
        <v>923</v>
      </c>
      <c r="B2606" t="s">
        <v>5303</v>
      </c>
      <c r="C2606" t="s">
        <v>665</v>
      </c>
      <c r="D2606" t="s">
        <v>5513</v>
      </c>
      <c r="E2606" s="14">
        <v>1</v>
      </c>
      <c r="F2606" s="5">
        <v>44025</v>
      </c>
      <c r="G2606" s="6">
        <v>40.528835194894</v>
      </c>
      <c r="H2606" s="7">
        <v>9700.3490742582198</v>
      </c>
      <c r="I2606" s="6">
        <v>3.68</v>
      </c>
      <c r="J2606" s="7">
        <v>19208.196046128498</v>
      </c>
      <c r="K2606" s="7">
        <v>17975.88554571514</v>
      </c>
      <c r="L2606" s="6">
        <v>47.804325551492745</v>
      </c>
      <c r="M2606" s="6">
        <v>5.6457064076655694</v>
      </c>
      <c r="N2606" s="6">
        <v>0.2420942660826938</v>
      </c>
      <c r="O2606" s="6">
        <v>42.622406617322781</v>
      </c>
      <c r="P2606" s="8">
        <v>1.4053735820706579E-3</v>
      </c>
      <c r="Q2606" s="8">
        <v>4.0617838541241085E-3</v>
      </c>
      <c r="R2606" s="9">
        <v>2.88</v>
      </c>
    </row>
    <row r="2607" spans="1:18" s="6" customFormat="1" ht="15" customHeight="1" x14ac:dyDescent="0.25">
      <c r="A2607" t="s">
        <v>924</v>
      </c>
      <c r="B2607" t="s">
        <v>5303</v>
      </c>
      <c r="C2607" t="s">
        <v>611</v>
      </c>
      <c r="D2607" t="s">
        <v>62</v>
      </c>
      <c r="E2607" s="14">
        <v>2</v>
      </c>
      <c r="F2607" s="5">
        <v>44025</v>
      </c>
      <c r="G2607" s="6">
        <v>9.2592592592592595</v>
      </c>
      <c r="H2607" s="7">
        <v>14882.81074152198</v>
      </c>
      <c r="I2607" s="6">
        <v>8.2799999999999994</v>
      </c>
      <c r="J2607" s="7">
        <v>17827.774281518774</v>
      </c>
      <c r="K2607" s="7">
        <v>16650.750613105858</v>
      </c>
      <c r="L2607" s="6" t="s">
        <v>17</v>
      </c>
      <c r="M2607" s="6">
        <v>5.54676563813815</v>
      </c>
      <c r="N2607" s="6" t="s">
        <v>17</v>
      </c>
      <c r="O2607" s="6" t="s">
        <v>17</v>
      </c>
      <c r="P2607" s="8" t="s">
        <v>17</v>
      </c>
      <c r="Q2607" s="8" t="s">
        <v>17</v>
      </c>
      <c r="R2607" s="9">
        <v>4.66</v>
      </c>
    </row>
    <row r="2608" spans="1:18" s="6" customFormat="1" ht="15" customHeight="1" x14ac:dyDescent="0.25">
      <c r="A2608" t="s">
        <v>925</v>
      </c>
      <c r="B2608" t="s">
        <v>5303</v>
      </c>
      <c r="C2608" t="s">
        <v>611</v>
      </c>
      <c r="D2608" t="s">
        <v>62</v>
      </c>
      <c r="E2608" s="14">
        <v>2</v>
      </c>
      <c r="F2608" s="5">
        <v>44025</v>
      </c>
      <c r="G2608" s="6">
        <v>8.0459770114942533</v>
      </c>
      <c r="H2608" s="7">
        <v>15371.410831364868</v>
      </c>
      <c r="I2608" s="6">
        <v>8.3699999999999992</v>
      </c>
      <c r="J2608" s="7">
        <v>18106.440819740692</v>
      </c>
      <c r="K2608" s="7">
        <v>16930.171779109296</v>
      </c>
      <c r="L2608" s="6" t="s">
        <v>17</v>
      </c>
      <c r="M2608" s="6">
        <v>5.5432094280461603</v>
      </c>
      <c r="N2608" s="6" t="s">
        <v>17</v>
      </c>
      <c r="O2608" s="6" t="s">
        <v>17</v>
      </c>
      <c r="P2608" s="8" t="s">
        <v>17</v>
      </c>
      <c r="Q2608" s="8" t="s">
        <v>17</v>
      </c>
      <c r="R2608" s="9">
        <v>4.3600000000000003</v>
      </c>
    </row>
    <row r="2609" spans="1:18" s="6" customFormat="1" ht="15" customHeight="1" x14ac:dyDescent="0.25">
      <c r="A2609" t="s">
        <v>926</v>
      </c>
      <c r="B2609" t="s">
        <v>5303</v>
      </c>
      <c r="C2609" t="s">
        <v>611</v>
      </c>
      <c r="D2609" t="s">
        <v>62</v>
      </c>
      <c r="E2609" s="14">
        <v>2</v>
      </c>
      <c r="F2609" s="5">
        <v>44025</v>
      </c>
      <c r="G2609" s="6">
        <v>7.8431372549019631</v>
      </c>
      <c r="H2609" s="7">
        <v>15545.592001562703</v>
      </c>
      <c r="I2609" s="6">
        <v>6.5</v>
      </c>
      <c r="J2609" s="7">
        <v>18268.484530676455</v>
      </c>
      <c r="K2609" s="7">
        <v>17076.536001695698</v>
      </c>
      <c r="L2609" s="6" t="s">
        <v>17</v>
      </c>
      <c r="M2609" s="6">
        <v>5.6170995710686054</v>
      </c>
      <c r="N2609" s="6" t="s">
        <v>17</v>
      </c>
      <c r="O2609" s="6" t="s">
        <v>17</v>
      </c>
      <c r="P2609" s="8" t="s">
        <v>17</v>
      </c>
      <c r="Q2609" s="8" t="s">
        <v>17</v>
      </c>
      <c r="R2609" s="9">
        <v>4.6500000000000004</v>
      </c>
    </row>
    <row r="2610" spans="1:18" s="6" customFormat="1" ht="15" customHeight="1" x14ac:dyDescent="0.25">
      <c r="A2610" t="s">
        <v>927</v>
      </c>
      <c r="B2610" t="s">
        <v>5303</v>
      </c>
      <c r="C2610" t="s">
        <v>611</v>
      </c>
      <c r="D2610" t="s">
        <v>62</v>
      </c>
      <c r="E2610" s="14">
        <v>2</v>
      </c>
      <c r="F2610" s="5">
        <v>44025</v>
      </c>
      <c r="G2610" s="6">
        <v>9.1392136025504715</v>
      </c>
      <c r="H2610" s="7">
        <v>15017.747215202106</v>
      </c>
      <c r="I2610" s="6">
        <v>8.18</v>
      </c>
      <c r="J2610" s="7">
        <v>17951.895043731776</v>
      </c>
      <c r="K2610" s="7">
        <v>16774.032900006059</v>
      </c>
      <c r="L2610" s="6" t="s">
        <v>17</v>
      </c>
      <c r="M2610" s="6">
        <v>5.5507169826848051</v>
      </c>
      <c r="N2610" s="6" t="s">
        <v>17</v>
      </c>
      <c r="O2610" s="6" t="s">
        <v>17</v>
      </c>
      <c r="P2610" s="8" t="s">
        <v>17</v>
      </c>
      <c r="Q2610" s="8" t="s">
        <v>17</v>
      </c>
      <c r="R2610" s="9">
        <v>3.96</v>
      </c>
    </row>
    <row r="2611" spans="1:18" s="6" customFormat="1" ht="15" customHeight="1" x14ac:dyDescent="0.25">
      <c r="A2611" t="s">
        <v>928</v>
      </c>
      <c r="B2611" t="s">
        <v>5303</v>
      </c>
      <c r="C2611" t="s">
        <v>611</v>
      </c>
      <c r="D2611" t="s">
        <v>62</v>
      </c>
      <c r="E2611" s="14">
        <v>2</v>
      </c>
      <c r="F2611" s="5">
        <v>44025</v>
      </c>
      <c r="G2611" s="6">
        <v>9.3833780160857909</v>
      </c>
      <c r="H2611" s="7">
        <v>14816.924789853099</v>
      </c>
      <c r="I2611" s="6">
        <v>7.25</v>
      </c>
      <c r="J2611" s="7">
        <v>17789.855072463768</v>
      </c>
      <c r="K2611" s="7">
        <v>16604.195108329011</v>
      </c>
      <c r="L2611" s="6" t="s">
        <v>17</v>
      </c>
      <c r="M2611" s="6">
        <v>5.5874644869686945</v>
      </c>
      <c r="N2611" s="6" t="s">
        <v>17</v>
      </c>
      <c r="O2611" s="6" t="s">
        <v>17</v>
      </c>
      <c r="P2611" s="8" t="s">
        <v>17</v>
      </c>
      <c r="Q2611" s="8" t="s">
        <v>17</v>
      </c>
      <c r="R2611" s="9">
        <v>3.4</v>
      </c>
    </row>
    <row r="2612" spans="1:18" s="6" customFormat="1" ht="15" customHeight="1" x14ac:dyDescent="0.25">
      <c r="A2612" t="s">
        <v>929</v>
      </c>
      <c r="B2612" t="s">
        <v>5303</v>
      </c>
      <c r="C2612" t="s">
        <v>665</v>
      </c>
      <c r="D2612" t="s">
        <v>5513</v>
      </c>
      <c r="E2612" s="14">
        <v>1</v>
      </c>
      <c r="F2612" s="5">
        <v>44025</v>
      </c>
      <c r="G2612" s="6">
        <v>50.940070505287892</v>
      </c>
      <c r="H2612" s="7">
        <v>7455.4711065360125</v>
      </c>
      <c r="I2612" s="6">
        <v>4.2699999999999996</v>
      </c>
      <c r="J2612" s="7">
        <v>18982.755081092178</v>
      </c>
      <c r="K2612" s="7">
        <v>17733.284818352444</v>
      </c>
      <c r="L2612" s="6">
        <v>47.704065870328257</v>
      </c>
      <c r="M2612" s="6">
        <v>5.7287751130722135</v>
      </c>
      <c r="N2612" s="6">
        <v>0.50950443779611043</v>
      </c>
      <c r="O2612" s="6">
        <v>41.770725244467407</v>
      </c>
      <c r="P2612" s="8">
        <v>3.5503264327914601E-3</v>
      </c>
      <c r="Q2612" s="8">
        <v>1.3379007903226658E-2</v>
      </c>
      <c r="R2612" s="9">
        <v>2.58</v>
      </c>
    </row>
    <row r="2613" spans="1:18" s="6" customFormat="1" ht="15" customHeight="1" x14ac:dyDescent="0.25">
      <c r="A2613" t="s">
        <v>930</v>
      </c>
      <c r="B2613" t="s">
        <v>5303</v>
      </c>
      <c r="C2613" t="s">
        <v>665</v>
      </c>
      <c r="D2613" t="s">
        <v>5513</v>
      </c>
      <c r="E2613" s="14">
        <v>1</v>
      </c>
      <c r="F2613" s="5">
        <v>44025</v>
      </c>
      <c r="G2613" s="6">
        <v>45.065704715279566</v>
      </c>
      <c r="H2613" s="7">
        <v>8681.1027863215641</v>
      </c>
      <c r="I2613" s="7">
        <v>5.05</v>
      </c>
      <c r="J2613" s="7">
        <v>19088.289771557931</v>
      </c>
      <c r="K2613" s="7">
        <v>17806.832511122884</v>
      </c>
      <c r="L2613" s="6">
        <v>48.293161265329353</v>
      </c>
      <c r="M2613" s="6">
        <v>5.8852453191817382</v>
      </c>
      <c r="N2613" s="6">
        <v>0.24769076183673713</v>
      </c>
      <c r="O2613" s="6">
        <v>40.512563869017114</v>
      </c>
      <c r="P2613" s="8">
        <v>2.0110926202317422E-3</v>
      </c>
      <c r="Q2613" s="8">
        <v>9.3276920148317507E-3</v>
      </c>
      <c r="R2613" s="9">
        <v>2.82</v>
      </c>
    </row>
    <row r="2614" spans="1:18" s="6" customFormat="1" ht="15" customHeight="1" x14ac:dyDescent="0.25">
      <c r="A2614" t="s">
        <v>931</v>
      </c>
      <c r="B2614" t="s">
        <v>5303</v>
      </c>
      <c r="C2614" t="s">
        <v>611</v>
      </c>
      <c r="D2614" t="s">
        <v>62</v>
      </c>
      <c r="E2614" s="14">
        <v>2</v>
      </c>
      <c r="F2614" s="5">
        <v>44025</v>
      </c>
      <c r="G2614" s="6">
        <v>7.3713490959666155</v>
      </c>
      <c r="H2614" s="7">
        <v>15557.310112165555</v>
      </c>
      <c r="I2614" s="7">
        <v>6.32</v>
      </c>
      <c r="J2614" s="7">
        <v>18183.225007737543</v>
      </c>
      <c r="K2614" s="7">
        <v>16989.767223193743</v>
      </c>
      <c r="L2614" s="6" t="s">
        <v>17</v>
      </c>
      <c r="M2614" s="6">
        <v>5.6242119912525839</v>
      </c>
      <c r="N2614" s="6" t="s">
        <v>17</v>
      </c>
      <c r="O2614" s="6" t="s">
        <v>17</v>
      </c>
      <c r="P2614" s="8" t="s">
        <v>17</v>
      </c>
      <c r="Q2614" s="8" t="s">
        <v>17</v>
      </c>
      <c r="R2614" s="9">
        <v>3.07</v>
      </c>
    </row>
    <row r="2615" spans="1:18" s="6" customFormat="1" ht="15" customHeight="1" x14ac:dyDescent="0.25">
      <c r="A2615" t="s">
        <v>932</v>
      </c>
      <c r="B2615" t="s">
        <v>5303</v>
      </c>
      <c r="C2615" t="s">
        <v>611</v>
      </c>
      <c r="D2615" t="s">
        <v>62</v>
      </c>
      <c r="E2615" s="14">
        <v>2</v>
      </c>
      <c r="F2615" s="5">
        <v>44025</v>
      </c>
      <c r="G2615" s="6">
        <v>15.000000000000011</v>
      </c>
      <c r="H2615" s="7">
        <v>13622.686929735255</v>
      </c>
      <c r="I2615" s="7">
        <v>9.6999999999999993</v>
      </c>
      <c r="J2615" s="7">
        <v>17622.925471600865</v>
      </c>
      <c r="K2615" s="7">
        <v>16457.808152629714</v>
      </c>
      <c r="L2615" s="6" t="s">
        <v>17</v>
      </c>
      <c r="M2615" s="6">
        <v>5.4906565455756517</v>
      </c>
      <c r="N2615" s="6" t="s">
        <v>17</v>
      </c>
      <c r="O2615" s="6" t="s">
        <v>17</v>
      </c>
      <c r="P2615" s="8" t="s">
        <v>17</v>
      </c>
      <c r="Q2615" s="8" t="s">
        <v>17</v>
      </c>
      <c r="R2615" s="9">
        <v>2.99</v>
      </c>
    </row>
    <row r="2616" spans="1:18" s="6" customFormat="1" ht="15" customHeight="1" x14ac:dyDescent="0.25">
      <c r="A2616" t="s">
        <v>933</v>
      </c>
      <c r="B2616" t="s">
        <v>5303</v>
      </c>
      <c r="C2616" t="s">
        <v>611</v>
      </c>
      <c r="D2616" t="s">
        <v>62</v>
      </c>
      <c r="E2616" s="14">
        <v>2</v>
      </c>
      <c r="F2616" s="5">
        <v>44025</v>
      </c>
      <c r="G2616" s="6">
        <v>8.780487804878053</v>
      </c>
      <c r="H2616" s="7">
        <v>15317.443057555241</v>
      </c>
      <c r="I2616" s="7">
        <v>7.47</v>
      </c>
      <c r="J2616" s="7">
        <v>18210.819739830684</v>
      </c>
      <c r="K2616" s="7">
        <v>17027.004421384088</v>
      </c>
      <c r="L2616" s="6" t="s">
        <v>17</v>
      </c>
      <c r="M2616" s="6">
        <v>5.5787715289660538</v>
      </c>
      <c r="N2616" s="6" t="s">
        <v>17</v>
      </c>
      <c r="O2616" s="6" t="s">
        <v>17</v>
      </c>
      <c r="P2616" s="8" t="s">
        <v>17</v>
      </c>
      <c r="Q2616" s="8" t="s">
        <v>17</v>
      </c>
      <c r="R2616" s="9">
        <v>3.14</v>
      </c>
    </row>
    <row r="2617" spans="1:18" s="6" customFormat="1" ht="15" customHeight="1" x14ac:dyDescent="0.25">
      <c r="A2617" t="s">
        <v>934</v>
      </c>
      <c r="B2617" t="s">
        <v>5303</v>
      </c>
      <c r="C2617" t="s">
        <v>611</v>
      </c>
      <c r="D2617" t="s">
        <v>62</v>
      </c>
      <c r="E2617" s="14">
        <v>2</v>
      </c>
      <c r="F2617" s="5">
        <v>44025</v>
      </c>
      <c r="G2617" s="6">
        <v>12.0855614973262</v>
      </c>
      <c r="H2617" s="7">
        <v>14028.789031061016</v>
      </c>
      <c r="I2617" s="7">
        <v>9.15</v>
      </c>
      <c r="J2617" s="7">
        <v>17462.88798920378</v>
      </c>
      <c r="K2617" s="7">
        <v>16293.159056012226</v>
      </c>
      <c r="L2617" s="6" t="s">
        <v>17</v>
      </c>
      <c r="M2617" s="6">
        <v>5.5123889405822535</v>
      </c>
      <c r="N2617" s="6" t="s">
        <v>17</v>
      </c>
      <c r="O2617" s="6" t="s">
        <v>17</v>
      </c>
      <c r="P2617" s="8" t="s">
        <v>17</v>
      </c>
      <c r="Q2617" s="8" t="s">
        <v>17</v>
      </c>
      <c r="R2617" s="9">
        <v>3.67</v>
      </c>
    </row>
    <row r="2618" spans="1:18" s="6" customFormat="1" ht="15" customHeight="1" x14ac:dyDescent="0.25">
      <c r="A2618" t="s">
        <v>935</v>
      </c>
      <c r="B2618" t="s">
        <v>5303</v>
      </c>
      <c r="C2618" t="s">
        <v>611</v>
      </c>
      <c r="D2618" t="s">
        <v>62</v>
      </c>
      <c r="E2618" s="14">
        <v>2</v>
      </c>
      <c r="F2618" s="5">
        <v>44025</v>
      </c>
      <c r="G2618" s="6">
        <v>7.6335877862595423</v>
      </c>
      <c r="H2618" s="7">
        <v>15749.553701161127</v>
      </c>
      <c r="I2618" s="7">
        <v>6.8</v>
      </c>
      <c r="J2618" s="7">
        <v>18442.503639010189</v>
      </c>
      <c r="K2618" s="7">
        <v>17253.070535967832</v>
      </c>
      <c r="L2618" s="6" t="s">
        <v>17</v>
      </c>
      <c r="M2618" s="6">
        <v>5.6052455374286403</v>
      </c>
      <c r="N2618" s="6" t="s">
        <v>17</v>
      </c>
      <c r="O2618" s="6" t="s">
        <v>17</v>
      </c>
      <c r="P2618" s="8" t="s">
        <v>17</v>
      </c>
      <c r="Q2618" s="8" t="s">
        <v>17</v>
      </c>
      <c r="R2618" s="9">
        <v>3.82</v>
      </c>
    </row>
    <row r="2619" spans="1:18" s="6" customFormat="1" ht="15" customHeight="1" x14ac:dyDescent="0.25">
      <c r="A2619" t="s">
        <v>936</v>
      </c>
      <c r="B2619" t="s">
        <v>5303</v>
      </c>
      <c r="C2619" t="s">
        <v>937</v>
      </c>
      <c r="D2619" t="s">
        <v>5513</v>
      </c>
      <c r="E2619" s="14">
        <v>1</v>
      </c>
      <c r="F2619" s="5">
        <v>44025</v>
      </c>
      <c r="G2619" s="6">
        <v>23.011801454951204</v>
      </c>
      <c r="H2619" s="7">
        <v>12147.405253212281</v>
      </c>
      <c r="I2619" s="7">
        <v>9.7799999999999994</v>
      </c>
      <c r="J2619" s="7">
        <v>17636.64596273292</v>
      </c>
      <c r="K2619" s="7">
        <v>16508.482862240067</v>
      </c>
      <c r="L2619" s="6" t="s">
        <v>17</v>
      </c>
      <c r="M2619" s="6" t="s">
        <v>17</v>
      </c>
      <c r="N2619" s="6" t="s">
        <v>17</v>
      </c>
      <c r="O2619" s="6" t="s">
        <v>17</v>
      </c>
      <c r="P2619" s="8" t="s">
        <v>17</v>
      </c>
      <c r="Q2619" s="8" t="s">
        <v>17</v>
      </c>
      <c r="R2619" s="9">
        <v>3.4</v>
      </c>
    </row>
    <row r="2620" spans="1:18" s="6" customFormat="1" ht="15" customHeight="1" x14ac:dyDescent="0.25">
      <c r="A2620" t="s">
        <v>938</v>
      </c>
      <c r="B2620" t="s">
        <v>5303</v>
      </c>
      <c r="C2620" t="s">
        <v>665</v>
      </c>
      <c r="D2620" t="s">
        <v>5513</v>
      </c>
      <c r="E2620" s="14">
        <v>1</v>
      </c>
      <c r="F2620" s="5">
        <v>44026</v>
      </c>
      <c r="G2620" s="6">
        <v>32.733978792070083</v>
      </c>
      <c r="H2620" s="7">
        <v>11210.351310283919</v>
      </c>
      <c r="I2620" s="7">
        <v>6.49</v>
      </c>
      <c r="J2620" s="7">
        <v>19030.38926720195</v>
      </c>
      <c r="K2620" s="7">
        <v>17854.545573684591</v>
      </c>
      <c r="L2620" s="6" t="s">
        <v>17</v>
      </c>
      <c r="M2620" s="6">
        <v>5.5412049647377959</v>
      </c>
      <c r="N2620" s="6" t="s">
        <v>17</v>
      </c>
      <c r="O2620" s="6" t="s">
        <v>17</v>
      </c>
      <c r="P2620" s="8" t="s">
        <v>17</v>
      </c>
      <c r="Q2620" s="8" t="s">
        <v>17</v>
      </c>
      <c r="R2620" s="9">
        <v>1.61</v>
      </c>
    </row>
    <row r="2621" spans="1:18" s="6" customFormat="1" ht="15" customHeight="1" x14ac:dyDescent="0.25">
      <c r="A2621" t="s">
        <v>939</v>
      </c>
      <c r="B2621" t="s">
        <v>5303</v>
      </c>
      <c r="C2621" t="s">
        <v>611</v>
      </c>
      <c r="D2621" t="s">
        <v>62</v>
      </c>
      <c r="E2621" s="14">
        <v>2</v>
      </c>
      <c r="F2621" s="5">
        <v>44026</v>
      </c>
      <c r="G2621" s="6">
        <v>11.30136986301369</v>
      </c>
      <c r="H2621" s="7">
        <v>14972.078614137517</v>
      </c>
      <c r="I2621" s="7">
        <v>5.43</v>
      </c>
      <c r="J2621" s="7">
        <v>18391.908459337967</v>
      </c>
      <c r="K2621" s="7">
        <v>17190.988244510248</v>
      </c>
      <c r="L2621" s="6" t="s">
        <v>17</v>
      </c>
      <c r="M2621" s="6">
        <v>5.6593789577178111</v>
      </c>
      <c r="N2621" s="6" t="s">
        <v>17</v>
      </c>
      <c r="O2621" s="6" t="s">
        <v>17</v>
      </c>
      <c r="P2621" s="8" t="s">
        <v>17</v>
      </c>
      <c r="Q2621" s="8" t="s">
        <v>17</v>
      </c>
      <c r="R2621" s="9">
        <v>2.12</v>
      </c>
    </row>
    <row r="2622" spans="1:18" s="6" customFormat="1" ht="15" customHeight="1" x14ac:dyDescent="0.25">
      <c r="A2622" t="s">
        <v>940</v>
      </c>
      <c r="B2622" t="s">
        <v>5303</v>
      </c>
      <c r="C2622" t="s">
        <v>665</v>
      </c>
      <c r="D2622" t="s">
        <v>5513</v>
      </c>
      <c r="E2622" s="14">
        <v>1</v>
      </c>
      <c r="F2622" s="5">
        <v>44026</v>
      </c>
      <c r="G2622" s="6">
        <v>47.441275167785243</v>
      </c>
      <c r="H2622" s="7">
        <v>8616.2612198849365</v>
      </c>
      <c r="I2622" s="7">
        <v>0.68</v>
      </c>
      <c r="J2622" s="7">
        <v>19834.433722701877</v>
      </c>
      <c r="K2622" s="7">
        <v>18598.722863691695</v>
      </c>
      <c r="L2622" s="6" t="s">
        <v>17</v>
      </c>
      <c r="M2622" s="6">
        <v>5.8233310980687127</v>
      </c>
      <c r="N2622" s="6" t="s">
        <v>17</v>
      </c>
      <c r="O2622" s="6" t="s">
        <v>17</v>
      </c>
      <c r="P2622" s="8" t="s">
        <v>17</v>
      </c>
      <c r="Q2622" s="8" t="s">
        <v>17</v>
      </c>
      <c r="R2622" s="9">
        <v>1.55</v>
      </c>
    </row>
    <row r="2623" spans="1:18" s="6" customFormat="1" ht="15" customHeight="1" x14ac:dyDescent="0.25">
      <c r="A2623" t="s">
        <v>941</v>
      </c>
      <c r="B2623" t="s">
        <v>5303</v>
      </c>
      <c r="C2623" t="s">
        <v>665</v>
      </c>
      <c r="D2623" t="s">
        <v>5513</v>
      </c>
      <c r="E2623" s="14">
        <v>1</v>
      </c>
      <c r="F2623" s="5">
        <v>44026</v>
      </c>
      <c r="G2623" s="6">
        <v>33.565663976522373</v>
      </c>
      <c r="H2623" s="7">
        <v>10739.846408411735</v>
      </c>
      <c r="I2623" s="7">
        <v>6.41</v>
      </c>
      <c r="J2623" s="7">
        <v>18577.091167801605</v>
      </c>
      <c r="K2623" s="7">
        <v>17400.423141540799</v>
      </c>
      <c r="L2623" s="6" t="s">
        <v>17</v>
      </c>
      <c r="M2623" s="6">
        <v>5.545089661926518</v>
      </c>
      <c r="N2623" s="6" t="s">
        <v>17</v>
      </c>
      <c r="O2623" s="6" t="s">
        <v>17</v>
      </c>
      <c r="P2623" s="8" t="s">
        <v>17</v>
      </c>
      <c r="Q2623" s="8" t="s">
        <v>17</v>
      </c>
      <c r="R2623" s="9">
        <v>1.61</v>
      </c>
    </row>
    <row r="2624" spans="1:18" s="6" customFormat="1" ht="15" customHeight="1" x14ac:dyDescent="0.25">
      <c r="A2624" t="s">
        <v>942</v>
      </c>
      <c r="B2624" t="s">
        <v>5303</v>
      </c>
      <c r="C2624" t="s">
        <v>611</v>
      </c>
      <c r="D2624" t="s">
        <v>62</v>
      </c>
      <c r="E2624" s="14">
        <v>2</v>
      </c>
      <c r="F2624" s="5">
        <v>44026</v>
      </c>
      <c r="G2624" s="6">
        <v>10.191082802547758</v>
      </c>
      <c r="H2624" s="7">
        <v>14986.748319002514</v>
      </c>
      <c r="I2624" s="6">
        <v>8.16</v>
      </c>
      <c r="J2624" s="7">
        <v>18142.621938670505</v>
      </c>
      <c r="K2624" s="7">
        <v>16964.592099882229</v>
      </c>
      <c r="L2624" s="6" t="s">
        <v>17</v>
      </c>
      <c r="M2624" s="6">
        <v>5.5515072515941357</v>
      </c>
      <c r="N2624" s="6" t="s">
        <v>17</v>
      </c>
      <c r="O2624" s="6" t="s">
        <v>17</v>
      </c>
      <c r="P2624" s="8" t="s">
        <v>17</v>
      </c>
      <c r="Q2624" s="8" t="s">
        <v>17</v>
      </c>
      <c r="R2624" s="9">
        <v>2.82</v>
      </c>
    </row>
    <row r="2625" spans="1:18" s="6" customFormat="1" ht="15" customHeight="1" x14ac:dyDescent="0.25">
      <c r="A2625" t="s">
        <v>5395</v>
      </c>
      <c r="B2625" t="s">
        <v>5398</v>
      </c>
      <c r="C2625" t="s">
        <v>15</v>
      </c>
      <c r="D2625" t="s">
        <v>5513</v>
      </c>
      <c r="E2625" s="14">
        <v>1</v>
      </c>
      <c r="F2625" s="5">
        <v>44027</v>
      </c>
      <c r="G2625" s="6">
        <v>40.790292470441806</v>
      </c>
      <c r="H2625" s="7">
        <v>10030.55165115003</v>
      </c>
      <c r="I2625" s="6">
        <v>1.9686316928069227</v>
      </c>
      <c r="J2625" s="7">
        <v>19899.405083829097</v>
      </c>
      <c r="K2625" s="7">
        <v>18623.734107617543</v>
      </c>
      <c r="L2625" s="6">
        <v>50.996358391923557</v>
      </c>
      <c r="M2625" s="6">
        <v>5.8565684084002969</v>
      </c>
      <c r="N2625" s="6">
        <v>0.43526230394808002</v>
      </c>
      <c r="O2625" s="6">
        <v>40.698687632312918</v>
      </c>
      <c r="P2625" s="8">
        <v>3.7235676033681789E-2</v>
      </c>
      <c r="Q2625" s="8">
        <v>7.2558945745392015E-3</v>
      </c>
      <c r="R2625" s="9">
        <v>7.55</v>
      </c>
    </row>
    <row r="2626" spans="1:18" s="6" customFormat="1" ht="15" customHeight="1" x14ac:dyDescent="0.25">
      <c r="A2626" t="s">
        <v>5396</v>
      </c>
      <c r="B2626" t="s">
        <v>5398</v>
      </c>
      <c r="C2626" t="s">
        <v>15</v>
      </c>
      <c r="D2626" t="s">
        <v>5513</v>
      </c>
      <c r="E2626" s="14">
        <v>1</v>
      </c>
      <c r="F2626" s="5">
        <v>44027</v>
      </c>
      <c r="G2626" s="6">
        <v>33.88283779805711</v>
      </c>
      <c r="H2626" s="7">
        <v>11200.514711896893</v>
      </c>
      <c r="I2626" s="6">
        <v>1.9565684798967966</v>
      </c>
      <c r="J2626" s="7">
        <v>19410.87938077833</v>
      </c>
      <c r="K2626" s="7">
        <v>18192.360407975844</v>
      </c>
      <c r="L2626" s="6">
        <v>48.158818891994557</v>
      </c>
      <c r="M2626" s="6">
        <v>5.575299884013341</v>
      </c>
      <c r="N2626" s="6">
        <v>0.64108077116032403</v>
      </c>
      <c r="O2626" s="6">
        <v>43.659340997408393</v>
      </c>
      <c r="P2626" s="8">
        <v>1.1937227797162326E-2</v>
      </c>
      <c r="Q2626" s="8">
        <v>0</v>
      </c>
      <c r="R2626" s="9">
        <v>6.98</v>
      </c>
    </row>
    <row r="2627" spans="1:18" s="6" customFormat="1" ht="15" customHeight="1" x14ac:dyDescent="0.25">
      <c r="A2627" t="s">
        <v>5397</v>
      </c>
      <c r="B2627" t="s">
        <v>5398</v>
      </c>
      <c r="C2627" t="s">
        <v>15</v>
      </c>
      <c r="D2627" t="s">
        <v>5513</v>
      </c>
      <c r="E2627" s="14">
        <v>1</v>
      </c>
      <c r="F2627" s="5">
        <v>44027</v>
      </c>
      <c r="G2627" s="6">
        <v>37.769138755980855</v>
      </c>
      <c r="H2627" s="7">
        <v>10650.042385071727</v>
      </c>
      <c r="I2627" s="6">
        <v>1.7572056144862316</v>
      </c>
      <c r="J2627" s="7">
        <v>19860.709311046823</v>
      </c>
      <c r="K2627" s="7">
        <v>18596.468397731787</v>
      </c>
      <c r="L2627" s="6">
        <v>49.720992725233302</v>
      </c>
      <c r="M2627" s="6">
        <v>5.7967962030666866</v>
      </c>
      <c r="N2627" s="6">
        <v>0.25576227244218674</v>
      </c>
      <c r="O2627" s="6">
        <v>42.445186507915587</v>
      </c>
      <c r="P2627" s="8">
        <v>1.8137381023320853E-2</v>
      </c>
      <c r="Q2627" s="8">
        <v>5.9192958326967655E-3</v>
      </c>
      <c r="R2627" s="9">
        <v>6.67</v>
      </c>
    </row>
    <row r="2628" spans="1:18" s="6" customFormat="1" ht="15" customHeight="1" x14ac:dyDescent="0.25">
      <c r="A2628" t="s">
        <v>4650</v>
      </c>
      <c r="B2628" t="s">
        <v>5307</v>
      </c>
      <c r="C2628" t="s">
        <v>665</v>
      </c>
      <c r="D2628" t="s">
        <v>5513</v>
      </c>
      <c r="E2628" s="14">
        <v>1</v>
      </c>
      <c r="F2628" s="5">
        <v>44027</v>
      </c>
      <c r="G2628" s="6">
        <v>12.165134287818017</v>
      </c>
      <c r="H2628" s="7">
        <v>16159.133982976984</v>
      </c>
      <c r="I2628" s="6">
        <v>2.2388059701492535</v>
      </c>
      <c r="J2628" s="7">
        <v>19926.454683106211</v>
      </c>
      <c r="K2628" s="7">
        <v>18735.530680439144</v>
      </c>
      <c r="L2628" s="6">
        <v>48.530394933829271</v>
      </c>
      <c r="M2628" s="6">
        <v>5.4473205401314004</v>
      </c>
      <c r="N2628" s="6">
        <v>0.97488716267730879</v>
      </c>
      <c r="O2628" s="6">
        <v>42.778342901301066</v>
      </c>
      <c r="P2628" s="8">
        <v>2.3383846295812447E-2</v>
      </c>
      <c r="Q2628" s="8">
        <v>6.8646456158821456E-3</v>
      </c>
      <c r="R2628" s="9">
        <v>7.54</v>
      </c>
    </row>
    <row r="2629" spans="1:18" s="6" customFormat="1" ht="15" customHeight="1" x14ac:dyDescent="0.25">
      <c r="A2629" t="s">
        <v>5193</v>
      </c>
      <c r="B2629" t="s">
        <v>5308</v>
      </c>
      <c r="C2629" t="s">
        <v>15</v>
      </c>
      <c r="D2629" t="s">
        <v>5513</v>
      </c>
      <c r="E2629" s="14">
        <v>1</v>
      </c>
      <c r="F2629" s="5">
        <v>44027</v>
      </c>
      <c r="G2629" s="6">
        <v>24.516721472885262</v>
      </c>
      <c r="H2629" s="7">
        <v>13026.341107213973</v>
      </c>
      <c r="I2629" s="6">
        <v>4.0103772565128093</v>
      </c>
      <c r="J2629" s="7">
        <v>19317.911577126797</v>
      </c>
      <c r="K2629" s="7">
        <v>18050.732398834734</v>
      </c>
      <c r="L2629" s="6">
        <v>49.716890323311247</v>
      </c>
      <c r="M2629" s="6">
        <v>5.8191976297669772</v>
      </c>
      <c r="N2629" s="6">
        <v>0.29366194645623894</v>
      </c>
      <c r="O2629" s="6">
        <v>40.13813962293424</v>
      </c>
      <c r="P2629" s="8">
        <v>2.0332026995945798E-2</v>
      </c>
      <c r="Q2629" s="8">
        <v>1.4011940225440267E-3</v>
      </c>
      <c r="R2629" s="9">
        <v>7.49</v>
      </c>
    </row>
    <row r="2630" spans="1:18" s="6" customFormat="1" ht="15" customHeight="1" x14ac:dyDescent="0.25">
      <c r="A2630" t="s">
        <v>5302</v>
      </c>
      <c r="B2630" t="s">
        <v>5309</v>
      </c>
      <c r="C2630" t="s">
        <v>15</v>
      </c>
      <c r="D2630" t="s">
        <v>5513</v>
      </c>
      <c r="E2630" s="14">
        <v>1</v>
      </c>
      <c r="F2630" s="5">
        <v>44027</v>
      </c>
      <c r="G2630" s="6">
        <v>33.540713157800127</v>
      </c>
      <c r="H2630" s="7">
        <v>11563.262918412584</v>
      </c>
      <c r="I2630" s="7">
        <v>0.87416360889272615</v>
      </c>
      <c r="J2630" s="7">
        <v>19929.851068422191</v>
      </c>
      <c r="K2630" s="7">
        <v>18631.952175862021</v>
      </c>
      <c r="L2630" s="6">
        <v>51.190733146269515</v>
      </c>
      <c r="M2630" s="6">
        <v>5.9581417814320314</v>
      </c>
      <c r="N2630" s="6">
        <v>0.19409125970247149</v>
      </c>
      <c r="O2630" s="6">
        <v>41.782416915666097</v>
      </c>
      <c r="P2630" s="8">
        <v>2.7766263028842402E-3</v>
      </c>
      <c r="Q2630" s="8">
        <v>0</v>
      </c>
      <c r="R2630" s="9">
        <v>7.34</v>
      </c>
    </row>
    <row r="2631" spans="1:18" s="6" customFormat="1" ht="15" customHeight="1" x14ac:dyDescent="0.25">
      <c r="A2631" t="s">
        <v>943</v>
      </c>
      <c r="B2631" t="s">
        <v>5303</v>
      </c>
      <c r="C2631" t="s">
        <v>611</v>
      </c>
      <c r="D2631" t="s">
        <v>62</v>
      </c>
      <c r="E2631" s="14">
        <v>2</v>
      </c>
      <c r="F2631" s="5">
        <v>44027</v>
      </c>
      <c r="G2631" s="6">
        <v>13.480055020632733</v>
      </c>
      <c r="H2631" s="7">
        <v>14473.073142076002</v>
      </c>
      <c r="I2631" s="6">
        <v>6.6</v>
      </c>
      <c r="J2631" s="7">
        <v>18299.7557997558</v>
      </c>
      <c r="K2631" s="7">
        <v>17108.645746087841</v>
      </c>
      <c r="L2631" s="6" t="s">
        <v>17</v>
      </c>
      <c r="M2631" s="6">
        <v>5.6131482265219503</v>
      </c>
      <c r="N2631" s="6" t="s">
        <v>17</v>
      </c>
      <c r="O2631" s="6" t="s">
        <v>17</v>
      </c>
      <c r="P2631" s="8" t="s">
        <v>17</v>
      </c>
      <c r="Q2631" s="8" t="s">
        <v>17</v>
      </c>
      <c r="R2631" s="9">
        <v>1.72</v>
      </c>
    </row>
    <row r="2632" spans="1:18" s="6" customFormat="1" ht="15" customHeight="1" x14ac:dyDescent="0.25">
      <c r="A2632" t="s">
        <v>944</v>
      </c>
      <c r="B2632" t="s">
        <v>5303</v>
      </c>
      <c r="C2632" t="s">
        <v>611</v>
      </c>
      <c r="D2632" t="s">
        <v>62</v>
      </c>
      <c r="E2632" s="14">
        <v>2</v>
      </c>
      <c r="F2632" s="5">
        <v>44027</v>
      </c>
      <c r="G2632" s="6">
        <v>13.274336283185843</v>
      </c>
      <c r="H2632" s="7">
        <v>14845.313268297617</v>
      </c>
      <c r="I2632" s="6">
        <v>6.59</v>
      </c>
      <c r="J2632" s="7">
        <v>18682.677567705672</v>
      </c>
      <c r="K2632" s="7">
        <v>17491.483666506436</v>
      </c>
      <c r="L2632" s="6" t="s">
        <v>17</v>
      </c>
      <c r="M2632" s="6">
        <v>5.6135433609766157</v>
      </c>
      <c r="N2632" s="6" t="s">
        <v>17</v>
      </c>
      <c r="O2632" s="6" t="s">
        <v>17</v>
      </c>
      <c r="P2632" s="8" t="s">
        <v>17</v>
      </c>
      <c r="Q2632" s="8" t="s">
        <v>17</v>
      </c>
      <c r="R2632" s="9">
        <v>2.15</v>
      </c>
    </row>
    <row r="2633" spans="1:18" s="6" customFormat="1" ht="15" customHeight="1" x14ac:dyDescent="0.25">
      <c r="A2633" t="s">
        <v>945</v>
      </c>
      <c r="B2633" t="s">
        <v>5303</v>
      </c>
      <c r="C2633" t="s">
        <v>665</v>
      </c>
      <c r="D2633" t="s">
        <v>5513</v>
      </c>
      <c r="E2633" s="14">
        <v>1</v>
      </c>
      <c r="F2633" s="5">
        <v>44027</v>
      </c>
      <c r="G2633" s="6">
        <v>18.757889421863165</v>
      </c>
      <c r="H2633" s="7">
        <v>13671.688293595284</v>
      </c>
      <c r="I2633" s="6">
        <v>4.43</v>
      </c>
      <c r="J2633" s="7">
        <v>18589.458804523423</v>
      </c>
      <c r="K2633" s="7">
        <v>17392.388542862311</v>
      </c>
      <c r="L2633" s="6" t="s">
        <v>17</v>
      </c>
      <c r="M2633" s="6">
        <v>5.6412359173473812</v>
      </c>
      <c r="N2633" s="6" t="s">
        <v>17</v>
      </c>
      <c r="O2633" s="6" t="s">
        <v>17</v>
      </c>
      <c r="P2633" s="8" t="s">
        <v>17</v>
      </c>
      <c r="Q2633" s="8" t="s">
        <v>17</v>
      </c>
      <c r="R2633" s="9">
        <v>0.96</v>
      </c>
    </row>
    <row r="2634" spans="1:18" s="6" customFormat="1" ht="15" customHeight="1" x14ac:dyDescent="0.25">
      <c r="A2634" t="s">
        <v>946</v>
      </c>
      <c r="B2634" t="s">
        <v>5303</v>
      </c>
      <c r="C2634" t="s">
        <v>611</v>
      </c>
      <c r="D2634" t="s">
        <v>62</v>
      </c>
      <c r="E2634" s="14">
        <v>2</v>
      </c>
      <c r="F2634" s="5">
        <v>44027</v>
      </c>
      <c r="G2634" s="6">
        <v>8.5572139303482668</v>
      </c>
      <c r="H2634" s="7">
        <v>14977.591204792132</v>
      </c>
      <c r="I2634" s="6">
        <v>9.93</v>
      </c>
      <c r="J2634" s="7">
        <v>17770.998576367703</v>
      </c>
      <c r="K2634" s="7">
        <v>16607.80975061599</v>
      </c>
      <c r="L2634" s="6" t="s">
        <v>17</v>
      </c>
      <c r="M2634" s="6">
        <v>5.4815684531183457</v>
      </c>
      <c r="N2634" s="6" t="s">
        <v>17</v>
      </c>
      <c r="O2634" s="6" t="s">
        <v>17</v>
      </c>
      <c r="P2634" s="8" t="s">
        <v>17</v>
      </c>
      <c r="Q2634" s="8" t="s">
        <v>17</v>
      </c>
      <c r="R2634" s="9">
        <v>1.66</v>
      </c>
    </row>
    <row r="2635" spans="1:18" s="6" customFormat="1" ht="15" customHeight="1" x14ac:dyDescent="0.25">
      <c r="A2635" t="s">
        <v>947</v>
      </c>
      <c r="B2635" t="s">
        <v>5303</v>
      </c>
      <c r="C2635" t="s">
        <v>611</v>
      </c>
      <c r="D2635" t="s">
        <v>62</v>
      </c>
      <c r="E2635" s="14">
        <v>2</v>
      </c>
      <c r="F2635" s="5">
        <v>44027</v>
      </c>
      <c r="G2635" s="6">
        <v>10.027855153203328</v>
      </c>
      <c r="H2635" s="7">
        <v>15130.889519085005</v>
      </c>
      <c r="I2635" s="6">
        <v>6.42</v>
      </c>
      <c r="J2635" s="7">
        <v>18282.208588957055</v>
      </c>
      <c r="K2635" s="7">
        <v>17089.589279726057</v>
      </c>
      <c r="L2635" s="6" t="s">
        <v>17</v>
      </c>
      <c r="M2635" s="6">
        <v>5.6202606467059288</v>
      </c>
      <c r="N2635" s="6" t="s">
        <v>17</v>
      </c>
      <c r="O2635" s="6" t="s">
        <v>17</v>
      </c>
      <c r="P2635" s="8" t="s">
        <v>17</v>
      </c>
      <c r="Q2635" s="8" t="s">
        <v>17</v>
      </c>
      <c r="R2635" s="9">
        <v>2.2000000000000002</v>
      </c>
    </row>
    <row r="2636" spans="1:18" s="6" customFormat="1" ht="15" customHeight="1" x14ac:dyDescent="0.25">
      <c r="A2636" t="s">
        <v>948</v>
      </c>
      <c r="B2636" t="s">
        <v>5303</v>
      </c>
      <c r="C2636" t="s">
        <v>611</v>
      </c>
      <c r="D2636" t="s">
        <v>62</v>
      </c>
      <c r="E2636" s="14">
        <v>2</v>
      </c>
      <c r="F2636" s="5">
        <v>44027</v>
      </c>
      <c r="G2636" s="6">
        <v>12.62755102040815</v>
      </c>
      <c r="H2636" s="7">
        <v>14680.630471453835</v>
      </c>
      <c r="I2636" s="6">
        <v>6.7</v>
      </c>
      <c r="J2636" s="7">
        <v>18345.704117946112</v>
      </c>
      <c r="K2636" s="7">
        <v>17155.432539590955</v>
      </c>
      <c r="L2636" s="6" t="s">
        <v>17</v>
      </c>
      <c r="M2636" s="6">
        <v>5.6091968819752953</v>
      </c>
      <c r="N2636" s="6" t="s">
        <v>17</v>
      </c>
      <c r="O2636" s="6" t="s">
        <v>17</v>
      </c>
      <c r="P2636" s="8" t="s">
        <v>17</v>
      </c>
      <c r="Q2636" s="8" t="s">
        <v>17</v>
      </c>
      <c r="R2636" s="9">
        <v>1.65</v>
      </c>
    </row>
    <row r="2637" spans="1:18" s="6" customFormat="1" ht="15" customHeight="1" x14ac:dyDescent="0.25">
      <c r="A2637" t="s">
        <v>949</v>
      </c>
      <c r="B2637" t="s">
        <v>5303</v>
      </c>
      <c r="C2637" t="s">
        <v>611</v>
      </c>
      <c r="D2637" t="s">
        <v>62</v>
      </c>
      <c r="E2637" s="14">
        <v>2</v>
      </c>
      <c r="F2637" s="5">
        <v>44027</v>
      </c>
      <c r="G2637" s="6">
        <v>6.9792802617230159</v>
      </c>
      <c r="H2637" s="7">
        <v>15236.717489186523</v>
      </c>
      <c r="I2637" s="6">
        <v>8.41</v>
      </c>
      <c r="J2637" s="7">
        <v>17739.14811426248</v>
      </c>
      <c r="K2637" s="7">
        <v>16563.214463756205</v>
      </c>
      <c r="L2637" s="6" t="s">
        <v>17</v>
      </c>
      <c r="M2637" s="6">
        <v>5.541628890227499</v>
      </c>
      <c r="N2637" s="6" t="s">
        <v>17</v>
      </c>
      <c r="O2637" s="6" t="s">
        <v>17</v>
      </c>
      <c r="P2637" s="8" t="s">
        <v>17</v>
      </c>
      <c r="Q2637" s="8" t="s">
        <v>17</v>
      </c>
      <c r="R2637" s="9">
        <v>1.63</v>
      </c>
    </row>
    <row r="2638" spans="1:18" s="6" customFormat="1" ht="15" customHeight="1" x14ac:dyDescent="0.25">
      <c r="A2638" t="s">
        <v>950</v>
      </c>
      <c r="B2638" t="s">
        <v>5303</v>
      </c>
      <c r="C2638" t="s">
        <v>665</v>
      </c>
      <c r="D2638" t="s">
        <v>5513</v>
      </c>
      <c r="E2638" s="14">
        <v>1</v>
      </c>
      <c r="F2638" s="5">
        <v>44027</v>
      </c>
      <c r="G2638" s="6">
        <v>42.354740061162076</v>
      </c>
      <c r="H2638" s="7">
        <v>9687.3731161401029</v>
      </c>
      <c r="I2638" s="6">
        <v>0.99</v>
      </c>
      <c r="J2638" s="7">
        <v>19832.657200811358</v>
      </c>
      <c r="K2638" s="7">
        <v>18600.140631182032</v>
      </c>
      <c r="L2638" s="6" t="s">
        <v>17</v>
      </c>
      <c r="M2638" s="6">
        <v>5.8082778964624167</v>
      </c>
      <c r="N2638" s="6" t="s">
        <v>17</v>
      </c>
      <c r="O2638" s="6" t="s">
        <v>17</v>
      </c>
      <c r="P2638" s="8" t="s">
        <v>17</v>
      </c>
      <c r="Q2638" s="8" t="s">
        <v>17</v>
      </c>
      <c r="R2638" s="9">
        <v>1.4</v>
      </c>
    </row>
    <row r="2639" spans="1:18" s="6" customFormat="1" ht="15" customHeight="1" x14ac:dyDescent="0.25">
      <c r="A2639" t="s">
        <v>951</v>
      </c>
      <c r="B2639" t="s">
        <v>5303</v>
      </c>
      <c r="C2639" t="s">
        <v>611</v>
      </c>
      <c r="D2639" t="s">
        <v>62</v>
      </c>
      <c r="E2639" s="14">
        <v>2</v>
      </c>
      <c r="F2639" s="5">
        <v>44027</v>
      </c>
      <c r="G2639" s="6">
        <v>8.57988165680473</v>
      </c>
      <c r="H2639" s="7">
        <v>15473.488557562647</v>
      </c>
      <c r="I2639" s="6">
        <v>7.49</v>
      </c>
      <c r="J2639" s="7">
        <v>18338.618925831204</v>
      </c>
      <c r="K2639" s="7">
        <v>17154.971302447168</v>
      </c>
      <c r="L2639" s="6" t="s">
        <v>17</v>
      </c>
      <c r="M2639" s="6">
        <v>5.5779812600567222</v>
      </c>
      <c r="N2639" s="6" t="s">
        <v>17</v>
      </c>
      <c r="O2639" s="6" t="s">
        <v>17</v>
      </c>
      <c r="P2639" s="8" t="s">
        <v>17</v>
      </c>
      <c r="Q2639" s="8" t="s">
        <v>17</v>
      </c>
      <c r="R2639" s="9">
        <v>2.25</v>
      </c>
    </row>
    <row r="2640" spans="1:18" s="6" customFormat="1" ht="15" customHeight="1" x14ac:dyDescent="0.25">
      <c r="A2640" t="s">
        <v>952</v>
      </c>
      <c r="B2640" t="s">
        <v>5303</v>
      </c>
      <c r="C2640" t="s">
        <v>611</v>
      </c>
      <c r="D2640" t="s">
        <v>62</v>
      </c>
      <c r="E2640" s="14">
        <v>2</v>
      </c>
      <c r="F2640" s="5">
        <v>44027</v>
      </c>
      <c r="G2640" s="6">
        <v>9.7911227154047005</v>
      </c>
      <c r="H2640" s="7">
        <v>15112.094259110314</v>
      </c>
      <c r="I2640" s="6">
        <v>6.48</v>
      </c>
      <c r="J2640" s="7">
        <v>18209.611451942739</v>
      </c>
      <c r="K2640" s="7">
        <v>17017.495227899421</v>
      </c>
      <c r="L2640" s="6" t="s">
        <v>17</v>
      </c>
      <c r="M2640" s="6">
        <v>5.617889839977936</v>
      </c>
      <c r="N2640" s="6" t="s">
        <v>17</v>
      </c>
      <c r="O2640" s="6" t="s">
        <v>17</v>
      </c>
      <c r="P2640" s="8" t="s">
        <v>17</v>
      </c>
      <c r="Q2640" s="8" t="s">
        <v>17</v>
      </c>
      <c r="R2640" s="9">
        <v>2.2000000000000002</v>
      </c>
    </row>
    <row r="2641" spans="1:18" s="6" customFormat="1" ht="15" customHeight="1" x14ac:dyDescent="0.25">
      <c r="A2641" t="s">
        <v>953</v>
      </c>
      <c r="B2641" t="s">
        <v>5303</v>
      </c>
      <c r="C2641" t="s">
        <v>611</v>
      </c>
      <c r="D2641" t="s">
        <v>62</v>
      </c>
      <c r="E2641" s="14">
        <v>2</v>
      </c>
      <c r="F2641" s="5">
        <v>44027</v>
      </c>
      <c r="G2641" s="6">
        <v>10.206718346253218</v>
      </c>
      <c r="H2641" s="7">
        <v>14952.02715366642</v>
      </c>
      <c r="I2641" s="6">
        <v>7.04</v>
      </c>
      <c r="J2641" s="7">
        <v>18116.724383784884</v>
      </c>
      <c r="K2641" s="7">
        <v>16929.303621493247</v>
      </c>
      <c r="L2641" s="6" t="s">
        <v>17</v>
      </c>
      <c r="M2641" s="6">
        <v>5.5957623105166689</v>
      </c>
      <c r="N2641" s="6" t="s">
        <v>17</v>
      </c>
      <c r="O2641" s="6" t="s">
        <v>17</v>
      </c>
      <c r="P2641" s="8" t="s">
        <v>17</v>
      </c>
      <c r="Q2641" s="8" t="s">
        <v>17</v>
      </c>
      <c r="R2641" s="9">
        <v>1.82</v>
      </c>
    </row>
    <row r="2642" spans="1:18" s="6" customFormat="1" ht="15" customHeight="1" x14ac:dyDescent="0.25">
      <c r="A2642" t="s">
        <v>954</v>
      </c>
      <c r="B2642" t="s">
        <v>5303</v>
      </c>
      <c r="C2642" t="s">
        <v>611</v>
      </c>
      <c r="D2642" t="s">
        <v>62</v>
      </c>
      <c r="E2642" s="14">
        <v>2</v>
      </c>
      <c r="F2642" s="5">
        <v>44027</v>
      </c>
      <c r="G2642" s="6">
        <v>15.606242496998801</v>
      </c>
      <c r="H2642" s="7">
        <v>13750.052372029908</v>
      </c>
      <c r="I2642" s="6">
        <v>7.97</v>
      </c>
      <c r="J2642" s="7">
        <v>17924.123120973512</v>
      </c>
      <c r="K2642" s="7">
        <v>16744.500179090915</v>
      </c>
      <c r="L2642" s="6" t="s">
        <v>17</v>
      </c>
      <c r="M2642" s="6">
        <v>5.5590148062327795</v>
      </c>
      <c r="N2642" s="6" t="s">
        <v>17</v>
      </c>
      <c r="O2642" s="6" t="s">
        <v>17</v>
      </c>
      <c r="P2642" s="8" t="s">
        <v>17</v>
      </c>
      <c r="Q2642" s="8" t="s">
        <v>17</v>
      </c>
      <c r="R2642" s="9">
        <v>2.21</v>
      </c>
    </row>
    <row r="2643" spans="1:18" s="6" customFormat="1" ht="15" customHeight="1" x14ac:dyDescent="0.25">
      <c r="A2643" t="s">
        <v>955</v>
      </c>
      <c r="B2643" t="s">
        <v>5303</v>
      </c>
      <c r="C2643" t="s">
        <v>611</v>
      </c>
      <c r="D2643" t="s">
        <v>62</v>
      </c>
      <c r="E2643" s="14">
        <v>2</v>
      </c>
      <c r="F2643" s="5">
        <v>44027</v>
      </c>
      <c r="G2643" s="6">
        <v>9.7365406643757169</v>
      </c>
      <c r="H2643" s="7">
        <v>14287.539338953478</v>
      </c>
      <c r="I2643" s="6">
        <v>10.89</v>
      </c>
      <c r="J2643" s="7">
        <v>17247.368958822928</v>
      </c>
      <c r="K2643" s="7">
        <v>16092.229496074096</v>
      </c>
      <c r="L2643" s="6" t="s">
        <v>17</v>
      </c>
      <c r="M2643" s="6">
        <v>5.4436355454704604</v>
      </c>
      <c r="N2643" s="6" t="s">
        <v>17</v>
      </c>
      <c r="O2643" s="6" t="s">
        <v>17</v>
      </c>
      <c r="P2643" s="8" t="s">
        <v>17</v>
      </c>
      <c r="Q2643" s="8" t="s">
        <v>17</v>
      </c>
      <c r="R2643" s="9">
        <v>2.13</v>
      </c>
    </row>
    <row r="2644" spans="1:18" s="6" customFormat="1" ht="15" customHeight="1" x14ac:dyDescent="0.25">
      <c r="A2644" t="s">
        <v>956</v>
      </c>
      <c r="B2644" t="s">
        <v>5303</v>
      </c>
      <c r="C2644" t="s">
        <v>611</v>
      </c>
      <c r="D2644" t="s">
        <v>62</v>
      </c>
      <c r="E2644" s="14">
        <v>2</v>
      </c>
      <c r="F2644" s="5">
        <v>44027</v>
      </c>
      <c r="G2644" s="6">
        <v>12.302483069977434</v>
      </c>
      <c r="H2644" s="7">
        <v>14339.432690657592</v>
      </c>
      <c r="I2644" s="6">
        <v>8.35</v>
      </c>
      <c r="J2644" s="7">
        <v>17870.161785787426</v>
      </c>
      <c r="K2644" s="7">
        <v>16693.725050093472</v>
      </c>
      <c r="L2644" s="6" t="s">
        <v>17</v>
      </c>
      <c r="M2644" s="6">
        <v>5.5439996969554919</v>
      </c>
      <c r="N2644" s="6" t="s">
        <v>17</v>
      </c>
      <c r="O2644" s="6" t="s">
        <v>17</v>
      </c>
      <c r="P2644" s="8" t="s">
        <v>17</v>
      </c>
      <c r="Q2644" s="8" t="s">
        <v>17</v>
      </c>
      <c r="R2644" s="9">
        <v>2.34</v>
      </c>
    </row>
    <row r="2645" spans="1:18" s="6" customFormat="1" ht="15" customHeight="1" x14ac:dyDescent="0.25">
      <c r="A2645" t="s">
        <v>957</v>
      </c>
      <c r="B2645" t="s">
        <v>5303</v>
      </c>
      <c r="C2645" t="s">
        <v>611</v>
      </c>
      <c r="D2645" t="s">
        <v>62</v>
      </c>
      <c r="E2645" s="14">
        <v>2</v>
      </c>
      <c r="F2645" s="5">
        <v>44028</v>
      </c>
      <c r="G2645" s="6">
        <v>13.888888888888888</v>
      </c>
      <c r="H2645" s="7">
        <v>14321.96627027764</v>
      </c>
      <c r="I2645" s="6">
        <v>8.23</v>
      </c>
      <c r="J2645" s="7">
        <v>18203.43599413367</v>
      </c>
      <c r="K2645" s="7">
        <v>17025.993088064355</v>
      </c>
      <c r="L2645" s="6" t="s">
        <v>17</v>
      </c>
      <c r="M2645" s="6">
        <v>5.5487413104114776</v>
      </c>
      <c r="N2645" s="6" t="s">
        <v>17</v>
      </c>
      <c r="O2645" s="6" t="s">
        <v>17</v>
      </c>
      <c r="P2645" s="8" t="s">
        <v>17</v>
      </c>
      <c r="Q2645" s="8" t="s">
        <v>17</v>
      </c>
      <c r="R2645" s="9">
        <v>4.54</v>
      </c>
    </row>
    <row r="2646" spans="1:18" s="6" customFormat="1" ht="15" customHeight="1" x14ac:dyDescent="0.25">
      <c r="A2646" t="s">
        <v>958</v>
      </c>
      <c r="B2646" t="s">
        <v>5303</v>
      </c>
      <c r="C2646" t="s">
        <v>665</v>
      </c>
      <c r="D2646" t="s">
        <v>5513</v>
      </c>
      <c r="E2646" s="14">
        <v>1</v>
      </c>
      <c r="F2646" s="5">
        <v>44028</v>
      </c>
      <c r="G2646" s="6">
        <v>43.398659102630219</v>
      </c>
      <c r="H2646" s="7">
        <v>9259.3027432301715</v>
      </c>
      <c r="I2646" s="6">
        <v>0.65500000000000003</v>
      </c>
      <c r="J2646" s="7">
        <v>19597.239390193656</v>
      </c>
      <c r="K2646" s="7">
        <v>18231.956737242188</v>
      </c>
      <c r="L2646" s="6">
        <v>49.605480016481252</v>
      </c>
      <c r="M2646" s="6">
        <v>6.270105515654862</v>
      </c>
      <c r="N2646" s="6">
        <v>8.4466419447878055E-2</v>
      </c>
      <c r="O2646" s="6">
        <v>43.373361742435662</v>
      </c>
      <c r="P2646" s="8">
        <v>1.5863059803443861E-3</v>
      </c>
      <c r="Q2646" s="8">
        <v>0.01</v>
      </c>
      <c r="R2646" s="9">
        <v>2.92</v>
      </c>
    </row>
    <row r="2647" spans="1:18" s="6" customFormat="1" ht="15" customHeight="1" x14ac:dyDescent="0.25">
      <c r="A2647" t="s">
        <v>959</v>
      </c>
      <c r="B2647" t="s">
        <v>5303</v>
      </c>
      <c r="C2647" t="s">
        <v>611</v>
      </c>
      <c r="D2647" t="s">
        <v>62</v>
      </c>
      <c r="E2647" s="14">
        <v>2</v>
      </c>
      <c r="F2647" s="5">
        <v>44028</v>
      </c>
      <c r="G2647" s="6">
        <v>8.4699453551912605</v>
      </c>
      <c r="H2647" s="7">
        <v>15036.560992301183</v>
      </c>
      <c r="I2647" s="6">
        <v>8.91</v>
      </c>
      <c r="J2647" s="7">
        <v>17825.813880456401</v>
      </c>
      <c r="K2647" s="7">
        <v>16654.072606514128</v>
      </c>
      <c r="L2647" s="6" t="s">
        <v>17</v>
      </c>
      <c r="M2647" s="6">
        <v>5.5218721674942248</v>
      </c>
      <c r="N2647" s="6" t="s">
        <v>17</v>
      </c>
      <c r="O2647" s="6" t="s">
        <v>17</v>
      </c>
      <c r="P2647" s="8" t="s">
        <v>17</v>
      </c>
      <c r="Q2647" s="8" t="s">
        <v>17</v>
      </c>
      <c r="R2647" s="9">
        <v>4.47</v>
      </c>
    </row>
    <row r="2648" spans="1:18" s="6" customFormat="1" ht="15" customHeight="1" x14ac:dyDescent="0.25">
      <c r="A2648" t="s">
        <v>960</v>
      </c>
      <c r="B2648" t="s">
        <v>5303</v>
      </c>
      <c r="C2648" t="s">
        <v>611</v>
      </c>
      <c r="D2648" t="s">
        <v>62</v>
      </c>
      <c r="E2648" s="14">
        <v>2</v>
      </c>
      <c r="F2648" s="5">
        <v>44028</v>
      </c>
      <c r="G2648" s="6">
        <v>8.3756345177664908</v>
      </c>
      <c r="H2648" s="7">
        <v>15137.963984949294</v>
      </c>
      <c r="I2648" s="6">
        <v>7.95</v>
      </c>
      <c r="J2648" s="7">
        <v>17924.878753482612</v>
      </c>
      <c r="K2648" s="7">
        <v>16745.088116537456</v>
      </c>
      <c r="L2648" s="6" t="s">
        <v>17</v>
      </c>
      <c r="M2648" s="6">
        <v>5.5598050751421111</v>
      </c>
      <c r="N2648" s="6" t="s">
        <v>17</v>
      </c>
      <c r="O2648" s="6" t="s">
        <v>17</v>
      </c>
      <c r="P2648" s="8" t="s">
        <v>17</v>
      </c>
      <c r="Q2648" s="8" t="s">
        <v>17</v>
      </c>
      <c r="R2648" s="9">
        <v>3.09</v>
      </c>
    </row>
    <row r="2649" spans="1:18" s="6" customFormat="1" ht="15" customHeight="1" x14ac:dyDescent="0.25">
      <c r="A2649" t="s">
        <v>961</v>
      </c>
      <c r="B2649" t="s">
        <v>5303</v>
      </c>
      <c r="C2649" t="s">
        <v>611</v>
      </c>
      <c r="D2649" t="s">
        <v>62</v>
      </c>
      <c r="E2649" s="14">
        <v>2</v>
      </c>
      <c r="F2649" s="5">
        <v>44028</v>
      </c>
      <c r="G2649" s="6">
        <v>8.0123266563944568</v>
      </c>
      <c r="H2649" s="7">
        <v>15497.911548387719</v>
      </c>
      <c r="I2649" s="6">
        <v>6.27</v>
      </c>
      <c r="J2649" s="7">
        <v>18254.48103376407</v>
      </c>
      <c r="K2649" s="7">
        <v>17060.604011563872</v>
      </c>
      <c r="L2649" s="6" t="s">
        <v>17</v>
      </c>
      <c r="M2649" s="6">
        <v>5.6261876635259114</v>
      </c>
      <c r="N2649" s="6" t="s">
        <v>17</v>
      </c>
      <c r="O2649" s="6" t="s">
        <v>17</v>
      </c>
      <c r="P2649" s="8" t="s">
        <v>17</v>
      </c>
      <c r="Q2649" s="8" t="s">
        <v>17</v>
      </c>
      <c r="R2649" s="9">
        <v>4.04</v>
      </c>
    </row>
    <row r="2650" spans="1:18" s="6" customFormat="1" ht="15" customHeight="1" x14ac:dyDescent="0.25">
      <c r="A2650" t="s">
        <v>962</v>
      </c>
      <c r="B2650" t="s">
        <v>5303</v>
      </c>
      <c r="C2650" t="s">
        <v>611</v>
      </c>
      <c r="D2650" t="s">
        <v>62</v>
      </c>
      <c r="E2650" s="14">
        <v>2</v>
      </c>
      <c r="F2650" s="5">
        <v>44028</v>
      </c>
      <c r="G2650" s="6">
        <v>9.350237717908092</v>
      </c>
      <c r="H2650" s="7">
        <v>15365.296266477484</v>
      </c>
      <c r="I2650" s="6">
        <v>6.69</v>
      </c>
      <c r="J2650" s="7">
        <v>18392.52141215793</v>
      </c>
      <c r="K2650" s="7">
        <v>17202.165986271491</v>
      </c>
      <c r="L2650" s="6" t="s">
        <v>17</v>
      </c>
      <c r="M2650" s="6">
        <v>5.6095920164299606</v>
      </c>
      <c r="N2650" s="6" t="s">
        <v>17</v>
      </c>
      <c r="O2650" s="6" t="s">
        <v>17</v>
      </c>
      <c r="P2650" s="8" t="s">
        <v>17</v>
      </c>
      <c r="Q2650" s="8" t="s">
        <v>17</v>
      </c>
      <c r="R2650" s="9">
        <v>4.26</v>
      </c>
    </row>
    <row r="2651" spans="1:18" s="6" customFormat="1" ht="15" customHeight="1" x14ac:dyDescent="0.25">
      <c r="A2651" t="s">
        <v>963</v>
      </c>
      <c r="B2651" t="s">
        <v>5303</v>
      </c>
      <c r="C2651" t="s">
        <v>611</v>
      </c>
      <c r="D2651" t="s">
        <v>62</v>
      </c>
      <c r="E2651" s="14">
        <v>2</v>
      </c>
      <c r="F2651" s="5">
        <v>44028</v>
      </c>
      <c r="G2651" s="6">
        <v>10.661764705882357</v>
      </c>
      <c r="H2651" s="7">
        <v>14715.684533657075</v>
      </c>
      <c r="I2651" s="6">
        <v>7.83</v>
      </c>
      <c r="J2651" s="7">
        <v>17944.225585735021</v>
      </c>
      <c r="K2651" s="7">
        <v>16763.428778414505</v>
      </c>
      <c r="L2651" s="6" t="s">
        <v>17</v>
      </c>
      <c r="M2651" s="6">
        <v>5.5645466885980968</v>
      </c>
      <c r="N2651" s="6" t="s">
        <v>17</v>
      </c>
      <c r="O2651" s="6" t="s">
        <v>17</v>
      </c>
      <c r="P2651" s="8" t="s">
        <v>17</v>
      </c>
      <c r="Q2651" s="8" t="s">
        <v>17</v>
      </c>
      <c r="R2651" s="9">
        <v>3.54</v>
      </c>
    </row>
    <row r="2652" spans="1:18" s="6" customFormat="1" ht="15" customHeight="1" x14ac:dyDescent="0.25">
      <c r="A2652" t="s">
        <v>964</v>
      </c>
      <c r="B2652" t="s">
        <v>5303</v>
      </c>
      <c r="C2652" t="s">
        <v>611</v>
      </c>
      <c r="D2652" t="s">
        <v>62</v>
      </c>
      <c r="E2652" s="14">
        <v>2</v>
      </c>
      <c r="F2652" s="5">
        <v>44028</v>
      </c>
      <c r="G2652" s="6">
        <v>15.714285714285714</v>
      </c>
      <c r="H2652" s="7">
        <v>13625.901444478923</v>
      </c>
      <c r="I2652" s="6">
        <v>7.95</v>
      </c>
      <c r="J2652" s="7">
        <v>17801.588960903198</v>
      </c>
      <c r="K2652" s="7">
        <v>16621.798323958043</v>
      </c>
      <c r="L2652" s="6" t="s">
        <v>17</v>
      </c>
      <c r="M2652" s="6">
        <v>5.5598050751421111</v>
      </c>
      <c r="N2652" s="6" t="s">
        <v>17</v>
      </c>
      <c r="O2652" s="6" t="s">
        <v>17</v>
      </c>
      <c r="P2652" s="8" t="s">
        <v>17</v>
      </c>
      <c r="Q2652" s="8" t="s">
        <v>17</v>
      </c>
      <c r="R2652" s="9">
        <v>4.34</v>
      </c>
    </row>
    <row r="2653" spans="1:18" s="6" customFormat="1" ht="15" customHeight="1" x14ac:dyDescent="0.25">
      <c r="A2653" t="s">
        <v>965</v>
      </c>
      <c r="B2653" t="s">
        <v>5303</v>
      </c>
      <c r="C2653" t="s">
        <v>611</v>
      </c>
      <c r="D2653" t="s">
        <v>62</v>
      </c>
      <c r="E2653" s="14">
        <v>2</v>
      </c>
      <c r="F2653" s="5">
        <v>44028</v>
      </c>
      <c r="G2653" s="6">
        <v>9.807073954983915</v>
      </c>
      <c r="H2653" s="7">
        <v>14892.756367077302</v>
      </c>
      <c r="I2653" s="6">
        <v>6.41</v>
      </c>
      <c r="J2653" s="7">
        <v>17970.452640402349</v>
      </c>
      <c r="K2653" s="7">
        <v>16777.749483640073</v>
      </c>
      <c r="L2653" s="6" t="s">
        <v>17</v>
      </c>
      <c r="M2653" s="6">
        <v>5.6206557811605942</v>
      </c>
      <c r="N2653" s="6" t="s">
        <v>17</v>
      </c>
      <c r="O2653" s="6" t="s">
        <v>17</v>
      </c>
      <c r="P2653" s="8" t="s">
        <v>17</v>
      </c>
      <c r="Q2653" s="8" t="s">
        <v>17</v>
      </c>
      <c r="R2653" s="9">
        <v>4.5599999999999996</v>
      </c>
    </row>
    <row r="2654" spans="1:18" s="6" customFormat="1" ht="15" customHeight="1" x14ac:dyDescent="0.25">
      <c r="A2654" t="s">
        <v>966</v>
      </c>
      <c r="B2654" t="s">
        <v>5303</v>
      </c>
      <c r="C2654" t="s">
        <v>611</v>
      </c>
      <c r="D2654" t="s">
        <v>62</v>
      </c>
      <c r="E2654" s="14">
        <v>2</v>
      </c>
      <c r="F2654" s="5">
        <v>44028</v>
      </c>
      <c r="G2654" s="6">
        <v>10.761154855643031</v>
      </c>
      <c r="H2654" s="7">
        <v>14656.254097841354</v>
      </c>
      <c r="I2654" s="6">
        <v>7.78</v>
      </c>
      <c r="J2654" s="7">
        <v>17899.439019322665</v>
      </c>
      <c r="K2654" s="7">
        <v>16718.22297434575</v>
      </c>
      <c r="L2654" s="6" t="s">
        <v>17</v>
      </c>
      <c r="M2654" s="6">
        <v>5.5665223608714243</v>
      </c>
      <c r="N2654" s="6" t="s">
        <v>17</v>
      </c>
      <c r="O2654" s="6" t="s">
        <v>17</v>
      </c>
      <c r="P2654" s="8" t="s">
        <v>17</v>
      </c>
      <c r="Q2654" s="8" t="s">
        <v>17</v>
      </c>
      <c r="R2654" s="9">
        <v>3.74</v>
      </c>
    </row>
    <row r="2655" spans="1:18" s="6" customFormat="1" ht="15" customHeight="1" x14ac:dyDescent="0.25">
      <c r="A2655" t="s">
        <v>967</v>
      </c>
      <c r="B2655" t="s">
        <v>5303</v>
      </c>
      <c r="C2655" t="s">
        <v>611</v>
      </c>
      <c r="D2655" t="s">
        <v>62</v>
      </c>
      <c r="E2655" s="14">
        <v>2</v>
      </c>
      <c r="F2655" s="5">
        <v>44028</v>
      </c>
      <c r="G2655" s="6">
        <v>9.2478421701602951</v>
      </c>
      <c r="H2655" s="7">
        <v>15189.181115581163</v>
      </c>
      <c r="I2655" s="6">
        <v>7.12</v>
      </c>
      <c r="J2655" s="7">
        <v>18172.688684128792</v>
      </c>
      <c r="K2655" s="7">
        <v>16985.938702087395</v>
      </c>
      <c r="L2655" s="6" t="s">
        <v>17</v>
      </c>
      <c r="M2655" s="6">
        <v>5.5926012348793455</v>
      </c>
      <c r="N2655" s="6" t="s">
        <v>17</v>
      </c>
      <c r="O2655" s="6" t="s">
        <v>17</v>
      </c>
      <c r="P2655" s="8" t="s">
        <v>17</v>
      </c>
      <c r="Q2655" s="8" t="s">
        <v>17</v>
      </c>
      <c r="R2655" s="9">
        <v>3.41</v>
      </c>
    </row>
    <row r="2656" spans="1:18" s="6" customFormat="1" ht="15" customHeight="1" x14ac:dyDescent="0.25">
      <c r="A2656" t="s">
        <v>968</v>
      </c>
      <c r="B2656" t="s">
        <v>5303</v>
      </c>
      <c r="C2656" t="s">
        <v>611</v>
      </c>
      <c r="D2656" t="s">
        <v>62</v>
      </c>
      <c r="E2656" s="14">
        <v>2</v>
      </c>
      <c r="F2656" s="5">
        <v>44028</v>
      </c>
      <c r="G2656" s="6">
        <v>8.5915492957746604</v>
      </c>
      <c r="H2656" s="7">
        <v>15548.112275906782</v>
      </c>
      <c r="I2656" s="6">
        <v>5.585</v>
      </c>
      <c r="J2656" s="7">
        <v>18438.731080240515</v>
      </c>
      <c r="K2656" s="7">
        <v>17239.110502147636</v>
      </c>
      <c r="L2656" s="6" t="s">
        <v>17</v>
      </c>
      <c r="M2656" s="6">
        <v>5.6532543736704959</v>
      </c>
      <c r="N2656" s="6" t="s">
        <v>17</v>
      </c>
      <c r="O2656" s="6" t="s">
        <v>17</v>
      </c>
      <c r="P2656" s="8" t="s">
        <v>17</v>
      </c>
      <c r="Q2656" s="8" t="s">
        <v>17</v>
      </c>
      <c r="R2656" s="9">
        <v>3.54</v>
      </c>
    </row>
    <row r="2657" spans="1:18" s="6" customFormat="1" ht="15" customHeight="1" x14ac:dyDescent="0.25">
      <c r="A2657" t="s">
        <v>969</v>
      </c>
      <c r="B2657" t="s">
        <v>5303</v>
      </c>
      <c r="C2657" t="s">
        <v>611</v>
      </c>
      <c r="D2657" t="s">
        <v>62</v>
      </c>
      <c r="E2657" s="14">
        <v>2</v>
      </c>
      <c r="F2657" s="5">
        <v>44028</v>
      </c>
      <c r="G2657" s="6">
        <v>8.2802547770700627</v>
      </c>
      <c r="H2657" s="7">
        <v>15032.55711904035</v>
      </c>
      <c r="I2657" s="6">
        <v>9.7550000000000008</v>
      </c>
      <c r="J2657" s="7">
        <v>17774.867738725054</v>
      </c>
      <c r="K2657" s="7">
        <v>16610.21158117594</v>
      </c>
      <c r="L2657" s="6" t="s">
        <v>17</v>
      </c>
      <c r="M2657" s="6">
        <v>5.4884833060749916</v>
      </c>
      <c r="N2657" s="6" t="s">
        <v>17</v>
      </c>
      <c r="O2657" s="6" t="s">
        <v>17</v>
      </c>
      <c r="P2657" s="8" t="s">
        <v>17</v>
      </c>
      <c r="Q2657" s="8" t="s">
        <v>17</v>
      </c>
      <c r="R2657" s="9">
        <v>4.5449999999999999</v>
      </c>
    </row>
    <row r="2658" spans="1:18" s="6" customFormat="1" ht="15" customHeight="1" x14ac:dyDescent="0.25">
      <c r="A2658" t="s">
        <v>970</v>
      </c>
      <c r="B2658" t="s">
        <v>5303</v>
      </c>
      <c r="C2658" t="s">
        <v>611</v>
      </c>
      <c r="D2658" t="s">
        <v>62</v>
      </c>
      <c r="E2658" s="14">
        <v>2</v>
      </c>
      <c r="F2658" s="5">
        <v>44028</v>
      </c>
      <c r="G2658" s="6">
        <v>12.229299363057319</v>
      </c>
      <c r="H2658" s="7">
        <v>14740.158165483781</v>
      </c>
      <c r="I2658" s="7">
        <v>6.92</v>
      </c>
      <c r="J2658" s="7">
        <v>18322.755176360417</v>
      </c>
      <c r="K2658" s="7">
        <v>17134.328243693421</v>
      </c>
      <c r="L2658" s="6" t="s">
        <v>17</v>
      </c>
      <c r="M2658" s="6">
        <v>5.6005039239726546</v>
      </c>
      <c r="N2658" s="6" t="s">
        <v>17</v>
      </c>
      <c r="O2658" s="6" t="s">
        <v>17</v>
      </c>
      <c r="P2658" s="8" t="s">
        <v>17</v>
      </c>
      <c r="Q2658" s="8" t="s">
        <v>17</v>
      </c>
      <c r="R2658" s="9">
        <v>3.89</v>
      </c>
    </row>
    <row r="2659" spans="1:18" s="6" customFormat="1" ht="15" customHeight="1" x14ac:dyDescent="0.25">
      <c r="A2659" t="s">
        <v>971</v>
      </c>
      <c r="B2659" t="s">
        <v>5303</v>
      </c>
      <c r="C2659" t="s">
        <v>611</v>
      </c>
      <c r="D2659" t="s">
        <v>62</v>
      </c>
      <c r="E2659" s="14">
        <v>2</v>
      </c>
      <c r="F2659" s="5">
        <v>44028</v>
      </c>
      <c r="G2659" s="6">
        <v>9.1370558375634374</v>
      </c>
      <c r="H2659" s="7">
        <v>14996.353120630758</v>
      </c>
      <c r="I2659" s="7">
        <v>8.1</v>
      </c>
      <c r="J2659" s="7">
        <v>17928.56401204444</v>
      </c>
      <c r="K2659" s="7">
        <v>16750.031088068485</v>
      </c>
      <c r="L2659" s="6" t="s">
        <v>17</v>
      </c>
      <c r="M2659" s="6">
        <v>5.5538780583221286</v>
      </c>
      <c r="N2659" s="6" t="s">
        <v>17</v>
      </c>
      <c r="O2659" s="6" t="s">
        <v>17</v>
      </c>
      <c r="P2659" s="8" t="s">
        <v>17</v>
      </c>
      <c r="Q2659" s="8" t="s">
        <v>17</v>
      </c>
      <c r="R2659" s="9">
        <v>3.69</v>
      </c>
    </row>
    <row r="2660" spans="1:18" s="6" customFormat="1" ht="15" customHeight="1" x14ac:dyDescent="0.25">
      <c r="A2660" t="s">
        <v>972</v>
      </c>
      <c r="B2660" t="s">
        <v>5303</v>
      </c>
      <c r="C2660" t="s">
        <v>611</v>
      </c>
      <c r="D2660" t="s">
        <v>62</v>
      </c>
      <c r="E2660" s="14">
        <v>2</v>
      </c>
      <c r="F2660" s="5">
        <v>44028</v>
      </c>
      <c r="G2660" s="6">
        <v>11.526946107784433</v>
      </c>
      <c r="H2660" s="7">
        <v>14698.2897299454</v>
      </c>
      <c r="I2660" s="7">
        <v>7.27</v>
      </c>
      <c r="J2660" s="7">
        <v>18117.080322546863</v>
      </c>
      <c r="K2660" s="7">
        <v>16931.588053474665</v>
      </c>
      <c r="L2660" s="6" t="s">
        <v>17</v>
      </c>
      <c r="M2660" s="6">
        <v>5.5866742180593629</v>
      </c>
      <c r="N2660" s="6" t="s">
        <v>17</v>
      </c>
      <c r="O2660" s="6" t="s">
        <v>17</v>
      </c>
      <c r="P2660" s="8" t="s">
        <v>17</v>
      </c>
      <c r="Q2660" s="8" t="s">
        <v>17</v>
      </c>
      <c r="R2660" s="9">
        <v>4.51</v>
      </c>
    </row>
    <row r="2661" spans="1:18" s="6" customFormat="1" ht="15" customHeight="1" x14ac:dyDescent="0.25">
      <c r="A2661" t="s">
        <v>973</v>
      </c>
      <c r="B2661" t="s">
        <v>5303</v>
      </c>
      <c r="C2661" t="s">
        <v>611</v>
      </c>
      <c r="D2661" t="s">
        <v>62</v>
      </c>
      <c r="E2661" s="14">
        <v>2</v>
      </c>
      <c r="F2661" s="5">
        <v>44028</v>
      </c>
      <c r="G2661" s="6">
        <v>7.94044665012406</v>
      </c>
      <c r="H2661" s="7">
        <v>15378.686031004469</v>
      </c>
      <c r="I2661" s="7">
        <v>6.56</v>
      </c>
      <c r="J2661" s="7">
        <v>18107.311941083641</v>
      </c>
      <c r="K2661" s="7">
        <v>16915.866497290564</v>
      </c>
      <c r="L2661" s="6" t="s">
        <v>17</v>
      </c>
      <c r="M2661" s="6">
        <v>5.6147287643406125</v>
      </c>
      <c r="N2661" s="6" t="s">
        <v>17</v>
      </c>
      <c r="O2661" s="6" t="s">
        <v>17</v>
      </c>
      <c r="P2661" s="8" t="s">
        <v>17</v>
      </c>
      <c r="Q2661" s="8" t="s">
        <v>17</v>
      </c>
      <c r="R2661" s="9">
        <v>4.95</v>
      </c>
    </row>
    <row r="2662" spans="1:18" s="6" customFormat="1" ht="15" customHeight="1" x14ac:dyDescent="0.25">
      <c r="A2662" t="s">
        <v>974</v>
      </c>
      <c r="B2662" t="s">
        <v>5303</v>
      </c>
      <c r="C2662" t="s">
        <v>611</v>
      </c>
      <c r="D2662" t="s">
        <v>62</v>
      </c>
      <c r="E2662" s="14">
        <v>2</v>
      </c>
      <c r="F2662" s="5">
        <v>44028</v>
      </c>
      <c r="G2662" s="6">
        <v>8.8698140200286151</v>
      </c>
      <c r="H2662" s="7">
        <v>14884.178744952527</v>
      </c>
      <c r="I2662" s="7">
        <v>7.18</v>
      </c>
      <c r="J2662" s="7">
        <v>17756.901438018263</v>
      </c>
      <c r="K2662" s="7">
        <v>16570.654541164546</v>
      </c>
      <c r="L2662" s="6" t="s">
        <v>17</v>
      </c>
      <c r="M2662" s="6">
        <v>5.5902304281513526</v>
      </c>
      <c r="N2662" s="6" t="s">
        <v>17</v>
      </c>
      <c r="O2662" s="6" t="s">
        <v>17</v>
      </c>
      <c r="P2662" s="8" t="s">
        <v>17</v>
      </c>
      <c r="Q2662" s="8" t="s">
        <v>17</v>
      </c>
      <c r="R2662" s="9">
        <v>4.7300000000000004</v>
      </c>
    </row>
    <row r="2663" spans="1:18" s="6" customFormat="1" ht="15" customHeight="1" x14ac:dyDescent="0.25">
      <c r="A2663" t="s">
        <v>975</v>
      </c>
      <c r="B2663" t="s">
        <v>5303</v>
      </c>
      <c r="C2663" t="s">
        <v>611</v>
      </c>
      <c r="D2663" t="s">
        <v>62</v>
      </c>
      <c r="E2663" s="14">
        <v>2</v>
      </c>
      <c r="F2663" s="5">
        <v>44028</v>
      </c>
      <c r="G2663" s="6">
        <v>9.0329436769394249</v>
      </c>
      <c r="H2663" s="7">
        <v>15039.247111831464</v>
      </c>
      <c r="I2663" s="7">
        <v>7.75</v>
      </c>
      <c r="J2663" s="7">
        <v>17956.685499058382</v>
      </c>
      <c r="K2663" s="7">
        <v>16775.217911487627</v>
      </c>
      <c r="L2663" s="6" t="s">
        <v>17</v>
      </c>
      <c r="M2663" s="6">
        <v>5.5677077642354202</v>
      </c>
      <c r="N2663" s="6" t="s">
        <v>17</v>
      </c>
      <c r="O2663" s="6" t="s">
        <v>17</v>
      </c>
      <c r="P2663" s="8" t="s">
        <v>17</v>
      </c>
      <c r="Q2663" s="8" t="s">
        <v>17</v>
      </c>
      <c r="R2663" s="9">
        <v>4.42</v>
      </c>
    </row>
    <row r="2664" spans="1:18" s="6" customFormat="1" ht="15" customHeight="1" x14ac:dyDescent="0.25">
      <c r="A2664" t="s">
        <v>976</v>
      </c>
      <c r="B2664" t="s">
        <v>5303</v>
      </c>
      <c r="C2664" t="s">
        <v>611</v>
      </c>
      <c r="D2664" t="s">
        <v>62</v>
      </c>
      <c r="E2664" s="14">
        <v>2</v>
      </c>
      <c r="F2664" s="5">
        <v>44029</v>
      </c>
      <c r="G2664" s="6">
        <v>11.696658097686385</v>
      </c>
      <c r="H2664" s="7">
        <v>14907.041439384791</v>
      </c>
      <c r="I2664" s="7">
        <v>6.0150000000000006</v>
      </c>
      <c r="J2664" s="7">
        <v>18401.242557597721</v>
      </c>
      <c r="K2664" s="7">
        <v>17205.227423349883</v>
      </c>
      <c r="L2664" s="6" t="s">
        <v>17</v>
      </c>
      <c r="M2664" s="6">
        <v>5.6362635921198807</v>
      </c>
      <c r="N2664" s="6" t="s">
        <v>17</v>
      </c>
      <c r="O2664" s="6" t="s">
        <v>17</v>
      </c>
      <c r="P2664" s="8" t="s">
        <v>17</v>
      </c>
      <c r="Q2664" s="8" t="s">
        <v>17</v>
      </c>
      <c r="R2664" s="9">
        <v>3.4249999999999998</v>
      </c>
    </row>
    <row r="2665" spans="1:18" s="6" customFormat="1" ht="15" customHeight="1" x14ac:dyDescent="0.25">
      <c r="A2665" t="s">
        <v>977</v>
      </c>
      <c r="B2665" t="s">
        <v>5303</v>
      </c>
      <c r="C2665" t="s">
        <v>611</v>
      </c>
      <c r="D2665" t="s">
        <v>62</v>
      </c>
      <c r="E2665" s="14">
        <v>2</v>
      </c>
      <c r="F2665" s="5">
        <v>44029</v>
      </c>
      <c r="G2665" s="6">
        <v>8.6301369863013662</v>
      </c>
      <c r="H2665" s="7">
        <v>15041.165093400534</v>
      </c>
      <c r="I2665" s="7">
        <v>8.36</v>
      </c>
      <c r="J2665" s="7">
        <v>17868.945868945866</v>
      </c>
      <c r="K2665" s="7">
        <v>16692.592980783193</v>
      </c>
      <c r="L2665" s="6" t="s">
        <v>17</v>
      </c>
      <c r="M2665" s="6">
        <v>5.5436045625008266</v>
      </c>
      <c r="N2665" s="6" t="s">
        <v>17</v>
      </c>
      <c r="O2665" s="6" t="s">
        <v>17</v>
      </c>
      <c r="P2665" s="8" t="s">
        <v>17</v>
      </c>
      <c r="Q2665" s="8" t="s">
        <v>17</v>
      </c>
      <c r="R2665" s="9">
        <v>3.4750000000000001</v>
      </c>
    </row>
    <row r="2666" spans="1:18" s="6" customFormat="1" ht="15" customHeight="1" x14ac:dyDescent="0.25">
      <c r="A2666" t="s">
        <v>978</v>
      </c>
      <c r="B2666" t="s">
        <v>5303</v>
      </c>
      <c r="C2666" t="s">
        <v>611</v>
      </c>
      <c r="D2666" t="s">
        <v>62</v>
      </c>
      <c r="E2666" s="14">
        <v>2</v>
      </c>
      <c r="F2666" s="5">
        <v>44029</v>
      </c>
      <c r="G2666" s="6">
        <v>7.7027027027027062</v>
      </c>
      <c r="H2666" s="7">
        <v>15481.196970943698</v>
      </c>
      <c r="I2666" s="7">
        <v>7.68</v>
      </c>
      <c r="J2666" s="7">
        <v>18159.121516626958</v>
      </c>
      <c r="K2666" s="7">
        <v>16977.066996337242</v>
      </c>
      <c r="L2666" s="6" t="s">
        <v>17</v>
      </c>
      <c r="M2666" s="6">
        <v>5.5704737054180784</v>
      </c>
      <c r="N2666" s="6" t="s">
        <v>17</v>
      </c>
      <c r="O2666" s="6" t="s">
        <v>17</v>
      </c>
      <c r="P2666" s="8" t="s">
        <v>17</v>
      </c>
      <c r="Q2666" s="8" t="s">
        <v>17</v>
      </c>
      <c r="R2666" s="9">
        <v>3.47</v>
      </c>
    </row>
    <row r="2667" spans="1:18" s="6" customFormat="1" ht="15" customHeight="1" x14ac:dyDescent="0.25">
      <c r="A2667" t="s">
        <v>979</v>
      </c>
      <c r="B2667" t="s">
        <v>5303</v>
      </c>
      <c r="C2667" t="s">
        <v>665</v>
      </c>
      <c r="D2667" t="s">
        <v>5513</v>
      </c>
      <c r="E2667" s="14">
        <v>1</v>
      </c>
      <c r="F2667" s="5">
        <v>44029</v>
      </c>
      <c r="G2667" s="6">
        <v>40.349285552279426</v>
      </c>
      <c r="H2667" s="7">
        <v>9767.7058615517999</v>
      </c>
      <c r="I2667" s="7">
        <v>7.43</v>
      </c>
      <c r="J2667" s="7">
        <v>19238.71874770493</v>
      </c>
      <c r="K2667" s="7">
        <v>18027.343020373341</v>
      </c>
      <c r="L2667" s="6">
        <v>47.528880554674515</v>
      </c>
      <c r="M2667" s="6">
        <v>5.5599437188041128</v>
      </c>
      <c r="N2667" s="6">
        <v>0.55939176914279976</v>
      </c>
      <c r="O2667" s="6">
        <v>38.885195982551728</v>
      </c>
      <c r="P2667" s="8">
        <v>1.0882304012056953E-2</v>
      </c>
      <c r="Q2667" s="8">
        <v>2.570567081477727E-2</v>
      </c>
      <c r="R2667" s="9">
        <v>4.6870000000000003</v>
      </c>
    </row>
    <row r="2668" spans="1:18" s="6" customFormat="1" ht="15" customHeight="1" x14ac:dyDescent="0.25">
      <c r="A2668" t="s">
        <v>980</v>
      </c>
      <c r="B2668" t="s">
        <v>5303</v>
      </c>
      <c r="C2668" t="s">
        <v>611</v>
      </c>
      <c r="D2668" t="s">
        <v>62</v>
      </c>
      <c r="E2668" s="14">
        <v>2</v>
      </c>
      <c r="F2668" s="5">
        <v>44029</v>
      </c>
      <c r="G2668" s="6">
        <v>9.2991913746630797</v>
      </c>
      <c r="H2668" s="7">
        <v>15269.99485921978</v>
      </c>
      <c r="I2668" s="7">
        <v>5.9849999999999994</v>
      </c>
      <c r="J2668" s="7">
        <v>18282.304099636742</v>
      </c>
      <c r="K2668" s="7">
        <v>17086.037422795063</v>
      </c>
      <c r="L2668" s="6" t="s">
        <v>17</v>
      </c>
      <c r="M2668" s="6">
        <v>5.6374489954838776</v>
      </c>
      <c r="N2668" s="6" t="s">
        <v>17</v>
      </c>
      <c r="O2668" s="6" t="s">
        <v>17</v>
      </c>
      <c r="P2668" s="8" t="s">
        <v>17</v>
      </c>
      <c r="Q2668" s="8" t="s">
        <v>17</v>
      </c>
      <c r="R2668" s="9">
        <v>3.6500000000000004</v>
      </c>
    </row>
    <row r="2669" spans="1:18" s="6" customFormat="1" ht="15" customHeight="1" x14ac:dyDescent="0.25">
      <c r="A2669" t="s">
        <v>981</v>
      </c>
      <c r="B2669" t="s">
        <v>5303</v>
      </c>
      <c r="C2669" t="s">
        <v>611</v>
      </c>
      <c r="D2669" t="s">
        <v>62</v>
      </c>
      <c r="E2669" s="14">
        <v>2</v>
      </c>
      <c r="F2669" s="5">
        <v>44029</v>
      </c>
      <c r="G2669" s="6">
        <v>10.000000000000009</v>
      </c>
      <c r="H2669" s="7">
        <v>14877.862482637869</v>
      </c>
      <c r="I2669" s="6">
        <v>7.38</v>
      </c>
      <c r="J2669" s="7">
        <v>17986.972704714641</v>
      </c>
      <c r="K2669" s="7">
        <v>16802.402758486525</v>
      </c>
      <c r="L2669" s="6" t="s">
        <v>17</v>
      </c>
      <c r="M2669" s="6">
        <v>5.5823277390580426</v>
      </c>
      <c r="N2669" s="6" t="s">
        <v>17</v>
      </c>
      <c r="O2669" s="6" t="s">
        <v>17</v>
      </c>
      <c r="P2669" s="8" t="s">
        <v>17</v>
      </c>
      <c r="Q2669" s="8" t="s">
        <v>17</v>
      </c>
      <c r="R2669" s="9">
        <v>3.2800000000000002</v>
      </c>
    </row>
    <row r="2670" spans="1:18" s="6" customFormat="1" ht="15" customHeight="1" x14ac:dyDescent="0.25">
      <c r="A2670" t="s">
        <v>982</v>
      </c>
      <c r="B2670" t="s">
        <v>5303</v>
      </c>
      <c r="C2670" t="s">
        <v>611</v>
      </c>
      <c r="D2670" t="s">
        <v>62</v>
      </c>
      <c r="E2670" s="14">
        <v>2</v>
      </c>
      <c r="F2670" s="5">
        <v>44029</v>
      </c>
      <c r="G2670" s="6">
        <v>10.645161290322571</v>
      </c>
      <c r="H2670" s="7">
        <v>14750.523437276473</v>
      </c>
      <c r="I2670" s="6">
        <v>8.004999999999999</v>
      </c>
      <c r="J2670" s="7">
        <v>17978.178809659239</v>
      </c>
      <c r="K2670" s="7">
        <v>16798.849334136125</v>
      </c>
      <c r="L2670" s="6" t="s">
        <v>17</v>
      </c>
      <c r="M2670" s="6">
        <v>5.5576318356414509</v>
      </c>
      <c r="N2670" s="6" t="s">
        <v>17</v>
      </c>
      <c r="O2670" s="6" t="s">
        <v>17</v>
      </c>
      <c r="P2670" s="8" t="s">
        <v>17</v>
      </c>
      <c r="Q2670" s="8" t="s">
        <v>17</v>
      </c>
      <c r="R2670" s="9">
        <v>3.3049999999999997</v>
      </c>
    </row>
    <row r="2671" spans="1:18" s="6" customFormat="1" ht="15" customHeight="1" x14ac:dyDescent="0.25">
      <c r="A2671" t="s">
        <v>983</v>
      </c>
      <c r="B2671" t="s">
        <v>5303</v>
      </c>
      <c r="C2671" t="s">
        <v>611</v>
      </c>
      <c r="D2671" t="s">
        <v>62</v>
      </c>
      <c r="E2671" s="14">
        <v>2</v>
      </c>
      <c r="F2671" s="5">
        <v>44029</v>
      </c>
      <c r="G2671" s="6">
        <v>7.9152731326644465</v>
      </c>
      <c r="H2671" s="7">
        <v>14704.02879449705</v>
      </c>
      <c r="I2671" s="6">
        <v>7.79</v>
      </c>
      <c r="J2671" s="7">
        <v>17359.058140137957</v>
      </c>
      <c r="K2671" s="7">
        <v>16177.92594269232</v>
      </c>
      <c r="L2671" s="6" t="s">
        <v>17</v>
      </c>
      <c r="M2671" s="6">
        <v>5.5661272264167581</v>
      </c>
      <c r="N2671" s="6" t="s">
        <v>17</v>
      </c>
      <c r="O2671" s="6" t="s">
        <v>17</v>
      </c>
      <c r="P2671" s="8" t="s">
        <v>17</v>
      </c>
      <c r="Q2671" s="8" t="s">
        <v>17</v>
      </c>
      <c r="R2671" s="9">
        <v>3.5949999999999998</v>
      </c>
    </row>
    <row r="2672" spans="1:18" s="6" customFormat="1" ht="15" customHeight="1" x14ac:dyDescent="0.25">
      <c r="A2672" t="s">
        <v>984</v>
      </c>
      <c r="B2672" t="s">
        <v>5303</v>
      </c>
      <c r="C2672" t="s">
        <v>611</v>
      </c>
      <c r="D2672" t="s">
        <v>62</v>
      </c>
      <c r="E2672" s="14">
        <v>2</v>
      </c>
      <c r="F2672" s="5">
        <v>44029</v>
      </c>
      <c r="G2672" s="6">
        <v>6.987951807228912</v>
      </c>
      <c r="H2672" s="7">
        <v>15303.327549522162</v>
      </c>
      <c r="I2672" s="6">
        <v>7.8000000000000007</v>
      </c>
      <c r="J2672" s="7">
        <v>17817.649212742584</v>
      </c>
      <c r="K2672" s="7">
        <v>16636.600862828229</v>
      </c>
      <c r="L2672" s="6" t="s">
        <v>17</v>
      </c>
      <c r="M2672" s="6">
        <v>5.5657320919620927</v>
      </c>
      <c r="N2672" s="6" t="s">
        <v>17</v>
      </c>
      <c r="O2672" s="6" t="s">
        <v>17</v>
      </c>
      <c r="P2672" s="8" t="s">
        <v>17</v>
      </c>
      <c r="Q2672" s="8" t="s">
        <v>17</v>
      </c>
      <c r="R2672" s="9">
        <v>4.415</v>
      </c>
    </row>
    <row r="2673" spans="1:18" s="6" customFormat="1" ht="15" customHeight="1" x14ac:dyDescent="0.25">
      <c r="A2673" t="s">
        <v>985</v>
      </c>
      <c r="B2673" t="s">
        <v>5303</v>
      </c>
      <c r="C2673" t="s">
        <v>611</v>
      </c>
      <c r="D2673" t="s">
        <v>62</v>
      </c>
      <c r="E2673" s="14">
        <v>2</v>
      </c>
      <c r="F2673" s="5">
        <v>44029</v>
      </c>
      <c r="G2673" s="6">
        <v>9.7715736040609187</v>
      </c>
      <c r="H2673" s="7">
        <v>15255.690034211755</v>
      </c>
      <c r="I2673" s="6">
        <v>7.9</v>
      </c>
      <c r="J2673" s="7">
        <v>18352.635679044401</v>
      </c>
      <c r="K2673" s="7">
        <v>17172.425804442846</v>
      </c>
      <c r="L2673" s="6" t="s">
        <v>17</v>
      </c>
      <c r="M2673" s="6">
        <v>5.5617807474154377</v>
      </c>
      <c r="N2673" s="6" t="s">
        <v>17</v>
      </c>
      <c r="O2673" s="6" t="s">
        <v>17</v>
      </c>
      <c r="P2673" s="8" t="s">
        <v>17</v>
      </c>
      <c r="Q2673" s="8" t="s">
        <v>17</v>
      </c>
      <c r="R2673" s="9">
        <v>3.7250000000000001</v>
      </c>
    </row>
    <row r="2674" spans="1:18" s="6" customFormat="1" ht="15" customHeight="1" x14ac:dyDescent="0.25">
      <c r="A2674" t="s">
        <v>986</v>
      </c>
      <c r="B2674" t="s">
        <v>5303</v>
      </c>
      <c r="C2674" t="s">
        <v>611</v>
      </c>
      <c r="D2674" t="s">
        <v>62</v>
      </c>
      <c r="E2674" s="14">
        <v>2</v>
      </c>
      <c r="F2674" s="5">
        <v>44029</v>
      </c>
      <c r="G2674" s="6">
        <v>8.9385474860335083</v>
      </c>
      <c r="H2674" s="7">
        <v>15481.036922501306</v>
      </c>
      <c r="I2674" s="6">
        <v>7.61</v>
      </c>
      <c r="J2674" s="7">
        <v>18423.093042749373</v>
      </c>
      <c r="K2674" s="7">
        <v>17240.451589740696</v>
      </c>
      <c r="L2674" s="6" t="s">
        <v>17</v>
      </c>
      <c r="M2674" s="6">
        <v>5.5732396466007366</v>
      </c>
      <c r="N2674" s="6" t="s">
        <v>17</v>
      </c>
      <c r="O2674" s="6" t="s">
        <v>17</v>
      </c>
      <c r="P2674" s="8" t="s">
        <v>17</v>
      </c>
      <c r="Q2674" s="8" t="s">
        <v>17</v>
      </c>
      <c r="R2674" s="9">
        <v>4.5600000000000005</v>
      </c>
    </row>
    <row r="2675" spans="1:18" s="6" customFormat="1" ht="15" customHeight="1" x14ac:dyDescent="0.25">
      <c r="A2675" t="s">
        <v>987</v>
      </c>
      <c r="B2675" t="s">
        <v>5303</v>
      </c>
      <c r="C2675" t="s">
        <v>665</v>
      </c>
      <c r="D2675" t="s">
        <v>5513</v>
      </c>
      <c r="E2675" s="14">
        <v>1</v>
      </c>
      <c r="F2675" s="5">
        <v>44029</v>
      </c>
      <c r="G2675" s="6">
        <v>42.885099245177528</v>
      </c>
      <c r="H2675" s="7">
        <v>9682.2753355686655</v>
      </c>
      <c r="I2675" s="6">
        <v>5.69</v>
      </c>
      <c r="J2675" s="7">
        <v>19970.705168445282</v>
      </c>
      <c r="K2675" s="7">
        <v>18786.618147493453</v>
      </c>
      <c r="L2675" s="6" t="s">
        <v>17</v>
      </c>
      <c r="M2675" s="6">
        <v>5.5800519366250141</v>
      </c>
      <c r="N2675" s="6" t="s">
        <v>17</v>
      </c>
      <c r="O2675" s="6" t="s">
        <v>17</v>
      </c>
      <c r="P2675" s="8" t="s">
        <v>17</v>
      </c>
      <c r="Q2675" s="8" t="s">
        <v>17</v>
      </c>
      <c r="R2675" s="9">
        <v>4.42</v>
      </c>
    </row>
    <row r="2676" spans="1:18" s="6" customFormat="1" ht="15" customHeight="1" x14ac:dyDescent="0.25">
      <c r="A2676" t="s">
        <v>988</v>
      </c>
      <c r="B2676" t="s">
        <v>5303</v>
      </c>
      <c r="C2676" t="s">
        <v>611</v>
      </c>
      <c r="D2676" t="s">
        <v>62</v>
      </c>
      <c r="E2676" s="14">
        <v>2</v>
      </c>
      <c r="F2676" s="5">
        <v>44029</v>
      </c>
      <c r="G2676" s="6">
        <v>9.8660170523751614</v>
      </c>
      <c r="H2676" s="7">
        <v>15087.921109775203</v>
      </c>
      <c r="I2676" s="6">
        <v>7.0299999999999994</v>
      </c>
      <c r="J2676" s="7">
        <v>18194.350868100544</v>
      </c>
      <c r="K2676" s="7">
        <v>17006.846258277626</v>
      </c>
      <c r="L2676" s="6" t="s">
        <v>17</v>
      </c>
      <c r="M2676" s="6">
        <v>5.5961574449713343</v>
      </c>
      <c r="N2676" s="6" t="s">
        <v>17</v>
      </c>
      <c r="O2676" s="6" t="s">
        <v>17</v>
      </c>
      <c r="P2676" s="8" t="s">
        <v>17</v>
      </c>
      <c r="Q2676" s="8" t="s">
        <v>17</v>
      </c>
      <c r="R2676" s="9">
        <v>3.5250000000000004</v>
      </c>
    </row>
    <row r="2677" spans="1:18" s="6" customFormat="1" ht="15" customHeight="1" x14ac:dyDescent="0.25">
      <c r="A2677" t="s">
        <v>989</v>
      </c>
      <c r="B2677" t="s">
        <v>5303</v>
      </c>
      <c r="C2677" t="s">
        <v>611</v>
      </c>
      <c r="D2677" t="s">
        <v>62</v>
      </c>
      <c r="E2677" s="14">
        <v>2</v>
      </c>
      <c r="F2677" s="5">
        <v>44029</v>
      </c>
      <c r="G2677" s="6">
        <v>11.019283746556475</v>
      </c>
      <c r="H2677" s="7">
        <v>15167.842352533522</v>
      </c>
      <c r="I2677" s="6">
        <v>5.3800000000000008</v>
      </c>
      <c r="J2677" s="7">
        <v>18550.091074681237</v>
      </c>
      <c r="K2677" s="7">
        <v>17348.751622197116</v>
      </c>
      <c r="L2677" s="6" t="s">
        <v>17</v>
      </c>
      <c r="M2677" s="6">
        <v>5.6613546299911386</v>
      </c>
      <c r="N2677" s="6" t="s">
        <v>17</v>
      </c>
      <c r="O2677" s="6" t="s">
        <v>17</v>
      </c>
      <c r="P2677" s="8" t="s">
        <v>17</v>
      </c>
      <c r="Q2677" s="8" t="s">
        <v>17</v>
      </c>
      <c r="R2677" s="9">
        <v>3.9249999999999998</v>
      </c>
    </row>
    <row r="2678" spans="1:18" s="6" customFormat="1" ht="15" customHeight="1" x14ac:dyDescent="0.25">
      <c r="A2678" t="s">
        <v>990</v>
      </c>
      <c r="B2678" t="s">
        <v>5303</v>
      </c>
      <c r="C2678" t="s">
        <v>665</v>
      </c>
      <c r="D2678" t="s">
        <v>5513</v>
      </c>
      <c r="E2678" s="14">
        <v>1</v>
      </c>
      <c r="F2678" s="5">
        <v>44029</v>
      </c>
      <c r="G2678" s="6">
        <v>27.722007722007714</v>
      </c>
      <c r="H2678" s="7">
        <v>11440.140753689746</v>
      </c>
      <c r="I2678" s="6">
        <v>14.32</v>
      </c>
      <c r="J2678" s="7">
        <v>17974.855945521213</v>
      </c>
      <c r="K2678" s="7">
        <v>16764.97785900451</v>
      </c>
      <c r="L2678" s="6">
        <v>45.55887590030715</v>
      </c>
      <c r="M2678" s="6">
        <v>5.5714700734207723</v>
      </c>
      <c r="N2678" s="6">
        <v>0.53066245323097039</v>
      </c>
      <c r="O2678" s="6">
        <v>33.984508717788884</v>
      </c>
      <c r="P2678" s="8">
        <v>7.2493155222174335E-3</v>
      </c>
      <c r="Q2678" s="8">
        <v>2.7233539730016076E-2</v>
      </c>
      <c r="R2678" s="9">
        <v>4.55</v>
      </c>
    </row>
    <row r="2679" spans="1:18" s="6" customFormat="1" ht="15" customHeight="1" x14ac:dyDescent="0.25">
      <c r="A2679" t="s">
        <v>991</v>
      </c>
      <c r="B2679" t="s">
        <v>5303</v>
      </c>
      <c r="C2679" t="s">
        <v>611</v>
      </c>
      <c r="D2679" t="s">
        <v>62</v>
      </c>
      <c r="E2679" s="14">
        <v>2</v>
      </c>
      <c r="F2679" s="5">
        <v>44029</v>
      </c>
      <c r="G2679" s="6">
        <v>8.0054274084124906</v>
      </c>
      <c r="H2679" s="7">
        <v>15522.113639703937</v>
      </c>
      <c r="I2679" s="6">
        <v>8.2399999999999984</v>
      </c>
      <c r="J2679" s="7">
        <v>18262.808545944827</v>
      </c>
      <c r="K2679" s="7">
        <v>17085.44948740679</v>
      </c>
      <c r="L2679" s="6" t="s">
        <v>17</v>
      </c>
      <c r="M2679" s="6">
        <v>5.5483461759568122</v>
      </c>
      <c r="N2679" s="6" t="s">
        <v>17</v>
      </c>
      <c r="O2679" s="6" t="s">
        <v>17</v>
      </c>
      <c r="P2679" s="8" t="s">
        <v>17</v>
      </c>
      <c r="Q2679" s="8" t="s">
        <v>17</v>
      </c>
      <c r="R2679" s="9">
        <v>3.58</v>
      </c>
    </row>
    <row r="2680" spans="1:18" s="6" customFormat="1" ht="15" customHeight="1" x14ac:dyDescent="0.25">
      <c r="A2680" t="s">
        <v>992</v>
      </c>
      <c r="B2680" t="s">
        <v>5303</v>
      </c>
      <c r="C2680" t="s">
        <v>611</v>
      </c>
      <c r="D2680" t="s">
        <v>62</v>
      </c>
      <c r="E2680" s="14">
        <v>2</v>
      </c>
      <c r="F2680" s="5">
        <v>44029</v>
      </c>
      <c r="G2680" s="6">
        <v>9.3378607809847214</v>
      </c>
      <c r="H2680" s="7">
        <v>15082.98445047339</v>
      </c>
      <c r="I2680" s="6">
        <v>8.42</v>
      </c>
      <c r="J2680" s="7">
        <v>18063.945011455944</v>
      </c>
      <c r="K2680" s="7">
        <v>16888.095208480951</v>
      </c>
      <c r="L2680" s="6" t="s">
        <v>17</v>
      </c>
      <c r="M2680" s="6">
        <v>5.5412337557728328</v>
      </c>
      <c r="N2680" s="6" t="s">
        <v>17</v>
      </c>
      <c r="O2680" s="6" t="s">
        <v>17</v>
      </c>
      <c r="P2680" s="8" t="s">
        <v>17</v>
      </c>
      <c r="Q2680" s="8" t="s">
        <v>17</v>
      </c>
      <c r="R2680" s="9">
        <v>3.9800000000000004</v>
      </c>
    </row>
    <row r="2681" spans="1:18" s="6" customFormat="1" ht="15" customHeight="1" x14ac:dyDescent="0.25">
      <c r="A2681" t="s">
        <v>993</v>
      </c>
      <c r="B2681" t="s">
        <v>5303</v>
      </c>
      <c r="C2681" t="s">
        <v>611</v>
      </c>
      <c r="D2681" t="s">
        <v>62</v>
      </c>
      <c r="E2681" s="14">
        <v>2</v>
      </c>
      <c r="F2681" s="5">
        <v>44032</v>
      </c>
      <c r="G2681" s="6">
        <v>9.1212458286985409</v>
      </c>
      <c r="H2681" s="7">
        <v>14501.665565761567</v>
      </c>
      <c r="I2681" s="6">
        <v>13.73</v>
      </c>
      <c r="J2681" s="7">
        <v>17333.680917622522</v>
      </c>
      <c r="K2681" s="7">
        <v>16202.354153757215</v>
      </c>
      <c r="L2681" s="6" t="s">
        <v>17</v>
      </c>
      <c r="M2681" s="6">
        <v>5.3314173603454647</v>
      </c>
      <c r="N2681" s="6" t="s">
        <v>17</v>
      </c>
      <c r="O2681" s="6" t="s">
        <v>17</v>
      </c>
      <c r="P2681" s="8" t="s">
        <v>17</v>
      </c>
      <c r="Q2681" s="8" t="s">
        <v>17</v>
      </c>
      <c r="R2681" s="9">
        <v>4.0999999999999996</v>
      </c>
    </row>
    <row r="2682" spans="1:18" s="6" customFormat="1" ht="15" customHeight="1" x14ac:dyDescent="0.25">
      <c r="A2682" t="s">
        <v>994</v>
      </c>
      <c r="B2682" t="s">
        <v>5303</v>
      </c>
      <c r="C2682" t="s">
        <v>611</v>
      </c>
      <c r="D2682" t="s">
        <v>62</v>
      </c>
      <c r="E2682" s="14">
        <v>2</v>
      </c>
      <c r="F2682" s="5">
        <v>44032</v>
      </c>
      <c r="G2682" s="6">
        <v>10.730948678071545</v>
      </c>
      <c r="H2682" s="7">
        <v>14278.266213362718</v>
      </c>
      <c r="I2682" s="6">
        <v>7.52</v>
      </c>
      <c r="J2682" s="7">
        <v>17471.709974853311</v>
      </c>
      <c r="K2682" s="7">
        <v>16288.313894063114</v>
      </c>
      <c r="L2682" s="6" t="s">
        <v>17</v>
      </c>
      <c r="M2682" s="6">
        <v>5.5767958566927263</v>
      </c>
      <c r="N2682" s="6" t="s">
        <v>17</v>
      </c>
      <c r="O2682" s="6" t="s">
        <v>17</v>
      </c>
      <c r="P2682" s="8" t="s">
        <v>17</v>
      </c>
      <c r="Q2682" s="8" t="s">
        <v>17</v>
      </c>
      <c r="R2682" s="9">
        <v>4.5599999999999996</v>
      </c>
    </row>
    <row r="2683" spans="1:18" s="6" customFormat="1" ht="15" customHeight="1" x14ac:dyDescent="0.25">
      <c r="A2683" t="s">
        <v>995</v>
      </c>
      <c r="B2683" t="s">
        <v>5303</v>
      </c>
      <c r="C2683" t="s">
        <v>611</v>
      </c>
      <c r="D2683" t="s">
        <v>62</v>
      </c>
      <c r="E2683" s="14">
        <v>2</v>
      </c>
      <c r="F2683" s="5">
        <v>44032</v>
      </c>
      <c r="G2683" s="6">
        <v>9.6179183135704847</v>
      </c>
      <c r="H2683" s="7">
        <v>15171.048979724503</v>
      </c>
      <c r="I2683" s="6">
        <v>7.84</v>
      </c>
      <c r="J2683" s="7">
        <v>18226.143244936313</v>
      </c>
      <c r="K2683" s="7">
        <v>17045.430285147078</v>
      </c>
      <c r="L2683" s="6" t="s">
        <v>17</v>
      </c>
      <c r="M2683" s="6">
        <v>5.5641515541434305</v>
      </c>
      <c r="N2683" s="6" t="s">
        <v>17</v>
      </c>
      <c r="O2683" s="6" t="s">
        <v>17</v>
      </c>
      <c r="P2683" s="8" t="s">
        <v>17</v>
      </c>
      <c r="Q2683" s="8" t="s">
        <v>17</v>
      </c>
      <c r="R2683" s="9">
        <v>4.22</v>
      </c>
    </row>
    <row r="2684" spans="1:18" s="6" customFormat="1" ht="15" customHeight="1" x14ac:dyDescent="0.25">
      <c r="A2684" t="s">
        <v>996</v>
      </c>
      <c r="B2684" t="s">
        <v>5303</v>
      </c>
      <c r="C2684" t="s">
        <v>611</v>
      </c>
      <c r="D2684" t="s">
        <v>62</v>
      </c>
      <c r="E2684" s="14">
        <v>2</v>
      </c>
      <c r="F2684" s="5">
        <v>44032</v>
      </c>
      <c r="G2684" s="6">
        <v>7.8703703703703667</v>
      </c>
      <c r="H2684" s="7">
        <v>15302.214678991091</v>
      </c>
      <c r="I2684" s="6">
        <v>7.38</v>
      </c>
      <c r="J2684" s="7">
        <v>18002.70748724357</v>
      </c>
      <c r="K2684" s="7">
        <v>16818.137541015454</v>
      </c>
      <c r="L2684" s="6" t="s">
        <v>17</v>
      </c>
      <c r="M2684" s="6">
        <v>5.5823277390580426</v>
      </c>
      <c r="N2684" s="6" t="s">
        <v>17</v>
      </c>
      <c r="O2684" s="6" t="s">
        <v>17</v>
      </c>
      <c r="P2684" s="8" t="s">
        <v>17</v>
      </c>
      <c r="Q2684" s="8" t="s">
        <v>17</v>
      </c>
      <c r="R2684" s="9">
        <v>3.97</v>
      </c>
    </row>
    <row r="2685" spans="1:18" s="6" customFormat="1" ht="15" customHeight="1" x14ac:dyDescent="0.25">
      <c r="A2685" t="s">
        <v>997</v>
      </c>
      <c r="B2685" t="s">
        <v>5303</v>
      </c>
      <c r="C2685" t="s">
        <v>611</v>
      </c>
      <c r="D2685" t="s">
        <v>62</v>
      </c>
      <c r="E2685" s="14">
        <v>2</v>
      </c>
      <c r="F2685" s="5">
        <v>44032</v>
      </c>
      <c r="G2685" s="6">
        <v>7.7147016011644807</v>
      </c>
      <c r="H2685" s="7">
        <v>15587.459455313518</v>
      </c>
      <c r="I2685" s="6">
        <v>7.24</v>
      </c>
      <c r="J2685" s="7">
        <v>18280.48142333857</v>
      </c>
      <c r="K2685" s="7">
        <v>17094.737611672532</v>
      </c>
      <c r="L2685" s="6" t="s">
        <v>17</v>
      </c>
      <c r="M2685" s="6">
        <v>5.5878596214233598</v>
      </c>
      <c r="N2685" s="6" t="s">
        <v>17</v>
      </c>
      <c r="O2685" s="6" t="s">
        <v>17</v>
      </c>
      <c r="P2685" s="8" t="s">
        <v>17</v>
      </c>
      <c r="Q2685" s="8" t="s">
        <v>17</v>
      </c>
      <c r="R2685" s="9">
        <v>4.45</v>
      </c>
    </row>
    <row r="2686" spans="1:18" s="6" customFormat="1" ht="15" customHeight="1" x14ac:dyDescent="0.25">
      <c r="A2686" t="s">
        <v>998</v>
      </c>
      <c r="B2686" t="s">
        <v>5303</v>
      </c>
      <c r="C2686" t="s">
        <v>611</v>
      </c>
      <c r="D2686" t="s">
        <v>62</v>
      </c>
      <c r="E2686" s="14">
        <v>2</v>
      </c>
      <c r="F2686" s="5">
        <v>44032</v>
      </c>
      <c r="G2686" s="6">
        <v>9.1168091168091063</v>
      </c>
      <c r="H2686" s="7">
        <v>15264.592639556799</v>
      </c>
      <c r="I2686" s="6">
        <v>7.74</v>
      </c>
      <c r="J2686" s="7">
        <v>18222.454308093998</v>
      </c>
      <c r="K2686" s="7">
        <v>17040.902872991963</v>
      </c>
      <c r="L2686" s="6" t="s">
        <v>17</v>
      </c>
      <c r="M2686" s="6">
        <v>5.5681028986900856</v>
      </c>
      <c r="N2686" s="6" t="s">
        <v>17</v>
      </c>
      <c r="O2686" s="6" t="s">
        <v>17</v>
      </c>
      <c r="P2686" s="8" t="s">
        <v>17</v>
      </c>
      <c r="Q2686" s="8" t="s">
        <v>17</v>
      </c>
      <c r="R2686" s="9">
        <v>4.25</v>
      </c>
    </row>
    <row r="2687" spans="1:18" s="6" customFormat="1" ht="15" customHeight="1" x14ac:dyDescent="0.25">
      <c r="A2687" t="s">
        <v>999</v>
      </c>
      <c r="B2687" t="s">
        <v>5303</v>
      </c>
      <c r="C2687" t="s">
        <v>611</v>
      </c>
      <c r="D2687" t="s">
        <v>62</v>
      </c>
      <c r="E2687" s="14">
        <v>2</v>
      </c>
      <c r="F2687" s="5">
        <v>44032</v>
      </c>
      <c r="G2687" s="6">
        <v>11.348684210526324</v>
      </c>
      <c r="H2687" s="7">
        <v>14916.955860866961</v>
      </c>
      <c r="I2687" s="6">
        <v>7</v>
      </c>
      <c r="J2687" s="7">
        <v>18327.044025157229</v>
      </c>
      <c r="K2687" s="7">
        <v>17139.287872740471</v>
      </c>
      <c r="L2687" s="6" t="s">
        <v>17</v>
      </c>
      <c r="M2687" s="6">
        <v>5.5973428483353311</v>
      </c>
      <c r="N2687" s="6" t="s">
        <v>17</v>
      </c>
      <c r="O2687" s="6" t="s">
        <v>17</v>
      </c>
      <c r="P2687" s="8" t="s">
        <v>17</v>
      </c>
      <c r="Q2687" s="8" t="s">
        <v>17</v>
      </c>
      <c r="R2687" s="9">
        <v>4.5999999999999996</v>
      </c>
    </row>
    <row r="2688" spans="1:18" s="6" customFormat="1" ht="15" customHeight="1" x14ac:dyDescent="0.25">
      <c r="A2688" t="s">
        <v>1000</v>
      </c>
      <c r="B2688" t="s">
        <v>5303</v>
      </c>
      <c r="C2688" t="s">
        <v>1001</v>
      </c>
      <c r="D2688" t="s">
        <v>5513</v>
      </c>
      <c r="E2688" s="14">
        <v>1</v>
      </c>
      <c r="F2688" s="5">
        <v>44032</v>
      </c>
      <c r="G2688" s="6">
        <v>20.275308287926595</v>
      </c>
      <c r="H2688" s="7">
        <v>13574.226802598097</v>
      </c>
      <c r="I2688" s="6">
        <v>3.16</v>
      </c>
      <c r="J2688" s="7">
        <v>18928.021357428894</v>
      </c>
      <c r="K2688" s="7">
        <v>17647.672611748047</v>
      </c>
      <c r="L2688" s="6">
        <v>47.221641468842819</v>
      </c>
      <c r="M2688" s="6">
        <v>5.8688433444935777</v>
      </c>
      <c r="N2688" s="6">
        <v>0.37212202336401767</v>
      </c>
      <c r="O2688" s="6">
        <v>43.353112950772342</v>
      </c>
      <c r="P2688" s="8">
        <v>1.3608757573344094E-2</v>
      </c>
      <c r="Q2688" s="8">
        <v>1.0671454953902567E-2</v>
      </c>
      <c r="R2688" s="9">
        <v>2.61</v>
      </c>
    </row>
    <row r="2689" spans="1:18" s="6" customFormat="1" ht="15" customHeight="1" x14ac:dyDescent="0.25">
      <c r="A2689" t="s">
        <v>1002</v>
      </c>
      <c r="B2689" t="s">
        <v>5303</v>
      </c>
      <c r="C2689" t="s">
        <v>611</v>
      </c>
      <c r="D2689" t="s">
        <v>62</v>
      </c>
      <c r="E2689" s="14">
        <v>2</v>
      </c>
      <c r="F2689" s="5">
        <v>44032</v>
      </c>
      <c r="G2689" s="6">
        <v>9.8039215686274517</v>
      </c>
      <c r="H2689" s="7">
        <v>15112.008158528533</v>
      </c>
      <c r="I2689" s="6">
        <v>7.46</v>
      </c>
      <c r="J2689" s="7">
        <v>18204.060385216035</v>
      </c>
      <c r="K2689" s="7">
        <v>17020.161219238158</v>
      </c>
      <c r="L2689" s="6" t="s">
        <v>17</v>
      </c>
      <c r="M2689" s="6">
        <v>5.5791666634207191</v>
      </c>
      <c r="N2689" s="6" t="s">
        <v>17</v>
      </c>
      <c r="O2689" s="6" t="s">
        <v>17</v>
      </c>
      <c r="P2689" s="8" t="s">
        <v>17</v>
      </c>
      <c r="Q2689" s="8" t="s">
        <v>17</v>
      </c>
      <c r="R2689" s="9">
        <v>3.95</v>
      </c>
    </row>
    <row r="2690" spans="1:18" s="6" customFormat="1" ht="15" customHeight="1" x14ac:dyDescent="0.25">
      <c r="A2690" t="s">
        <v>1003</v>
      </c>
      <c r="B2690" t="s">
        <v>5303</v>
      </c>
      <c r="C2690" t="s">
        <v>611</v>
      </c>
      <c r="D2690" t="s">
        <v>62</v>
      </c>
      <c r="E2690" s="14">
        <v>2</v>
      </c>
      <c r="F2690" s="5">
        <v>44032</v>
      </c>
      <c r="G2690" s="6">
        <v>11.634904714142436</v>
      </c>
      <c r="H2690" s="7">
        <v>13611.940380790395</v>
      </c>
      <c r="I2690" s="6">
        <v>12.49</v>
      </c>
      <c r="J2690" s="7">
        <v>16867.595094574932</v>
      </c>
      <c r="K2690" s="7">
        <v>15725.871236830902</v>
      </c>
      <c r="L2690" s="6" t="s">
        <v>17</v>
      </c>
      <c r="M2690" s="6">
        <v>5.3804140327239836</v>
      </c>
      <c r="N2690" s="6" t="s">
        <v>17</v>
      </c>
      <c r="O2690" s="6" t="s">
        <v>17</v>
      </c>
      <c r="P2690" s="8" t="s">
        <v>17</v>
      </c>
      <c r="Q2690" s="8" t="s">
        <v>17</v>
      </c>
      <c r="R2690" s="9">
        <v>3.78</v>
      </c>
    </row>
    <row r="2691" spans="1:18" s="6" customFormat="1" ht="15" customHeight="1" x14ac:dyDescent="0.25">
      <c r="A2691" t="s">
        <v>1004</v>
      </c>
      <c r="B2691" t="s">
        <v>5303</v>
      </c>
      <c r="C2691" t="s">
        <v>611</v>
      </c>
      <c r="D2691" t="s">
        <v>62</v>
      </c>
      <c r="E2691" s="14">
        <v>2</v>
      </c>
      <c r="F2691" s="5">
        <v>44032</v>
      </c>
      <c r="G2691" s="6">
        <v>11.020408163265298</v>
      </c>
      <c r="H2691" s="7">
        <v>14691.807626144466</v>
      </c>
      <c r="I2691" s="6">
        <v>7.31</v>
      </c>
      <c r="J2691" s="7">
        <v>17999.165449614022</v>
      </c>
      <c r="K2691" s="7">
        <v>16814.008570666945</v>
      </c>
      <c r="L2691" s="6" t="s">
        <v>17</v>
      </c>
      <c r="M2691" s="6">
        <v>5.5850936802407016</v>
      </c>
      <c r="N2691" s="6" t="s">
        <v>17</v>
      </c>
      <c r="O2691" s="6" t="s">
        <v>17</v>
      </c>
      <c r="P2691" s="8" t="s">
        <v>17</v>
      </c>
      <c r="Q2691" s="8" t="s">
        <v>17</v>
      </c>
      <c r="R2691" s="9">
        <v>4.1399999999999997</v>
      </c>
    </row>
    <row r="2692" spans="1:18" s="6" customFormat="1" ht="15" customHeight="1" x14ac:dyDescent="0.25">
      <c r="A2692" t="s">
        <v>1005</v>
      </c>
      <c r="B2692" t="s">
        <v>5303</v>
      </c>
      <c r="C2692" t="s">
        <v>611</v>
      </c>
      <c r="D2692" t="s">
        <v>62</v>
      </c>
      <c r="E2692" s="14">
        <v>2</v>
      </c>
      <c r="F2692" s="5">
        <v>44032</v>
      </c>
      <c r="G2692" s="6">
        <v>9.2240117130307429</v>
      </c>
      <c r="H2692" s="7">
        <v>15168.134491835572</v>
      </c>
      <c r="I2692" s="6">
        <v>7.13</v>
      </c>
      <c r="J2692" s="7">
        <v>18144.319131161239</v>
      </c>
      <c r="K2692" s="7">
        <v>16957.652996651123</v>
      </c>
      <c r="L2692" s="6" t="s">
        <v>17</v>
      </c>
      <c r="M2692" s="6">
        <v>5.5922061004246801</v>
      </c>
      <c r="N2692" s="6" t="s">
        <v>17</v>
      </c>
      <c r="O2692" s="6" t="s">
        <v>17</v>
      </c>
      <c r="P2692" s="8" t="s">
        <v>17</v>
      </c>
      <c r="Q2692" s="8" t="s">
        <v>17</v>
      </c>
      <c r="R2692" s="9">
        <v>4.24</v>
      </c>
    </row>
    <row r="2693" spans="1:18" s="6" customFormat="1" ht="15" customHeight="1" x14ac:dyDescent="0.25">
      <c r="A2693" t="s">
        <v>1006</v>
      </c>
      <c r="B2693" t="s">
        <v>5303</v>
      </c>
      <c r="C2693" t="s">
        <v>611</v>
      </c>
      <c r="D2693" t="s">
        <v>62</v>
      </c>
      <c r="E2693" s="14">
        <v>2</v>
      </c>
      <c r="F2693" s="5">
        <v>44032</v>
      </c>
      <c r="G2693" s="6">
        <v>19.376825705939634</v>
      </c>
      <c r="H2693" s="7">
        <v>13124.653028620645</v>
      </c>
      <c r="I2693" s="6">
        <v>7.51</v>
      </c>
      <c r="J2693" s="7">
        <v>18049.634107540565</v>
      </c>
      <c r="K2693" s="7">
        <v>16866.154179219087</v>
      </c>
      <c r="L2693" s="6" t="s">
        <v>17</v>
      </c>
      <c r="M2693" s="6">
        <v>5.5771909911473916</v>
      </c>
      <c r="N2693" s="6" t="s">
        <v>17</v>
      </c>
      <c r="O2693" s="6" t="s">
        <v>17</v>
      </c>
      <c r="P2693" s="8" t="s">
        <v>17</v>
      </c>
      <c r="Q2693" s="8" t="s">
        <v>17</v>
      </c>
      <c r="R2693" s="9">
        <v>5.71</v>
      </c>
    </row>
    <row r="2694" spans="1:18" s="6" customFormat="1" ht="15" customHeight="1" x14ac:dyDescent="0.25">
      <c r="A2694" t="s">
        <v>1007</v>
      </c>
      <c r="B2694" t="s">
        <v>5303</v>
      </c>
      <c r="C2694" t="s">
        <v>611</v>
      </c>
      <c r="D2694" t="s">
        <v>62</v>
      </c>
      <c r="E2694" s="14">
        <v>2</v>
      </c>
      <c r="F2694" s="5">
        <v>44032</v>
      </c>
      <c r="G2694" s="6">
        <v>6.8119891008174376</v>
      </c>
      <c r="H2694" s="7">
        <v>16108.504721603371</v>
      </c>
      <c r="I2694" s="6">
        <v>4.8499999999999996</v>
      </c>
      <c r="J2694" s="7">
        <v>18670.392239561366</v>
      </c>
      <c r="K2694" s="7">
        <v>17464.608867919407</v>
      </c>
      <c r="L2694" s="6" t="s">
        <v>17</v>
      </c>
      <c r="M2694" s="6">
        <v>5.6822967560884088</v>
      </c>
      <c r="N2694" s="6" t="s">
        <v>17</v>
      </c>
      <c r="O2694" s="6" t="s">
        <v>17</v>
      </c>
      <c r="P2694" s="8" t="s">
        <v>17</v>
      </c>
      <c r="Q2694" s="8" t="s">
        <v>17</v>
      </c>
      <c r="R2694" s="9">
        <v>5.16</v>
      </c>
    </row>
    <row r="2695" spans="1:18" s="6" customFormat="1" ht="15" customHeight="1" x14ac:dyDescent="0.25">
      <c r="A2695" t="s">
        <v>1008</v>
      </c>
      <c r="B2695" t="s">
        <v>5303</v>
      </c>
      <c r="C2695" t="s">
        <v>611</v>
      </c>
      <c r="D2695" t="s">
        <v>62</v>
      </c>
      <c r="E2695" s="14">
        <v>2</v>
      </c>
      <c r="F2695" s="5">
        <v>44032</v>
      </c>
      <c r="G2695" s="6">
        <v>6.7439409905163377</v>
      </c>
      <c r="H2695" s="7">
        <v>15613.206485966384</v>
      </c>
      <c r="I2695" s="6">
        <v>6.62</v>
      </c>
      <c r="J2695" s="7">
        <v>18109.908409658616</v>
      </c>
      <c r="K2695" s="7">
        <v>16918.966051053219</v>
      </c>
      <c r="L2695" s="6" t="s">
        <v>17</v>
      </c>
      <c r="M2695" s="6">
        <v>5.6123579576126197</v>
      </c>
      <c r="N2695" s="6" t="s">
        <v>17</v>
      </c>
      <c r="O2695" s="6" t="s">
        <v>17</v>
      </c>
      <c r="P2695" s="8" t="s">
        <v>17</v>
      </c>
      <c r="Q2695" s="8" t="s">
        <v>17</v>
      </c>
      <c r="R2695" s="9">
        <v>3.92</v>
      </c>
    </row>
    <row r="2696" spans="1:18" s="6" customFormat="1" ht="15" customHeight="1" x14ac:dyDescent="0.25">
      <c r="A2696" t="s">
        <v>1009</v>
      </c>
      <c r="B2696" t="s">
        <v>5303</v>
      </c>
      <c r="C2696" t="s">
        <v>1001</v>
      </c>
      <c r="D2696" t="s">
        <v>5513</v>
      </c>
      <c r="E2696" s="14">
        <v>1</v>
      </c>
      <c r="F2696" s="5">
        <v>44032</v>
      </c>
      <c r="G2696" s="6">
        <v>37.71321961620469</v>
      </c>
      <c r="H2696" s="7">
        <v>10806.091671872808</v>
      </c>
      <c r="I2696" s="6">
        <v>0.98</v>
      </c>
      <c r="J2696" s="7">
        <v>20060.732984293194</v>
      </c>
      <c r="K2696" s="7">
        <v>18828.113373070937</v>
      </c>
      <c r="L2696" s="6" t="s">
        <v>17</v>
      </c>
      <c r="M2696" s="6">
        <v>5.8087634836110063</v>
      </c>
      <c r="N2696" s="6" t="s">
        <v>17</v>
      </c>
      <c r="O2696" s="6" t="s">
        <v>17</v>
      </c>
      <c r="P2696" s="8" t="s">
        <v>17</v>
      </c>
      <c r="Q2696" s="8" t="s">
        <v>17</v>
      </c>
      <c r="R2696" s="9">
        <v>4.5</v>
      </c>
    </row>
    <row r="2697" spans="1:18" s="6" customFormat="1" ht="15" customHeight="1" x14ac:dyDescent="0.25">
      <c r="A2697" t="s">
        <v>1010</v>
      </c>
      <c r="B2697" t="s">
        <v>5303</v>
      </c>
      <c r="C2697" t="s">
        <v>611</v>
      </c>
      <c r="D2697" t="s">
        <v>62</v>
      </c>
      <c r="E2697" s="14">
        <v>2</v>
      </c>
      <c r="F2697" s="5">
        <v>44032</v>
      </c>
      <c r="G2697" s="6">
        <v>7.4561403508771846</v>
      </c>
      <c r="H2697" s="7">
        <v>15642.110969112271</v>
      </c>
      <c r="I2697" s="7">
        <v>6.75</v>
      </c>
      <c r="J2697" s="7">
        <v>18289.057558507277</v>
      </c>
      <c r="K2697" s="7">
        <v>17099.205217808518</v>
      </c>
      <c r="L2697" s="6" t="s">
        <v>17</v>
      </c>
      <c r="M2697" s="6">
        <v>5.6072212097019678</v>
      </c>
      <c r="N2697" s="6" t="s">
        <v>17</v>
      </c>
      <c r="O2697" s="6" t="s">
        <v>17</v>
      </c>
      <c r="P2697" s="8" t="s">
        <v>17</v>
      </c>
      <c r="Q2697" s="8" t="s">
        <v>17</v>
      </c>
      <c r="R2697" s="9">
        <v>5.14</v>
      </c>
    </row>
    <row r="2698" spans="1:18" s="6" customFormat="1" ht="15" customHeight="1" x14ac:dyDescent="0.25">
      <c r="A2698" t="s">
        <v>1011</v>
      </c>
      <c r="B2698" t="s">
        <v>5303</v>
      </c>
      <c r="C2698" t="s">
        <v>1001</v>
      </c>
      <c r="D2698" t="s">
        <v>5513</v>
      </c>
      <c r="E2698" s="14">
        <v>1</v>
      </c>
      <c r="F2698" s="5">
        <v>44032</v>
      </c>
      <c r="G2698" s="6">
        <v>21.503999999999994</v>
      </c>
      <c r="H2698" s="7">
        <v>13301.598492528778</v>
      </c>
      <c r="I2698" s="7">
        <v>3.9</v>
      </c>
      <c r="J2698" s="7">
        <v>18899.958488999586</v>
      </c>
      <c r="K2698" s="7">
        <v>17614.835421586802</v>
      </c>
      <c r="L2698" s="6">
        <v>48.009538138466425</v>
      </c>
      <c r="M2698" s="6">
        <v>5.8971808753520056</v>
      </c>
      <c r="N2698" s="6">
        <v>0.58862035090882792</v>
      </c>
      <c r="O2698" s="6">
        <v>41.58798672795205</v>
      </c>
      <c r="P2698" s="8">
        <v>9.1843161635237029E-3</v>
      </c>
      <c r="Q2698" s="8">
        <v>7.4895911571592078E-3</v>
      </c>
      <c r="R2698" s="9">
        <v>3.64</v>
      </c>
    </row>
    <row r="2699" spans="1:18" s="6" customFormat="1" ht="15" customHeight="1" x14ac:dyDescent="0.25">
      <c r="A2699" t="s">
        <v>1012</v>
      </c>
      <c r="B2699" t="s">
        <v>5303</v>
      </c>
      <c r="C2699" t="s">
        <v>611</v>
      </c>
      <c r="D2699" t="s">
        <v>62</v>
      </c>
      <c r="E2699" s="14">
        <v>2</v>
      </c>
      <c r="F2699" s="5">
        <v>44032</v>
      </c>
      <c r="G2699" s="6">
        <v>11.854103343465049</v>
      </c>
      <c r="H2699" s="7">
        <v>14684.155743013554</v>
      </c>
      <c r="I2699" s="7">
        <v>6.85</v>
      </c>
      <c r="J2699" s="7">
        <v>18176.476760046164</v>
      </c>
      <c r="K2699" s="7">
        <v>16987.462894660206</v>
      </c>
      <c r="L2699" s="6" t="s">
        <v>17</v>
      </c>
      <c r="M2699" s="6">
        <v>5.6032698651553137</v>
      </c>
      <c r="N2699" s="6" t="s">
        <v>17</v>
      </c>
      <c r="O2699" s="6" t="s">
        <v>17</v>
      </c>
      <c r="P2699" s="8" t="s">
        <v>17</v>
      </c>
      <c r="Q2699" s="8" t="s">
        <v>17</v>
      </c>
      <c r="R2699" s="9">
        <v>4.6900000000000004</v>
      </c>
    </row>
    <row r="2700" spans="1:18" s="6" customFormat="1" ht="15" customHeight="1" x14ac:dyDescent="0.25">
      <c r="A2700" t="s">
        <v>1013</v>
      </c>
      <c r="B2700" t="s">
        <v>5303</v>
      </c>
      <c r="C2700" t="s">
        <v>611</v>
      </c>
      <c r="D2700" t="s">
        <v>62</v>
      </c>
      <c r="E2700" s="14">
        <v>2</v>
      </c>
      <c r="F2700" s="5">
        <v>44032</v>
      </c>
      <c r="G2700" s="6">
        <v>17.222222222222232</v>
      </c>
      <c r="H2700" s="7">
        <v>13712.448300024858</v>
      </c>
      <c r="I2700" s="7">
        <v>6.73</v>
      </c>
      <c r="J2700" s="7">
        <v>18263.668988811485</v>
      </c>
      <c r="K2700" s="7">
        <v>17073.648953050168</v>
      </c>
      <c r="L2700" s="6" t="s">
        <v>17</v>
      </c>
      <c r="M2700" s="6">
        <v>5.6080114786112993</v>
      </c>
      <c r="N2700" s="6" t="s">
        <v>17</v>
      </c>
      <c r="O2700" s="6" t="s">
        <v>17</v>
      </c>
      <c r="P2700" s="8" t="s">
        <v>17</v>
      </c>
      <c r="Q2700" s="8" t="s">
        <v>17</v>
      </c>
      <c r="R2700" s="9">
        <v>5.26</v>
      </c>
    </row>
    <row r="2701" spans="1:18" s="6" customFormat="1" ht="15" customHeight="1" x14ac:dyDescent="0.25">
      <c r="A2701" t="s">
        <v>5194</v>
      </c>
      <c r="B2701" t="s">
        <v>5308</v>
      </c>
      <c r="C2701" t="s">
        <v>15</v>
      </c>
      <c r="D2701" t="s">
        <v>5513</v>
      </c>
      <c r="E2701" s="14">
        <v>1</v>
      </c>
      <c r="F2701" s="5">
        <v>44032</v>
      </c>
      <c r="G2701" s="6">
        <v>23.837447215819076</v>
      </c>
      <c r="H2701" s="7">
        <v>12492.27806199714</v>
      </c>
      <c r="I2701" s="6">
        <v>3.3067092651757188</v>
      </c>
      <c r="J2701" s="7">
        <v>18438.764643237486</v>
      </c>
      <c r="K2701" s="7">
        <v>17166.739322050693</v>
      </c>
      <c r="L2701" s="6">
        <v>48.002928647497335</v>
      </c>
      <c r="M2701" s="6">
        <v>5.8330078088925159</v>
      </c>
      <c r="N2701" s="6">
        <v>0.52875399361022357</v>
      </c>
      <c r="O2701" s="6">
        <v>42.297576181143377</v>
      </c>
      <c r="P2701" s="8">
        <v>3.3503389752137444E-2</v>
      </c>
      <c r="Q2701" s="8">
        <v>0</v>
      </c>
      <c r="R2701" s="9">
        <v>6.1</v>
      </c>
    </row>
    <row r="2702" spans="1:18" s="6" customFormat="1" ht="15" customHeight="1" x14ac:dyDescent="0.25">
      <c r="A2702" t="s">
        <v>1014</v>
      </c>
      <c r="B2702" t="s">
        <v>5303</v>
      </c>
      <c r="C2702" t="s">
        <v>611</v>
      </c>
      <c r="D2702" t="s">
        <v>62</v>
      </c>
      <c r="E2702" s="14">
        <v>2</v>
      </c>
      <c r="F2702" s="5">
        <v>44033</v>
      </c>
      <c r="G2702" s="6">
        <v>7.4873096446700576</v>
      </c>
      <c r="H2702" s="7">
        <v>15721.483203623875</v>
      </c>
      <c r="I2702" s="7">
        <v>6.47</v>
      </c>
      <c r="J2702" s="7">
        <v>18383.785482350479</v>
      </c>
      <c r="K2702" s="7">
        <v>17191.585410775879</v>
      </c>
      <c r="L2702" s="6" t="s">
        <v>17</v>
      </c>
      <c r="M2702" s="6">
        <v>5.6182849744326013</v>
      </c>
      <c r="N2702" s="6" t="s">
        <v>17</v>
      </c>
      <c r="O2702" s="6" t="s">
        <v>17</v>
      </c>
      <c r="P2702" s="8" t="s">
        <v>17</v>
      </c>
      <c r="Q2702" s="8" t="s">
        <v>17</v>
      </c>
      <c r="R2702" s="9">
        <v>4.53</v>
      </c>
    </row>
    <row r="2703" spans="1:18" s="6" customFormat="1" ht="15" customHeight="1" x14ac:dyDescent="0.25">
      <c r="A2703" t="s">
        <v>1015</v>
      </c>
      <c r="B2703" t="s">
        <v>5303</v>
      </c>
      <c r="C2703" t="s">
        <v>611</v>
      </c>
      <c r="D2703" t="s">
        <v>62</v>
      </c>
      <c r="E2703" s="14">
        <v>2</v>
      </c>
      <c r="F2703" s="5">
        <v>44033</v>
      </c>
      <c r="G2703" s="6">
        <v>8.527131782945748</v>
      </c>
      <c r="H2703" s="7">
        <v>15550.125021189207</v>
      </c>
      <c r="I2703" s="7">
        <v>6.5</v>
      </c>
      <c r="J2703" s="7">
        <v>18419.398764009638</v>
      </c>
      <c r="K2703" s="7">
        <v>17227.450235028882</v>
      </c>
      <c r="L2703" s="6" t="s">
        <v>17</v>
      </c>
      <c r="M2703" s="6">
        <v>5.6170995710686054</v>
      </c>
      <c r="N2703" s="6" t="s">
        <v>17</v>
      </c>
      <c r="O2703" s="6" t="s">
        <v>17</v>
      </c>
      <c r="P2703" s="8" t="s">
        <v>17</v>
      </c>
      <c r="Q2703" s="8" t="s">
        <v>17</v>
      </c>
      <c r="R2703" s="9">
        <v>4.53</v>
      </c>
    </row>
    <row r="2704" spans="1:18" s="6" customFormat="1" ht="15" customHeight="1" x14ac:dyDescent="0.25">
      <c r="A2704" t="s">
        <v>1016</v>
      </c>
      <c r="B2704" t="s">
        <v>5303</v>
      </c>
      <c r="C2704" t="s">
        <v>1001</v>
      </c>
      <c r="D2704" t="s">
        <v>5513</v>
      </c>
      <c r="E2704" s="14">
        <v>1</v>
      </c>
      <c r="F2704" s="5">
        <v>44033</v>
      </c>
      <c r="G2704" s="6">
        <v>27.928539122568974</v>
      </c>
      <c r="H2704" s="7">
        <v>9260.3797386914812</v>
      </c>
      <c r="I2704" s="7">
        <v>22.76</v>
      </c>
      <c r="J2704" s="7">
        <v>14759.418509418509</v>
      </c>
      <c r="K2704" s="7">
        <v>13795.577095856208</v>
      </c>
      <c r="L2704" s="6">
        <v>36.720774425692454</v>
      </c>
      <c r="M2704" s="6">
        <v>4.4060924444923915</v>
      </c>
      <c r="N2704" s="6">
        <v>0.4159737766295144</v>
      </c>
      <c r="O2704" s="6">
        <v>35.66977227464092</v>
      </c>
      <c r="P2704" s="8">
        <v>9.3958571707081339E-3</v>
      </c>
      <c r="Q2704" s="8">
        <v>1.7991221374002456E-2</v>
      </c>
      <c r="R2704" s="9">
        <v>2.3199999999999998</v>
      </c>
    </row>
    <row r="2705" spans="1:18" s="6" customFormat="1" ht="15" customHeight="1" x14ac:dyDescent="0.25">
      <c r="A2705" t="s">
        <v>1017</v>
      </c>
      <c r="B2705" t="s">
        <v>5303</v>
      </c>
      <c r="C2705" t="s">
        <v>611</v>
      </c>
      <c r="D2705" t="s">
        <v>62</v>
      </c>
      <c r="E2705" s="14">
        <v>2</v>
      </c>
      <c r="F2705" s="5">
        <v>44033</v>
      </c>
      <c r="G2705" s="6">
        <v>7.8911564625850499</v>
      </c>
      <c r="H2705" s="7">
        <v>15392.364278964717</v>
      </c>
      <c r="I2705" s="7">
        <v>7.58</v>
      </c>
      <c r="J2705" s="7">
        <v>18103.250078378096</v>
      </c>
      <c r="K2705" s="7">
        <v>16920.357082775579</v>
      </c>
      <c r="L2705" s="6" t="s">
        <v>17</v>
      </c>
      <c r="M2705" s="6">
        <v>5.5744250499647334</v>
      </c>
      <c r="N2705" s="6" t="s">
        <v>17</v>
      </c>
      <c r="O2705" s="6" t="s">
        <v>17</v>
      </c>
      <c r="P2705" s="8" t="s">
        <v>17</v>
      </c>
      <c r="Q2705" s="8" t="s">
        <v>17</v>
      </c>
      <c r="R2705" s="9">
        <v>4.3099999999999996</v>
      </c>
    </row>
    <row r="2706" spans="1:18" s="6" customFormat="1" ht="15" customHeight="1" x14ac:dyDescent="0.25">
      <c r="A2706" t="s">
        <v>1018</v>
      </c>
      <c r="B2706" t="s">
        <v>5303</v>
      </c>
      <c r="C2706" t="s">
        <v>1001</v>
      </c>
      <c r="D2706" t="s">
        <v>5513</v>
      </c>
      <c r="E2706" s="14">
        <v>1</v>
      </c>
      <c r="F2706" s="5">
        <v>44033</v>
      </c>
      <c r="G2706" s="6">
        <v>34.720416124837449</v>
      </c>
      <c r="H2706" s="7">
        <v>10721.119312595501</v>
      </c>
      <c r="I2706" s="7">
        <v>5.87</v>
      </c>
      <c r="J2706" s="7">
        <v>18919.983416252075</v>
      </c>
      <c r="K2706" s="7">
        <v>17722.752492800675</v>
      </c>
      <c r="L2706" s="6" t="s">
        <v>17</v>
      </c>
      <c r="M2706" s="6">
        <v>5.6419930417125297</v>
      </c>
      <c r="N2706" s="6" t="s">
        <v>17</v>
      </c>
      <c r="O2706" s="6" t="s">
        <v>17</v>
      </c>
      <c r="P2706" s="8" t="s">
        <v>17</v>
      </c>
      <c r="Q2706" s="8" t="s">
        <v>17</v>
      </c>
      <c r="R2706" s="9">
        <v>3.52</v>
      </c>
    </row>
    <row r="2707" spans="1:18" s="6" customFormat="1" ht="15" customHeight="1" x14ac:dyDescent="0.25">
      <c r="A2707" t="s">
        <v>1019</v>
      </c>
      <c r="B2707" t="s">
        <v>5303</v>
      </c>
      <c r="C2707" t="s">
        <v>1001</v>
      </c>
      <c r="D2707" t="s">
        <v>5513</v>
      </c>
      <c r="E2707" s="14">
        <v>1</v>
      </c>
      <c r="F2707" s="5">
        <v>44033</v>
      </c>
      <c r="G2707" s="6">
        <v>43.388210302708444</v>
      </c>
      <c r="H2707" s="7">
        <v>9146.6681214276905</v>
      </c>
      <c r="I2707" s="7">
        <v>0.6</v>
      </c>
      <c r="J2707" s="7">
        <v>19357.712628198489</v>
      </c>
      <c r="K2707" s="7">
        <v>18029.181118807075</v>
      </c>
      <c r="L2707" s="6">
        <v>49.482636397544447</v>
      </c>
      <c r="M2707" s="6">
        <v>6.0955277160359289</v>
      </c>
      <c r="N2707" s="6">
        <v>0.39212880964861768</v>
      </c>
      <c r="O2707" s="6">
        <v>43.433531251090905</v>
      </c>
      <c r="P2707" s="8">
        <v>4.8695903416545212E-4</v>
      </c>
      <c r="Q2707" s="8">
        <v>0</v>
      </c>
      <c r="R2707" s="9">
        <v>3.47</v>
      </c>
    </row>
    <row r="2708" spans="1:18" s="6" customFormat="1" ht="15" customHeight="1" x14ac:dyDescent="0.25">
      <c r="A2708" t="s">
        <v>1020</v>
      </c>
      <c r="B2708" t="s">
        <v>5303</v>
      </c>
      <c r="C2708" t="s">
        <v>611</v>
      </c>
      <c r="D2708" t="s">
        <v>62</v>
      </c>
      <c r="E2708" s="14">
        <v>2</v>
      </c>
      <c r="F2708" s="5">
        <v>44033</v>
      </c>
      <c r="G2708" s="6">
        <v>15.130023640661936</v>
      </c>
      <c r="H2708" s="7">
        <v>14087.236515309012</v>
      </c>
      <c r="I2708" s="7">
        <v>7.56</v>
      </c>
      <c r="J2708" s="7">
        <v>18217.19173795118</v>
      </c>
      <c r="K2708" s="7">
        <v>17034.131047286104</v>
      </c>
      <c r="L2708" s="6" t="s">
        <v>17</v>
      </c>
      <c r="M2708" s="6">
        <v>5.5752153188740641</v>
      </c>
      <c r="N2708" s="6" t="s">
        <v>17</v>
      </c>
      <c r="O2708" s="6" t="s">
        <v>17</v>
      </c>
      <c r="P2708" s="8" t="s">
        <v>17</v>
      </c>
      <c r="Q2708" s="8" t="s">
        <v>17</v>
      </c>
      <c r="R2708" s="9">
        <v>4.1399999999999997</v>
      </c>
    </row>
    <row r="2709" spans="1:18" s="6" customFormat="1" ht="15" customHeight="1" x14ac:dyDescent="0.25">
      <c r="A2709" t="s">
        <v>1021</v>
      </c>
      <c r="B2709" t="s">
        <v>5303</v>
      </c>
      <c r="C2709" t="s">
        <v>611</v>
      </c>
      <c r="D2709" t="s">
        <v>62</v>
      </c>
      <c r="E2709" s="14">
        <v>2</v>
      </c>
      <c r="F2709" s="5">
        <v>44033</v>
      </c>
      <c r="G2709" s="6">
        <v>18.21155943293348</v>
      </c>
      <c r="H2709" s="7">
        <v>13429.119210232508</v>
      </c>
      <c r="I2709" s="6">
        <v>7.86</v>
      </c>
      <c r="J2709" s="7">
        <v>18143.856352437622</v>
      </c>
      <c r="K2709" s="7">
        <v>16963.311087710947</v>
      </c>
      <c r="L2709" s="6" t="s">
        <v>17</v>
      </c>
      <c r="M2709" s="6">
        <v>5.5633612852340999</v>
      </c>
      <c r="N2709" s="6" t="s">
        <v>17</v>
      </c>
      <c r="O2709" s="6" t="s">
        <v>17</v>
      </c>
      <c r="P2709" s="8" t="s">
        <v>17</v>
      </c>
      <c r="Q2709" s="8" t="s">
        <v>17</v>
      </c>
      <c r="R2709" s="9">
        <v>4.21</v>
      </c>
    </row>
    <row r="2710" spans="1:18" s="6" customFormat="1" ht="15" customHeight="1" x14ac:dyDescent="0.25">
      <c r="A2710" t="s">
        <v>1022</v>
      </c>
      <c r="B2710" t="s">
        <v>5303</v>
      </c>
      <c r="C2710" t="s">
        <v>611</v>
      </c>
      <c r="D2710" t="s">
        <v>62</v>
      </c>
      <c r="E2710" s="14">
        <v>2</v>
      </c>
      <c r="F2710" s="5">
        <v>44033</v>
      </c>
      <c r="G2710" s="6">
        <v>19.76331360946746</v>
      </c>
      <c r="H2710" s="7">
        <v>13309.744569559458</v>
      </c>
      <c r="I2710" s="6">
        <v>6.85</v>
      </c>
      <c r="J2710" s="7">
        <v>18378.859236002096</v>
      </c>
      <c r="K2710" s="7">
        <v>17189.845370616138</v>
      </c>
      <c r="L2710" s="6" t="s">
        <v>17</v>
      </c>
      <c r="M2710" s="6">
        <v>5.6032698651553137</v>
      </c>
      <c r="N2710" s="6" t="s">
        <v>17</v>
      </c>
      <c r="O2710" s="6" t="s">
        <v>17</v>
      </c>
      <c r="P2710" s="8" t="s">
        <v>17</v>
      </c>
      <c r="Q2710" s="8" t="s">
        <v>17</v>
      </c>
      <c r="R2710" s="9">
        <v>4.45</v>
      </c>
    </row>
    <row r="2711" spans="1:18" s="6" customFormat="1" ht="15" customHeight="1" x14ac:dyDescent="0.25">
      <c r="A2711" t="s">
        <v>5195</v>
      </c>
      <c r="B2711" t="s">
        <v>5308</v>
      </c>
      <c r="C2711" t="s">
        <v>15</v>
      </c>
      <c r="D2711" t="s">
        <v>5513</v>
      </c>
      <c r="E2711" s="14">
        <v>1</v>
      </c>
      <c r="F2711" s="5">
        <v>44034</v>
      </c>
      <c r="G2711" s="6">
        <v>24.11270322514676</v>
      </c>
      <c r="H2711" s="7">
        <v>12733.858671630936</v>
      </c>
      <c r="I2711" s="6">
        <v>4.1419168405843632</v>
      </c>
      <c r="J2711" s="7">
        <v>18817.359661796971</v>
      </c>
      <c r="K2711" s="7">
        <v>17556.208453370669</v>
      </c>
      <c r="L2711" s="6">
        <v>48.083870804204338</v>
      </c>
      <c r="M2711" s="6">
        <v>5.7851036358231109</v>
      </c>
      <c r="N2711" s="6">
        <v>0.43937102348100143</v>
      </c>
      <c r="O2711" s="6">
        <v>41.500900107317236</v>
      </c>
      <c r="P2711" s="8">
        <v>4.3108094506685617E-2</v>
      </c>
      <c r="Q2711" s="8">
        <v>5.7294940832669687E-3</v>
      </c>
      <c r="R2711" s="9">
        <v>6.5649999999999995</v>
      </c>
    </row>
    <row r="2712" spans="1:18" s="6" customFormat="1" ht="15" customHeight="1" x14ac:dyDescent="0.25">
      <c r="A2712" t="s">
        <v>1023</v>
      </c>
      <c r="B2712" t="s">
        <v>5303</v>
      </c>
      <c r="C2712" t="s">
        <v>62</v>
      </c>
      <c r="D2712" t="s">
        <v>62</v>
      </c>
      <c r="E2712" s="14">
        <v>2</v>
      </c>
      <c r="F2712" s="5">
        <v>44034</v>
      </c>
      <c r="G2712" s="6">
        <v>12.433581296493095</v>
      </c>
      <c r="H2712" s="7">
        <v>14421.184358653265</v>
      </c>
      <c r="I2712" s="6">
        <v>7.54</v>
      </c>
      <c r="J2712" s="7">
        <v>17998.963193364438</v>
      </c>
      <c r="K2712" s="7">
        <v>16815.7348076368</v>
      </c>
      <c r="L2712" s="6" t="s">
        <v>17</v>
      </c>
      <c r="M2712" s="6">
        <v>5.5760055877833956</v>
      </c>
      <c r="N2712" s="6" t="s">
        <v>17</v>
      </c>
      <c r="O2712" s="6" t="s">
        <v>17</v>
      </c>
      <c r="P2712" s="8" t="s">
        <v>17</v>
      </c>
      <c r="Q2712" s="8" t="s">
        <v>17</v>
      </c>
      <c r="R2712" s="9">
        <v>3.55</v>
      </c>
    </row>
    <row r="2713" spans="1:18" s="6" customFormat="1" ht="15" customHeight="1" x14ac:dyDescent="0.25">
      <c r="A2713" t="s">
        <v>1024</v>
      </c>
      <c r="B2713" t="s">
        <v>5303</v>
      </c>
      <c r="C2713" t="s">
        <v>665</v>
      </c>
      <c r="D2713" t="s">
        <v>5513</v>
      </c>
      <c r="E2713" s="14">
        <v>1</v>
      </c>
      <c r="F2713" s="5">
        <v>44034</v>
      </c>
      <c r="G2713" s="6">
        <v>43.832142033663828</v>
      </c>
      <c r="H2713" s="7">
        <v>8963.0470514893568</v>
      </c>
      <c r="I2713" s="6">
        <v>2.77</v>
      </c>
      <c r="J2713" s="7">
        <v>19078.246620237609</v>
      </c>
      <c r="K2713" s="7">
        <v>17864.071454149976</v>
      </c>
      <c r="L2713" s="6" t="s">
        <v>17</v>
      </c>
      <c r="M2713" s="6">
        <v>5.7218433840133578</v>
      </c>
      <c r="N2713" s="6" t="s">
        <v>17</v>
      </c>
      <c r="O2713" s="6" t="s">
        <v>17</v>
      </c>
      <c r="P2713" s="8" t="s">
        <v>17</v>
      </c>
      <c r="Q2713" s="8" t="s">
        <v>17</v>
      </c>
      <c r="R2713" s="9">
        <v>2.36</v>
      </c>
    </row>
    <row r="2714" spans="1:18" s="6" customFormat="1" ht="15" customHeight="1" x14ac:dyDescent="0.25">
      <c r="A2714" t="s">
        <v>1025</v>
      </c>
      <c r="B2714" t="s">
        <v>5303</v>
      </c>
      <c r="C2714" t="s">
        <v>62</v>
      </c>
      <c r="D2714" t="s">
        <v>62</v>
      </c>
      <c r="E2714" s="14">
        <v>2</v>
      </c>
      <c r="F2714" s="5">
        <v>44034</v>
      </c>
      <c r="G2714" s="6">
        <v>14.423076923076922</v>
      </c>
      <c r="H2714" s="7">
        <v>13958.226076695802</v>
      </c>
      <c r="I2714" s="6">
        <v>8.4499999999999993</v>
      </c>
      <c r="J2714" s="7">
        <v>17898.075923036922</v>
      </c>
      <c r="K2714" s="7">
        <v>16722.477662655769</v>
      </c>
      <c r="L2714" s="6" t="s">
        <v>17</v>
      </c>
      <c r="M2714" s="6">
        <v>5.5400483524088369</v>
      </c>
      <c r="N2714" s="6" t="s">
        <v>17</v>
      </c>
      <c r="O2714" s="6" t="s">
        <v>17</v>
      </c>
      <c r="P2714" s="8" t="s">
        <v>17</v>
      </c>
      <c r="Q2714" s="8" t="s">
        <v>17</v>
      </c>
      <c r="R2714" s="9">
        <v>3.85</v>
      </c>
    </row>
    <row r="2715" spans="1:18" s="6" customFormat="1" ht="15" customHeight="1" x14ac:dyDescent="0.25">
      <c r="A2715" t="s">
        <v>1026</v>
      </c>
      <c r="B2715" t="s">
        <v>5303</v>
      </c>
      <c r="C2715" t="s">
        <v>62</v>
      </c>
      <c r="D2715" t="s">
        <v>62</v>
      </c>
      <c r="E2715" s="14">
        <v>2</v>
      </c>
      <c r="F2715" s="5">
        <v>44034</v>
      </c>
      <c r="G2715" s="6">
        <v>9.4094094094094007</v>
      </c>
      <c r="H2715" s="7">
        <v>14860.958936098888</v>
      </c>
      <c r="I2715" s="6">
        <v>8.25</v>
      </c>
      <c r="J2715" s="7">
        <v>17835.551428866191</v>
      </c>
      <c r="K2715" s="7">
        <v>16658.276217859435</v>
      </c>
      <c r="L2715" s="6" t="s">
        <v>17</v>
      </c>
      <c r="M2715" s="6">
        <v>5.547951041502146</v>
      </c>
      <c r="N2715" s="6" t="s">
        <v>17</v>
      </c>
      <c r="O2715" s="6" t="s">
        <v>17</v>
      </c>
      <c r="P2715" s="8" t="s">
        <v>17</v>
      </c>
      <c r="Q2715" s="8" t="s">
        <v>17</v>
      </c>
      <c r="R2715" s="9">
        <v>3.07</v>
      </c>
    </row>
    <row r="2716" spans="1:18" s="6" customFormat="1" ht="15" customHeight="1" x14ac:dyDescent="0.25">
      <c r="A2716" t="s">
        <v>1027</v>
      </c>
      <c r="B2716" t="s">
        <v>5303</v>
      </c>
      <c r="C2716" t="s">
        <v>62</v>
      </c>
      <c r="D2716" t="s">
        <v>62</v>
      </c>
      <c r="E2716" s="14">
        <v>2</v>
      </c>
      <c r="F2716" s="5">
        <v>44034</v>
      </c>
      <c r="G2716" s="6">
        <v>9.560723514211892</v>
      </c>
      <c r="H2716" s="7">
        <v>15082.764017602574</v>
      </c>
      <c r="I2716" s="6">
        <v>7.65</v>
      </c>
      <c r="J2716" s="7">
        <v>18117.793705204116</v>
      </c>
      <c r="K2716" s="7">
        <v>16935.487642320561</v>
      </c>
      <c r="L2716" s="6" t="s">
        <v>17</v>
      </c>
      <c r="M2716" s="6">
        <v>5.5716591087820753</v>
      </c>
      <c r="N2716" s="6" t="s">
        <v>17</v>
      </c>
      <c r="O2716" s="6" t="s">
        <v>17</v>
      </c>
      <c r="P2716" s="8" t="s">
        <v>17</v>
      </c>
      <c r="Q2716" s="8" t="s">
        <v>17</v>
      </c>
      <c r="R2716" s="9">
        <v>3.73</v>
      </c>
    </row>
    <row r="2717" spans="1:18" s="6" customFormat="1" ht="15" customHeight="1" x14ac:dyDescent="0.25">
      <c r="A2717" t="s">
        <v>1028</v>
      </c>
      <c r="B2717" t="s">
        <v>5303</v>
      </c>
      <c r="C2717" t="s">
        <v>62</v>
      </c>
      <c r="D2717" t="s">
        <v>62</v>
      </c>
      <c r="E2717" s="14">
        <v>2</v>
      </c>
      <c r="F2717" s="5">
        <v>44034</v>
      </c>
      <c r="G2717" s="6">
        <v>7.682119205298009</v>
      </c>
      <c r="H2717" s="7">
        <v>15188.494850407234</v>
      </c>
      <c r="I2717" s="6">
        <v>8.01</v>
      </c>
      <c r="J2717" s="7">
        <v>17834.965617837046</v>
      </c>
      <c r="K2717" s="7">
        <v>16655.67806607957</v>
      </c>
      <c r="L2717" s="6" t="s">
        <v>17</v>
      </c>
      <c r="M2717" s="6">
        <v>5.5574342684141183</v>
      </c>
      <c r="N2717" s="6" t="s">
        <v>17</v>
      </c>
      <c r="O2717" s="6" t="s">
        <v>17</v>
      </c>
      <c r="P2717" s="8" t="s">
        <v>17</v>
      </c>
      <c r="Q2717" s="8" t="s">
        <v>17</v>
      </c>
      <c r="R2717" s="9">
        <v>4.0199999999999996</v>
      </c>
    </row>
    <row r="2718" spans="1:18" s="6" customFormat="1" ht="15" customHeight="1" x14ac:dyDescent="0.25">
      <c r="A2718" t="s">
        <v>1029</v>
      </c>
      <c r="B2718" t="s">
        <v>5303</v>
      </c>
      <c r="C2718" t="s">
        <v>62</v>
      </c>
      <c r="D2718" t="s">
        <v>62</v>
      </c>
      <c r="E2718" s="14">
        <v>2</v>
      </c>
      <c r="F2718" s="5">
        <v>44034</v>
      </c>
      <c r="G2718" s="6">
        <v>13.172338090010976</v>
      </c>
      <c r="H2718" s="7">
        <v>14523.490061314489</v>
      </c>
      <c r="I2718" s="6">
        <v>6.31</v>
      </c>
      <c r="J2718" s="7">
        <v>18290.961917609213</v>
      </c>
      <c r="K2718" s="7">
        <v>17097.420285534135</v>
      </c>
      <c r="L2718" s="6" t="s">
        <v>17</v>
      </c>
      <c r="M2718" s="6">
        <v>5.6246071257072492</v>
      </c>
      <c r="N2718" s="6" t="s">
        <v>17</v>
      </c>
      <c r="O2718" s="6" t="s">
        <v>17</v>
      </c>
      <c r="P2718" s="8" t="s">
        <v>17</v>
      </c>
      <c r="Q2718" s="8" t="s">
        <v>17</v>
      </c>
      <c r="R2718" s="9">
        <v>3.63</v>
      </c>
    </row>
    <row r="2719" spans="1:18" s="6" customFormat="1" ht="15" customHeight="1" x14ac:dyDescent="0.25">
      <c r="A2719" t="s">
        <v>1030</v>
      </c>
      <c r="B2719" t="s">
        <v>5303</v>
      </c>
      <c r="C2719" t="s">
        <v>62</v>
      </c>
      <c r="D2719" t="s">
        <v>62</v>
      </c>
      <c r="E2719" s="14">
        <v>2</v>
      </c>
      <c r="F2719" s="5">
        <v>44034</v>
      </c>
      <c r="G2719" s="6">
        <v>9.5687331536388065</v>
      </c>
      <c r="H2719" s="7">
        <v>14929.730216882454</v>
      </c>
      <c r="I2719" s="6">
        <v>8.7799999999999994</v>
      </c>
      <c r="J2719" s="7">
        <v>17940.808670279286</v>
      </c>
      <c r="K2719" s="7">
        <v>16767.977378430372</v>
      </c>
      <c r="L2719" s="6" t="s">
        <v>17</v>
      </c>
      <c r="M2719" s="6">
        <v>5.5270089154048758</v>
      </c>
      <c r="N2719" s="6" t="s">
        <v>17</v>
      </c>
      <c r="O2719" s="6" t="s">
        <v>17</v>
      </c>
      <c r="P2719" s="8" t="s">
        <v>17</v>
      </c>
      <c r="Q2719" s="8" t="s">
        <v>17</v>
      </c>
      <c r="R2719" s="9">
        <v>4.04</v>
      </c>
    </row>
    <row r="2720" spans="1:18" s="6" customFormat="1" ht="15" customHeight="1" x14ac:dyDescent="0.25">
      <c r="A2720" t="s">
        <v>1031</v>
      </c>
      <c r="B2720" t="s">
        <v>5303</v>
      </c>
      <c r="C2720" t="s">
        <v>62</v>
      </c>
      <c r="D2720" t="s">
        <v>62</v>
      </c>
      <c r="E2720" s="14">
        <v>2</v>
      </c>
      <c r="F2720" s="5">
        <v>44034</v>
      </c>
      <c r="G2720" s="6">
        <v>25.042301184433164</v>
      </c>
      <c r="H2720" s="7">
        <v>12010.490446373535</v>
      </c>
      <c r="I2720" s="6">
        <v>9.2899999999999991</v>
      </c>
      <c r="J2720" s="7">
        <v>18007.75112600817</v>
      </c>
      <c r="K2720" s="7">
        <v>16839.196058254536</v>
      </c>
      <c r="L2720" s="6" t="s">
        <v>17</v>
      </c>
      <c r="M2720" s="6">
        <v>5.5068570582169363</v>
      </c>
      <c r="N2720" s="6" t="s">
        <v>17</v>
      </c>
      <c r="O2720" s="6" t="s">
        <v>17</v>
      </c>
      <c r="P2720" s="8" t="s">
        <v>17</v>
      </c>
      <c r="Q2720" s="8" t="s">
        <v>17</v>
      </c>
      <c r="R2720" s="9">
        <v>4.53</v>
      </c>
    </row>
    <row r="2721" spans="1:18" s="6" customFormat="1" ht="15" customHeight="1" x14ac:dyDescent="0.25">
      <c r="A2721" t="s">
        <v>1032</v>
      </c>
      <c r="B2721" t="s">
        <v>5303</v>
      </c>
      <c r="C2721" t="s">
        <v>62</v>
      </c>
      <c r="D2721" t="s">
        <v>62</v>
      </c>
      <c r="E2721" s="14">
        <v>2</v>
      </c>
      <c r="F2721" s="5">
        <v>44034</v>
      </c>
      <c r="G2721" s="6">
        <v>35.755573905862931</v>
      </c>
      <c r="H2721" s="7">
        <v>9667.9516654447725</v>
      </c>
      <c r="I2721" s="6">
        <v>10.52</v>
      </c>
      <c r="J2721" s="7">
        <v>17566.607460035528</v>
      </c>
      <c r="K2721" s="7">
        <v>16408.365638629337</v>
      </c>
      <c r="L2721" s="6" t="s">
        <v>17</v>
      </c>
      <c r="M2721" s="6">
        <v>5.4582555202930827</v>
      </c>
      <c r="N2721" s="6" t="s">
        <v>17</v>
      </c>
      <c r="O2721" s="6" t="s">
        <v>17</v>
      </c>
      <c r="P2721" s="8" t="s">
        <v>17</v>
      </c>
      <c r="Q2721" s="8" t="s">
        <v>17</v>
      </c>
      <c r="R2721" s="9">
        <v>4.29</v>
      </c>
    </row>
    <row r="2722" spans="1:18" s="6" customFormat="1" ht="15" customHeight="1" x14ac:dyDescent="0.25">
      <c r="A2722" t="s">
        <v>1033</v>
      </c>
      <c r="B2722" t="s">
        <v>5303</v>
      </c>
      <c r="C2722" t="s">
        <v>62</v>
      </c>
      <c r="D2722" t="s">
        <v>62</v>
      </c>
      <c r="E2722" s="14">
        <v>2</v>
      </c>
      <c r="F2722" s="5">
        <v>44034</v>
      </c>
      <c r="G2722" s="6">
        <v>6.7106710671067038</v>
      </c>
      <c r="H2722" s="7">
        <v>15602.605818063003</v>
      </c>
      <c r="I2722" s="6">
        <v>6.38</v>
      </c>
      <c r="J2722" s="7">
        <v>18093.652445369407</v>
      </c>
      <c r="K2722" s="7">
        <v>16900.697746013288</v>
      </c>
      <c r="L2722" s="6" t="s">
        <v>17</v>
      </c>
      <c r="M2722" s="6">
        <v>5.621841184524591</v>
      </c>
      <c r="N2722" s="6" t="s">
        <v>17</v>
      </c>
      <c r="O2722" s="6" t="s">
        <v>17</v>
      </c>
      <c r="P2722" s="8" t="s">
        <v>17</v>
      </c>
      <c r="Q2722" s="8" t="s">
        <v>17</v>
      </c>
      <c r="R2722" s="9">
        <v>3.9</v>
      </c>
    </row>
    <row r="2723" spans="1:18" s="6" customFormat="1" ht="15" customHeight="1" x14ac:dyDescent="0.25">
      <c r="A2723" t="s">
        <v>1034</v>
      </c>
      <c r="B2723" t="s">
        <v>5303</v>
      </c>
      <c r="C2723" t="s">
        <v>665</v>
      </c>
      <c r="D2723" t="s">
        <v>5513</v>
      </c>
      <c r="E2723" s="14">
        <v>1</v>
      </c>
      <c r="F2723" s="5">
        <v>44034</v>
      </c>
      <c r="G2723" s="6">
        <v>46.698536002390206</v>
      </c>
      <c r="H2723" s="7">
        <v>8283.4913787713758</v>
      </c>
      <c r="I2723" s="6">
        <v>6.4</v>
      </c>
      <c r="J2723" s="7">
        <v>18917.668825161887</v>
      </c>
      <c r="K2723" s="7">
        <v>17681.196549746524</v>
      </c>
      <c r="L2723" s="6">
        <v>47.63312830856303</v>
      </c>
      <c r="M2723" s="6">
        <v>5.6752019054547347</v>
      </c>
      <c r="N2723" s="6">
        <v>1.6855330172307208</v>
      </c>
      <c r="O2723" s="6">
        <v>38.557505830103707</v>
      </c>
      <c r="P2723" s="8">
        <v>4.0048099436093561E-2</v>
      </c>
      <c r="Q2723" s="8">
        <v>8.5828392117090913E-3</v>
      </c>
      <c r="R2723" s="9">
        <v>2.71</v>
      </c>
    </row>
    <row r="2724" spans="1:18" s="6" customFormat="1" ht="15" customHeight="1" x14ac:dyDescent="0.25">
      <c r="A2724" t="s">
        <v>1035</v>
      </c>
      <c r="B2724" t="s">
        <v>5303</v>
      </c>
      <c r="C2724" t="s">
        <v>62</v>
      </c>
      <c r="D2724" t="s">
        <v>62</v>
      </c>
      <c r="E2724" s="14">
        <v>2</v>
      </c>
      <c r="F2724" s="5">
        <v>44034</v>
      </c>
      <c r="G2724" s="6">
        <v>7.713498622589543</v>
      </c>
      <c r="H2724" s="7">
        <v>15869.353872652217</v>
      </c>
      <c r="I2724" s="6">
        <v>6.13</v>
      </c>
      <c r="J2724" s="7">
        <v>18594.989561586641</v>
      </c>
      <c r="K2724" s="7">
        <v>17399.938673948524</v>
      </c>
      <c r="L2724" s="6" t="s">
        <v>17</v>
      </c>
      <c r="M2724" s="6">
        <v>5.6317195458912277</v>
      </c>
      <c r="N2724" s="6" t="s">
        <v>17</v>
      </c>
      <c r="O2724" s="6" t="s">
        <v>17</v>
      </c>
      <c r="P2724" s="8" t="s">
        <v>17</v>
      </c>
      <c r="Q2724" s="8" t="s">
        <v>17</v>
      </c>
      <c r="R2724" s="9">
        <v>4.2</v>
      </c>
    </row>
    <row r="2725" spans="1:18" s="6" customFormat="1" ht="15" customHeight="1" x14ac:dyDescent="0.25">
      <c r="A2725" t="s">
        <v>1036</v>
      </c>
      <c r="B2725" t="s">
        <v>5303</v>
      </c>
      <c r="C2725" t="s">
        <v>611</v>
      </c>
      <c r="D2725" t="s">
        <v>62</v>
      </c>
      <c r="E2725" s="14">
        <v>2</v>
      </c>
      <c r="F2725" s="5">
        <v>44036</v>
      </c>
      <c r="G2725" s="6">
        <v>9.6030729833546733</v>
      </c>
      <c r="H2725" s="7">
        <v>15326.6612459677</v>
      </c>
      <c r="I2725" s="6">
        <v>5.95</v>
      </c>
      <c r="J2725" s="7">
        <v>18410.933277904802</v>
      </c>
      <c r="K2725" s="7">
        <v>17214.373134703645</v>
      </c>
      <c r="L2725" s="6" t="s">
        <v>17</v>
      </c>
      <c r="M2725" s="6">
        <v>5.6388319660752062</v>
      </c>
      <c r="N2725" s="6" t="s">
        <v>17</v>
      </c>
      <c r="O2725" s="6" t="s">
        <v>17</v>
      </c>
      <c r="P2725" s="8" t="s">
        <v>17</v>
      </c>
      <c r="Q2725" s="8" t="s">
        <v>17</v>
      </c>
      <c r="R2725" s="9">
        <v>3.78</v>
      </c>
    </row>
    <row r="2726" spans="1:18" s="6" customFormat="1" ht="15" customHeight="1" x14ac:dyDescent="0.25">
      <c r="A2726" t="s">
        <v>1037</v>
      </c>
      <c r="B2726" t="s">
        <v>5303</v>
      </c>
      <c r="C2726" t="s">
        <v>611</v>
      </c>
      <c r="D2726" t="s">
        <v>62</v>
      </c>
      <c r="E2726" s="14">
        <v>2</v>
      </c>
      <c r="F2726" s="5">
        <v>44036</v>
      </c>
      <c r="G2726" s="6">
        <v>10.702702702702693</v>
      </c>
      <c r="H2726" s="7">
        <v>14673.351357118292</v>
      </c>
      <c r="I2726" s="6">
        <v>7.62</v>
      </c>
      <c r="J2726" s="7">
        <v>17907.384488448846</v>
      </c>
      <c r="K2726" s="7">
        <v>16724.826882971451</v>
      </c>
      <c r="L2726" s="6" t="s">
        <v>17</v>
      </c>
      <c r="M2726" s="6">
        <v>5.5728445121460712</v>
      </c>
      <c r="N2726" s="6" t="s">
        <v>17</v>
      </c>
      <c r="O2726" s="6" t="s">
        <v>17</v>
      </c>
      <c r="P2726" s="8" t="s">
        <v>17</v>
      </c>
      <c r="Q2726" s="8" t="s">
        <v>17</v>
      </c>
      <c r="R2726" s="9">
        <v>3.04</v>
      </c>
    </row>
    <row r="2727" spans="1:18" s="6" customFormat="1" ht="15" customHeight="1" x14ac:dyDescent="0.25">
      <c r="A2727" t="s">
        <v>1038</v>
      </c>
      <c r="B2727" t="s">
        <v>5303</v>
      </c>
      <c r="C2727" t="s">
        <v>611</v>
      </c>
      <c r="D2727" t="s">
        <v>62</v>
      </c>
      <c r="E2727" s="14">
        <v>2</v>
      </c>
      <c r="F2727" s="5">
        <v>44036</v>
      </c>
      <c r="G2727" s="6">
        <v>14.132553606237805</v>
      </c>
      <c r="H2727" s="7">
        <v>13654.910048226562</v>
      </c>
      <c r="I2727" s="6">
        <v>10.26</v>
      </c>
      <c r="J2727" s="7">
        <v>17464.817668207499</v>
      </c>
      <c r="K2727" s="7">
        <v>16304.395810988026</v>
      </c>
      <c r="L2727" s="6" t="s">
        <v>17</v>
      </c>
      <c r="M2727" s="6">
        <v>5.4685290161143856</v>
      </c>
      <c r="N2727" s="6" t="s">
        <v>17</v>
      </c>
      <c r="O2727" s="6" t="s">
        <v>17</v>
      </c>
      <c r="P2727" s="8" t="s">
        <v>17</v>
      </c>
      <c r="Q2727" s="8" t="s">
        <v>17</v>
      </c>
      <c r="R2727" s="9">
        <v>2.65</v>
      </c>
    </row>
    <row r="2728" spans="1:18" s="6" customFormat="1" ht="15" customHeight="1" x14ac:dyDescent="0.25">
      <c r="A2728" t="s">
        <v>1039</v>
      </c>
      <c r="B2728" t="s">
        <v>5303</v>
      </c>
      <c r="C2728" t="s">
        <v>611</v>
      </c>
      <c r="D2728" t="s">
        <v>62</v>
      </c>
      <c r="E2728" s="14">
        <v>2</v>
      </c>
      <c r="F2728" s="5">
        <v>44036</v>
      </c>
      <c r="G2728" s="6">
        <v>10.69114470842333</v>
      </c>
      <c r="H2728" s="7">
        <v>14532.300273933828</v>
      </c>
      <c r="I2728" s="6">
        <v>8.4499999999999993</v>
      </c>
      <c r="J2728" s="7">
        <v>17740.008240626288</v>
      </c>
      <c r="K2728" s="7">
        <v>16564.409980245135</v>
      </c>
      <c r="L2728" s="6" t="s">
        <v>17</v>
      </c>
      <c r="M2728" s="6">
        <v>5.5400483524088369</v>
      </c>
      <c r="N2728" s="6" t="s">
        <v>17</v>
      </c>
      <c r="O2728" s="6" t="s">
        <v>17</v>
      </c>
      <c r="P2728" s="8" t="s">
        <v>17</v>
      </c>
      <c r="Q2728" s="8" t="s">
        <v>17</v>
      </c>
      <c r="R2728" s="9">
        <v>2.92</v>
      </c>
    </row>
    <row r="2729" spans="1:18" s="6" customFormat="1" ht="15" customHeight="1" x14ac:dyDescent="0.25">
      <c r="A2729" t="s">
        <v>1040</v>
      </c>
      <c r="B2729" t="s">
        <v>5303</v>
      </c>
      <c r="C2729" t="s">
        <v>611</v>
      </c>
      <c r="D2729" t="s">
        <v>62</v>
      </c>
      <c r="E2729" s="14">
        <v>2</v>
      </c>
      <c r="F2729" s="5">
        <v>44036</v>
      </c>
      <c r="G2729" s="6">
        <v>9.508196721311478</v>
      </c>
      <c r="H2729" s="7">
        <v>14523.760889118452</v>
      </c>
      <c r="I2729" s="6">
        <v>8.77</v>
      </c>
      <c r="J2729" s="7">
        <v>17479.415397282832</v>
      </c>
      <c r="K2729" s="7">
        <v>16306.500257902637</v>
      </c>
      <c r="L2729" s="6" t="s">
        <v>17</v>
      </c>
      <c r="M2729" s="6">
        <v>5.5274040498595411</v>
      </c>
      <c r="N2729" s="6" t="s">
        <v>17</v>
      </c>
      <c r="O2729" s="6" t="s">
        <v>17</v>
      </c>
      <c r="P2729" s="8" t="s">
        <v>17</v>
      </c>
      <c r="Q2729" s="8" t="s">
        <v>17</v>
      </c>
      <c r="R2729" s="9">
        <v>2.84</v>
      </c>
    </row>
    <row r="2730" spans="1:18" s="6" customFormat="1" ht="15" customHeight="1" x14ac:dyDescent="0.25">
      <c r="A2730" t="s">
        <v>1041</v>
      </c>
      <c r="B2730" t="s">
        <v>5303</v>
      </c>
      <c r="C2730" t="s">
        <v>611</v>
      </c>
      <c r="D2730" t="s">
        <v>62</v>
      </c>
      <c r="E2730" s="14">
        <v>2</v>
      </c>
      <c r="F2730" s="5">
        <v>44036</v>
      </c>
      <c r="G2730" s="6">
        <v>12.528216704288933</v>
      </c>
      <c r="H2730" s="7">
        <v>14588.522428585537</v>
      </c>
      <c r="I2730" s="6">
        <v>7.38</v>
      </c>
      <c r="J2730" s="7">
        <v>18212.445909746548</v>
      </c>
      <c r="K2730" s="7">
        <v>17027.875963518432</v>
      </c>
      <c r="L2730" s="6" t="s">
        <v>17</v>
      </c>
      <c r="M2730" s="6">
        <v>5.5823277390580426</v>
      </c>
      <c r="N2730" s="6" t="s">
        <v>17</v>
      </c>
      <c r="O2730" s="6" t="s">
        <v>17</v>
      </c>
      <c r="P2730" s="8" t="s">
        <v>17</v>
      </c>
      <c r="Q2730" s="8" t="s">
        <v>17</v>
      </c>
      <c r="R2730" s="9">
        <v>2.94</v>
      </c>
    </row>
    <row r="2731" spans="1:18" s="6" customFormat="1" ht="15" customHeight="1" x14ac:dyDescent="0.25">
      <c r="A2731" t="s">
        <v>1042</v>
      </c>
      <c r="B2731" t="s">
        <v>5303</v>
      </c>
      <c r="C2731" t="s">
        <v>611</v>
      </c>
      <c r="D2731" t="s">
        <v>62</v>
      </c>
      <c r="E2731" s="14">
        <v>2</v>
      </c>
      <c r="F2731" s="5">
        <v>44036</v>
      </c>
      <c r="G2731" s="6">
        <v>8.89406286379511</v>
      </c>
      <c r="H2731" s="7">
        <v>15430.442559716519</v>
      </c>
      <c r="I2731" s="6">
        <v>7.35</v>
      </c>
      <c r="J2731" s="7">
        <v>18360.128617363345</v>
      </c>
      <c r="K2731" s="7">
        <v>17175.30712854139</v>
      </c>
      <c r="L2731" s="6" t="s">
        <v>17</v>
      </c>
      <c r="M2731" s="6">
        <v>5.5835131424220394</v>
      </c>
      <c r="N2731" s="6" t="s">
        <v>17</v>
      </c>
      <c r="O2731" s="6" t="s">
        <v>17</v>
      </c>
      <c r="P2731" s="8" t="s">
        <v>17</v>
      </c>
      <c r="Q2731" s="8" t="s">
        <v>17</v>
      </c>
      <c r="R2731" s="9">
        <v>3.59</v>
      </c>
    </row>
    <row r="2732" spans="1:18" s="6" customFormat="1" ht="15" customHeight="1" x14ac:dyDescent="0.25">
      <c r="A2732" t="s">
        <v>1043</v>
      </c>
      <c r="B2732" t="s">
        <v>5303</v>
      </c>
      <c r="C2732" t="s">
        <v>611</v>
      </c>
      <c r="D2732" t="s">
        <v>62</v>
      </c>
      <c r="E2732" s="14">
        <v>2</v>
      </c>
      <c r="F2732" s="5">
        <v>44036</v>
      </c>
      <c r="G2732" s="6">
        <v>11.700000000000015</v>
      </c>
      <c r="H2732" s="7">
        <v>14589.623077802431</v>
      </c>
      <c r="I2732" s="6">
        <v>8.09</v>
      </c>
      <c r="J2732" s="7">
        <v>18025.110630853142</v>
      </c>
      <c r="K2732" s="7">
        <v>16846.493859345905</v>
      </c>
      <c r="L2732" s="6" t="s">
        <v>17</v>
      </c>
      <c r="M2732" s="6">
        <v>5.5542731927767939</v>
      </c>
      <c r="N2732" s="6" t="s">
        <v>17</v>
      </c>
      <c r="O2732" s="6" t="s">
        <v>17</v>
      </c>
      <c r="P2732" s="8" t="s">
        <v>17</v>
      </c>
      <c r="Q2732" s="8" t="s">
        <v>17</v>
      </c>
      <c r="R2732" s="9">
        <v>2.83</v>
      </c>
    </row>
    <row r="2733" spans="1:18" s="6" customFormat="1" ht="15" customHeight="1" x14ac:dyDescent="0.25">
      <c r="A2733" t="s">
        <v>1044</v>
      </c>
      <c r="B2733" t="s">
        <v>5303</v>
      </c>
      <c r="C2733" t="s">
        <v>611</v>
      </c>
      <c r="D2733" t="s">
        <v>62</v>
      </c>
      <c r="E2733" s="14">
        <v>2</v>
      </c>
      <c r="F2733" s="5">
        <v>44036</v>
      </c>
      <c r="G2733" s="6">
        <v>16.3727959697733</v>
      </c>
      <c r="H2733" s="7">
        <v>13730.419372000366</v>
      </c>
      <c r="I2733" s="6">
        <v>9.14</v>
      </c>
      <c r="J2733" s="7">
        <v>18066.714861096767</v>
      </c>
      <c r="K2733" s="7">
        <v>16896.902080373933</v>
      </c>
      <c r="L2733" s="6" t="s">
        <v>17</v>
      </c>
      <c r="M2733" s="6">
        <v>5.5127840750369188</v>
      </c>
      <c r="N2733" s="6" t="s">
        <v>17</v>
      </c>
      <c r="O2733" s="6" t="s">
        <v>17</v>
      </c>
      <c r="P2733" s="8" t="s">
        <v>17</v>
      </c>
      <c r="Q2733" s="8" t="s">
        <v>17</v>
      </c>
      <c r="R2733" s="9">
        <v>3.17</v>
      </c>
    </row>
    <row r="2734" spans="1:18" s="6" customFormat="1" ht="15" customHeight="1" x14ac:dyDescent="0.25">
      <c r="A2734" t="s">
        <v>1045</v>
      </c>
      <c r="B2734" t="s">
        <v>5303</v>
      </c>
      <c r="C2734" t="s">
        <v>611</v>
      </c>
      <c r="D2734" t="s">
        <v>62</v>
      </c>
      <c r="E2734" s="14">
        <v>2</v>
      </c>
      <c r="F2734" s="5">
        <v>44036</v>
      </c>
      <c r="G2734" s="6">
        <v>18.548387096774189</v>
      </c>
      <c r="H2734" s="7">
        <v>13274.430342253387</v>
      </c>
      <c r="I2734" s="6">
        <v>9.15</v>
      </c>
      <c r="J2734" s="7">
        <v>18023.376086057095</v>
      </c>
      <c r="K2734" s="7">
        <v>16853.647152865542</v>
      </c>
      <c r="L2734" s="6" t="s">
        <v>17</v>
      </c>
      <c r="M2734" s="6">
        <v>5.5123889405822535</v>
      </c>
      <c r="N2734" s="6" t="s">
        <v>17</v>
      </c>
      <c r="O2734" s="6" t="s">
        <v>17</v>
      </c>
      <c r="P2734" s="8" t="s">
        <v>17</v>
      </c>
      <c r="Q2734" s="8" t="s">
        <v>17</v>
      </c>
      <c r="R2734" s="9">
        <v>3.32</v>
      </c>
    </row>
    <row r="2735" spans="1:18" s="6" customFormat="1" ht="15" customHeight="1" x14ac:dyDescent="0.25">
      <c r="A2735" t="s">
        <v>1046</v>
      </c>
      <c r="B2735" t="s">
        <v>5303</v>
      </c>
      <c r="C2735" t="s">
        <v>611</v>
      </c>
      <c r="D2735" t="s">
        <v>62</v>
      </c>
      <c r="E2735" s="14">
        <v>2</v>
      </c>
      <c r="F2735" s="5">
        <v>44036</v>
      </c>
      <c r="G2735" s="6">
        <v>18.627450980392151</v>
      </c>
      <c r="H2735" s="7">
        <v>13052.000360200811</v>
      </c>
      <c r="I2735" s="6">
        <v>6.52</v>
      </c>
      <c r="J2735" s="7">
        <v>17790.829469345699</v>
      </c>
      <c r="K2735" s="7">
        <v>16599.048635427502</v>
      </c>
      <c r="L2735" s="6" t="s">
        <v>17</v>
      </c>
      <c r="M2735" s="6">
        <v>5.6163093021592738</v>
      </c>
      <c r="N2735" s="6" t="s">
        <v>17</v>
      </c>
      <c r="O2735" s="6" t="s">
        <v>17</v>
      </c>
      <c r="P2735" s="8" t="s">
        <v>17</v>
      </c>
      <c r="Q2735" s="8" t="s">
        <v>17</v>
      </c>
      <c r="R2735" s="9">
        <v>2.95</v>
      </c>
    </row>
    <row r="2736" spans="1:18" s="6" customFormat="1" ht="15" customHeight="1" x14ac:dyDescent="0.25">
      <c r="A2736" t="s">
        <v>1047</v>
      </c>
      <c r="B2736" t="s">
        <v>5303</v>
      </c>
      <c r="C2736" t="s">
        <v>611</v>
      </c>
      <c r="D2736" t="s">
        <v>62</v>
      </c>
      <c r="E2736" s="14">
        <v>2</v>
      </c>
      <c r="F2736" s="5">
        <v>44036</v>
      </c>
      <c r="G2736" s="6">
        <v>8.7699316628701638</v>
      </c>
      <c r="H2736" s="7">
        <v>15469.141770810113</v>
      </c>
      <c r="I2736" s="6">
        <v>6.66</v>
      </c>
      <c r="J2736" s="7">
        <v>18381.640020629191</v>
      </c>
      <c r="K2736" s="7">
        <v>17191.033052148912</v>
      </c>
      <c r="L2736" s="6" t="s">
        <v>17</v>
      </c>
      <c r="M2736" s="6">
        <v>5.6107774197939575</v>
      </c>
      <c r="N2736" s="6" t="s">
        <v>17</v>
      </c>
      <c r="O2736" s="6" t="s">
        <v>17</v>
      </c>
      <c r="P2736" s="8" t="s">
        <v>17</v>
      </c>
      <c r="Q2736" s="8" t="s">
        <v>17</v>
      </c>
      <c r="R2736" s="9">
        <v>3.05</v>
      </c>
    </row>
    <row r="2737" spans="1:18" s="6" customFormat="1" ht="15" customHeight="1" x14ac:dyDescent="0.25">
      <c r="A2737" t="s">
        <v>1048</v>
      </c>
      <c r="B2737" t="s">
        <v>5303</v>
      </c>
      <c r="C2737" t="s">
        <v>611</v>
      </c>
      <c r="D2737" t="s">
        <v>62</v>
      </c>
      <c r="E2737" s="14">
        <v>2</v>
      </c>
      <c r="F2737" s="5">
        <v>44036</v>
      </c>
      <c r="G2737" s="6">
        <v>17.058096415327558</v>
      </c>
      <c r="H2737" s="7">
        <v>13434.988649578949</v>
      </c>
      <c r="I2737" s="6">
        <v>9.15</v>
      </c>
      <c r="J2737" s="7">
        <v>17870.235367631743</v>
      </c>
      <c r="K2737" s="7">
        <v>16700.506434440191</v>
      </c>
      <c r="L2737" s="6" t="s">
        <v>17</v>
      </c>
      <c r="M2737" s="6">
        <v>5.5123889405822535</v>
      </c>
      <c r="N2737" s="6" t="s">
        <v>17</v>
      </c>
      <c r="O2737" s="6" t="s">
        <v>17</v>
      </c>
      <c r="P2737" s="8" t="s">
        <v>17</v>
      </c>
      <c r="Q2737" s="8" t="s">
        <v>17</v>
      </c>
      <c r="R2737" s="9">
        <v>3.98</v>
      </c>
    </row>
    <row r="2738" spans="1:18" s="6" customFormat="1" ht="15" customHeight="1" x14ac:dyDescent="0.25">
      <c r="A2738" t="s">
        <v>1049</v>
      </c>
      <c r="B2738" t="s">
        <v>5303</v>
      </c>
      <c r="C2738" t="s">
        <v>611</v>
      </c>
      <c r="D2738" t="s">
        <v>62</v>
      </c>
      <c r="E2738" s="14">
        <v>2</v>
      </c>
      <c r="F2738" s="5">
        <v>44036</v>
      </c>
      <c r="G2738" s="6">
        <v>8.7291399229781721</v>
      </c>
      <c r="H2738" s="7">
        <v>15312.208562065769</v>
      </c>
      <c r="I2738" s="7">
        <v>7.46</v>
      </c>
      <c r="J2738" s="7">
        <v>18194.21487603306</v>
      </c>
      <c r="K2738" s="7">
        <v>17010.315710055183</v>
      </c>
      <c r="L2738" s="6" t="s">
        <v>17</v>
      </c>
      <c r="M2738" s="6">
        <v>5.5791666634207191</v>
      </c>
      <c r="N2738" s="6" t="s">
        <v>17</v>
      </c>
      <c r="O2738" s="6" t="s">
        <v>17</v>
      </c>
      <c r="P2738" s="8" t="s">
        <v>17</v>
      </c>
      <c r="Q2738" s="8" t="s">
        <v>17</v>
      </c>
      <c r="R2738" s="9">
        <v>3.2</v>
      </c>
    </row>
    <row r="2739" spans="1:18" s="6" customFormat="1" ht="15" customHeight="1" x14ac:dyDescent="0.25">
      <c r="A2739" t="s">
        <v>1050</v>
      </c>
      <c r="B2739" t="s">
        <v>5303</v>
      </c>
      <c r="C2739" t="s">
        <v>611</v>
      </c>
      <c r="D2739" t="s">
        <v>62</v>
      </c>
      <c r="E2739" s="14">
        <v>2</v>
      </c>
      <c r="F2739" s="5">
        <v>44036</v>
      </c>
      <c r="G2739" s="6">
        <v>7.6136363636363669</v>
      </c>
      <c r="H2739" s="7">
        <v>15485.18816588299</v>
      </c>
      <c r="I2739" s="7">
        <v>8.8699999999999992</v>
      </c>
      <c r="J2739" s="7">
        <v>18134.741591468417</v>
      </c>
      <c r="K2739" s="7">
        <v>16962.664927401023</v>
      </c>
      <c r="L2739" s="6" t="s">
        <v>17</v>
      </c>
      <c r="M2739" s="6">
        <v>5.523452705312887</v>
      </c>
      <c r="N2739" s="6" t="s">
        <v>17</v>
      </c>
      <c r="O2739" s="6" t="s">
        <v>17</v>
      </c>
      <c r="P2739" s="8" t="s">
        <v>17</v>
      </c>
      <c r="Q2739" s="8" t="s">
        <v>17</v>
      </c>
      <c r="R2739" s="9">
        <v>2.48</v>
      </c>
    </row>
    <row r="2740" spans="1:18" s="6" customFormat="1" ht="15" customHeight="1" x14ac:dyDescent="0.25">
      <c r="A2740" t="s">
        <v>1051</v>
      </c>
      <c r="B2740" t="s">
        <v>5303</v>
      </c>
      <c r="C2740" t="s">
        <v>611</v>
      </c>
      <c r="D2740" t="s">
        <v>62</v>
      </c>
      <c r="E2740" s="14">
        <v>2</v>
      </c>
      <c r="F2740" s="5">
        <v>44036</v>
      </c>
      <c r="G2740" s="6">
        <v>12.767475035663342</v>
      </c>
      <c r="H2740" s="7">
        <v>14482.345629508956</v>
      </c>
      <c r="I2740" s="7">
        <v>8.15</v>
      </c>
      <c r="J2740" s="7">
        <v>18137.676705593112</v>
      </c>
      <c r="K2740" s="7">
        <v>16959.563019273555</v>
      </c>
      <c r="L2740" s="6" t="s">
        <v>17</v>
      </c>
      <c r="M2740" s="6">
        <v>5.551902386048801</v>
      </c>
      <c r="N2740" s="6" t="s">
        <v>17</v>
      </c>
      <c r="O2740" s="6" t="s">
        <v>17</v>
      </c>
      <c r="P2740" s="8" t="s">
        <v>17</v>
      </c>
      <c r="Q2740" s="8" t="s">
        <v>17</v>
      </c>
      <c r="R2740" s="9">
        <v>2.38</v>
      </c>
    </row>
    <row r="2741" spans="1:18" s="6" customFormat="1" ht="15" customHeight="1" x14ac:dyDescent="0.25">
      <c r="A2741" t="s">
        <v>1052</v>
      </c>
      <c r="B2741" t="s">
        <v>5303</v>
      </c>
      <c r="C2741" t="s">
        <v>611</v>
      </c>
      <c r="D2741" t="s">
        <v>62</v>
      </c>
      <c r="E2741" s="14">
        <v>2</v>
      </c>
      <c r="F2741" s="5">
        <v>44036</v>
      </c>
      <c r="G2741" s="6">
        <v>9.6398305084745708</v>
      </c>
      <c r="H2741" s="7">
        <v>14049.708068483811</v>
      </c>
      <c r="I2741" s="7">
        <v>13.9</v>
      </c>
      <c r="J2741" s="7">
        <v>16939.089417555373</v>
      </c>
      <c r="K2741" s="7">
        <v>15809.188061721827</v>
      </c>
      <c r="L2741" s="6" t="s">
        <v>17</v>
      </c>
      <c r="M2741" s="6">
        <v>5.3247000746161515</v>
      </c>
      <c r="N2741" s="6" t="s">
        <v>17</v>
      </c>
      <c r="O2741" s="6" t="s">
        <v>17</v>
      </c>
      <c r="P2741" s="8" t="s">
        <v>17</v>
      </c>
      <c r="Q2741" s="8" t="s">
        <v>17</v>
      </c>
      <c r="R2741" s="9">
        <v>2.48</v>
      </c>
    </row>
    <row r="2742" spans="1:18" s="6" customFormat="1" ht="15" customHeight="1" x14ac:dyDescent="0.25">
      <c r="A2742" t="s">
        <v>1053</v>
      </c>
      <c r="B2742" t="s">
        <v>5303</v>
      </c>
      <c r="C2742" t="s">
        <v>611</v>
      </c>
      <c r="D2742" t="s">
        <v>62</v>
      </c>
      <c r="E2742" s="14">
        <v>2</v>
      </c>
      <c r="F2742" s="5">
        <v>44036</v>
      </c>
      <c r="G2742" s="6">
        <v>10.974106041923541</v>
      </c>
      <c r="H2742" s="7">
        <v>14902.328947696196</v>
      </c>
      <c r="I2742" s="7">
        <v>7.98</v>
      </c>
      <c r="J2742" s="7">
        <v>18220.004158868785</v>
      </c>
      <c r="K2742" s="7">
        <v>17040.46506451747</v>
      </c>
      <c r="L2742" s="6" t="s">
        <v>17</v>
      </c>
      <c r="M2742" s="6">
        <v>5.5586196717781142</v>
      </c>
      <c r="N2742" s="6" t="s">
        <v>17</v>
      </c>
      <c r="O2742" s="6" t="s">
        <v>17</v>
      </c>
      <c r="P2742" s="8" t="s">
        <v>17</v>
      </c>
      <c r="Q2742" s="8" t="s">
        <v>17</v>
      </c>
      <c r="R2742" s="9">
        <v>3.82</v>
      </c>
    </row>
    <row r="2743" spans="1:18" s="6" customFormat="1" ht="15" customHeight="1" x14ac:dyDescent="0.25">
      <c r="A2743" t="s">
        <v>1054</v>
      </c>
      <c r="B2743" t="s">
        <v>5303</v>
      </c>
      <c r="C2743" t="s">
        <v>611</v>
      </c>
      <c r="D2743" t="s">
        <v>62</v>
      </c>
      <c r="E2743" s="14">
        <v>2</v>
      </c>
      <c r="F2743" s="5">
        <v>44036</v>
      </c>
      <c r="G2743" s="6">
        <v>11.46666666666666</v>
      </c>
      <c r="H2743" s="7">
        <v>15132.892094376206</v>
      </c>
      <c r="I2743" s="7">
        <v>7.28</v>
      </c>
      <c r="J2743" s="7">
        <v>18594.696178742954</v>
      </c>
      <c r="K2743" s="7">
        <v>17409.287757202037</v>
      </c>
      <c r="L2743" s="6" t="s">
        <v>17</v>
      </c>
      <c r="M2743" s="6">
        <v>5.5862790836046976</v>
      </c>
      <c r="N2743" s="6" t="s">
        <v>17</v>
      </c>
      <c r="O2743" s="6" t="s">
        <v>17</v>
      </c>
      <c r="P2743" s="8" t="s">
        <v>17</v>
      </c>
      <c r="Q2743" s="8" t="s">
        <v>17</v>
      </c>
      <c r="R2743" s="9">
        <v>4.22</v>
      </c>
    </row>
    <row r="2744" spans="1:18" s="6" customFormat="1" ht="15" customHeight="1" x14ac:dyDescent="0.25">
      <c r="A2744" t="s">
        <v>1055</v>
      </c>
      <c r="B2744" t="s">
        <v>5303</v>
      </c>
      <c r="C2744" t="s">
        <v>611</v>
      </c>
      <c r="D2744" t="s">
        <v>62</v>
      </c>
      <c r="E2744" s="14">
        <v>2</v>
      </c>
      <c r="F2744" s="5">
        <v>44036</v>
      </c>
      <c r="G2744" s="6">
        <v>11.111111111111116</v>
      </c>
      <c r="H2744" s="7">
        <v>14764.32763357616</v>
      </c>
      <c r="I2744" s="7">
        <v>9.56</v>
      </c>
      <c r="J2744" s="7">
        <v>18081.534772182255</v>
      </c>
      <c r="K2744" s="7">
        <v>16915.24358777318</v>
      </c>
      <c r="L2744" s="6" t="s">
        <v>17</v>
      </c>
      <c r="M2744" s="6">
        <v>5.496188427940969</v>
      </c>
      <c r="N2744" s="6" t="s">
        <v>17</v>
      </c>
      <c r="O2744" s="6" t="s">
        <v>17</v>
      </c>
      <c r="P2744" s="8" t="s">
        <v>17</v>
      </c>
      <c r="Q2744" s="8" t="s">
        <v>17</v>
      </c>
      <c r="R2744" s="9">
        <v>4.09</v>
      </c>
    </row>
    <row r="2745" spans="1:18" s="6" customFormat="1" ht="15" customHeight="1" x14ac:dyDescent="0.25">
      <c r="A2745" t="s">
        <v>5196</v>
      </c>
      <c r="B2745" t="s">
        <v>5308</v>
      </c>
      <c r="C2745" t="s">
        <v>15</v>
      </c>
      <c r="D2745" t="s">
        <v>5513</v>
      </c>
      <c r="E2745" s="14">
        <v>1</v>
      </c>
      <c r="F2745" s="5">
        <v>44039</v>
      </c>
      <c r="G2745" s="6">
        <v>24.148241206909155</v>
      </c>
      <c r="H2745" s="7">
        <v>12799.745421420714</v>
      </c>
      <c r="I2745" s="6">
        <v>5.2029914529914532</v>
      </c>
      <c r="J2745" s="7">
        <v>18908.119658119656</v>
      </c>
      <c r="K2745" s="7">
        <v>17652.440981137985</v>
      </c>
      <c r="L2745" s="6">
        <v>48.751961471688034</v>
      </c>
      <c r="M2745" s="6">
        <v>5.7657763312351946</v>
      </c>
      <c r="N2745" s="6">
        <v>0.46678852831196588</v>
      </c>
      <c r="O2745" s="6">
        <v>39.75938583863946</v>
      </c>
      <c r="P2745" s="8">
        <v>5.5195914648037067E-2</v>
      </c>
      <c r="Q2745" s="8">
        <v>0</v>
      </c>
      <c r="R2745" s="9">
        <v>6.4</v>
      </c>
    </row>
    <row r="2746" spans="1:18" s="6" customFormat="1" ht="15" customHeight="1" x14ac:dyDescent="0.25">
      <c r="A2746" t="s">
        <v>3859</v>
      </c>
      <c r="B2746" t="s">
        <v>5305</v>
      </c>
      <c r="C2746" t="s">
        <v>3770</v>
      </c>
      <c r="D2746" t="s">
        <v>5513</v>
      </c>
      <c r="E2746" s="14">
        <v>1</v>
      </c>
      <c r="F2746" s="5">
        <v>44041</v>
      </c>
      <c r="G2746" s="6" t="s">
        <v>17</v>
      </c>
      <c r="H2746" s="7"/>
      <c r="I2746" s="6">
        <v>2.8553095925569454</v>
      </c>
      <c r="J2746" s="7">
        <v>19205.432574056249</v>
      </c>
      <c r="K2746" s="7">
        <v>17983.326974563144</v>
      </c>
      <c r="L2746" s="6" t="s">
        <v>17</v>
      </c>
      <c r="M2746" s="6" t="s">
        <v>17</v>
      </c>
      <c r="N2746" s="6" t="s">
        <v>17</v>
      </c>
      <c r="O2746" s="6" t="s">
        <v>17</v>
      </c>
      <c r="P2746" s="8">
        <v>2.3466372261044369E-2</v>
      </c>
      <c r="Q2746" s="8">
        <v>1.0114962861429058E-2</v>
      </c>
      <c r="R2746" s="9">
        <v>6.49</v>
      </c>
    </row>
    <row r="2747" spans="1:18" s="6" customFormat="1" ht="15" customHeight="1" x14ac:dyDescent="0.25">
      <c r="A2747" t="s">
        <v>3860</v>
      </c>
      <c r="B2747" t="s">
        <v>5305</v>
      </c>
      <c r="C2747" t="s">
        <v>3770</v>
      </c>
      <c r="D2747" t="s">
        <v>5513</v>
      </c>
      <c r="E2747" s="14">
        <v>1</v>
      </c>
      <c r="F2747" s="5">
        <v>44041</v>
      </c>
      <c r="G2747" s="6" t="s">
        <v>17</v>
      </c>
      <c r="H2747" s="7"/>
      <c r="I2747" s="6">
        <v>5.64129856306546</v>
      </c>
      <c r="J2747" s="7">
        <v>18185.204896221396</v>
      </c>
      <c r="K2747" s="7">
        <v>17010.011159408579</v>
      </c>
      <c r="L2747" s="6" t="s">
        <v>17</v>
      </c>
      <c r="M2747" s="6" t="s">
        <v>17</v>
      </c>
      <c r="N2747" s="6" t="s">
        <v>17</v>
      </c>
      <c r="O2747" s="6" t="s">
        <v>17</v>
      </c>
      <c r="P2747" s="8">
        <v>6.205270085358934E-3</v>
      </c>
      <c r="Q2747" s="8">
        <v>0</v>
      </c>
      <c r="R2747" s="9">
        <v>6.05</v>
      </c>
    </row>
    <row r="2748" spans="1:18" s="6" customFormat="1" ht="15" customHeight="1" x14ac:dyDescent="0.25">
      <c r="A2748" t="s">
        <v>3861</v>
      </c>
      <c r="B2748" t="s">
        <v>5305</v>
      </c>
      <c r="C2748" t="s">
        <v>3802</v>
      </c>
      <c r="D2748" t="s">
        <v>5516</v>
      </c>
      <c r="E2748" s="14">
        <v>3</v>
      </c>
      <c r="F2748" s="5">
        <v>44041</v>
      </c>
      <c r="G2748" s="6" t="s">
        <v>17</v>
      </c>
      <c r="H2748" s="7"/>
      <c r="I2748" s="6">
        <v>0.7986369928655096</v>
      </c>
      <c r="J2748" s="7">
        <v>20944.521350228941</v>
      </c>
      <c r="K2748" s="7">
        <v>19669.14480499542</v>
      </c>
      <c r="L2748" s="6" t="s">
        <v>17</v>
      </c>
      <c r="M2748" s="6" t="s">
        <v>17</v>
      </c>
      <c r="N2748" s="6" t="s">
        <v>17</v>
      </c>
      <c r="O2748" s="6" t="s">
        <v>17</v>
      </c>
      <c r="P2748" s="8">
        <v>1.4201887249639137E-3</v>
      </c>
      <c r="Q2748" s="8">
        <v>0</v>
      </c>
      <c r="R2748" s="9">
        <v>6.09</v>
      </c>
    </row>
    <row r="2749" spans="1:18" s="6" customFormat="1" ht="15" customHeight="1" x14ac:dyDescent="0.25">
      <c r="A2749" t="s">
        <v>1056</v>
      </c>
      <c r="B2749" t="s">
        <v>5303</v>
      </c>
      <c r="C2749" t="s">
        <v>665</v>
      </c>
      <c r="D2749" t="s">
        <v>5513</v>
      </c>
      <c r="E2749" s="14">
        <v>1</v>
      </c>
      <c r="F2749" s="5">
        <v>44043</v>
      </c>
      <c r="G2749" s="6">
        <v>33.166568569746914</v>
      </c>
      <c r="H2749" s="7">
        <v>10814.510699964125</v>
      </c>
      <c r="I2749" s="7">
        <v>7.34</v>
      </c>
      <c r="J2749" s="7">
        <v>18560.730406237173</v>
      </c>
      <c r="K2749" s="7">
        <v>17393.645248118934</v>
      </c>
      <c r="L2749" s="6" t="s">
        <v>17</v>
      </c>
      <c r="M2749" s="6">
        <v>5.4999300571076279</v>
      </c>
      <c r="N2749" s="6" t="s">
        <v>17</v>
      </c>
      <c r="O2749" s="6" t="s">
        <v>17</v>
      </c>
      <c r="P2749" s="8" t="s">
        <v>17</v>
      </c>
      <c r="Q2749" s="8" t="s">
        <v>17</v>
      </c>
      <c r="R2749" s="9">
        <v>2.52</v>
      </c>
    </row>
    <row r="2750" spans="1:18" s="6" customFormat="1" ht="15" customHeight="1" x14ac:dyDescent="0.25">
      <c r="A2750" t="s">
        <v>1057</v>
      </c>
      <c r="B2750" t="s">
        <v>5303</v>
      </c>
      <c r="C2750" t="s">
        <v>62</v>
      </c>
      <c r="D2750" t="s">
        <v>62</v>
      </c>
      <c r="E2750" s="14">
        <v>2</v>
      </c>
      <c r="F2750" s="5">
        <v>44043</v>
      </c>
      <c r="G2750" s="6">
        <v>8.3604777415852372</v>
      </c>
      <c r="H2750" s="7">
        <v>15505.616740443238</v>
      </c>
      <c r="I2750" s="7">
        <v>8.5299999999999994</v>
      </c>
      <c r="J2750" s="7">
        <v>18318.036506135919</v>
      </c>
      <c r="K2750" s="7">
        <v>17143.109026005004</v>
      </c>
      <c r="L2750" s="6" t="s">
        <v>17</v>
      </c>
      <c r="M2750" s="6">
        <v>5.5368872767715134</v>
      </c>
      <c r="N2750" s="6" t="s">
        <v>17</v>
      </c>
      <c r="O2750" s="6" t="s">
        <v>17</v>
      </c>
      <c r="P2750" s="8" t="s">
        <v>17</v>
      </c>
      <c r="Q2750" s="8" t="s">
        <v>17</v>
      </c>
      <c r="R2750" s="9">
        <v>3.03</v>
      </c>
    </row>
    <row r="2751" spans="1:18" s="6" customFormat="1" ht="15" customHeight="1" x14ac:dyDescent="0.25">
      <c r="A2751" t="s">
        <v>1058</v>
      </c>
      <c r="B2751" t="s">
        <v>5303</v>
      </c>
      <c r="C2751" t="s">
        <v>62</v>
      </c>
      <c r="D2751" t="s">
        <v>62</v>
      </c>
      <c r="E2751" s="14">
        <v>2</v>
      </c>
      <c r="F2751" s="5">
        <v>44043</v>
      </c>
      <c r="G2751" s="6">
        <v>8.8534107402031843</v>
      </c>
      <c r="H2751" s="7">
        <v>15378.158481164644</v>
      </c>
      <c r="I2751" s="7">
        <v>7.25</v>
      </c>
      <c r="J2751" s="7">
        <v>18294.854539807431</v>
      </c>
      <c r="K2751" s="7">
        <v>17109.194575672675</v>
      </c>
      <c r="L2751" s="6" t="s">
        <v>17</v>
      </c>
      <c r="M2751" s="6">
        <v>5.5874644869686945</v>
      </c>
      <c r="N2751" s="6" t="s">
        <v>17</v>
      </c>
      <c r="O2751" s="6" t="s">
        <v>17</v>
      </c>
      <c r="P2751" s="8" t="s">
        <v>17</v>
      </c>
      <c r="Q2751" s="8" t="s">
        <v>17</v>
      </c>
      <c r="R2751" s="9">
        <v>3.41</v>
      </c>
    </row>
    <row r="2752" spans="1:18" s="6" customFormat="1" ht="15" customHeight="1" x14ac:dyDescent="0.25">
      <c r="A2752" t="s">
        <v>1059</v>
      </c>
      <c r="B2752" t="s">
        <v>5303</v>
      </c>
      <c r="C2752" t="s">
        <v>665</v>
      </c>
      <c r="D2752" t="s">
        <v>5513</v>
      </c>
      <c r="E2752" s="14">
        <v>1</v>
      </c>
      <c r="F2752" s="5">
        <v>44043</v>
      </c>
      <c r="G2752" s="6">
        <v>25.653656688139449</v>
      </c>
      <c r="H2752" s="7">
        <v>12629.828044977137</v>
      </c>
      <c r="I2752" s="7">
        <v>7.75</v>
      </c>
      <c r="J2752" s="7">
        <v>18993.659235017385</v>
      </c>
      <c r="K2752" s="7">
        <v>17830.798782209313</v>
      </c>
      <c r="L2752" s="6" t="s">
        <v>17</v>
      </c>
      <c r="M2752" s="6">
        <v>5.4800209840154288</v>
      </c>
      <c r="N2752" s="6" t="s">
        <v>17</v>
      </c>
      <c r="O2752" s="6" t="s">
        <v>17</v>
      </c>
      <c r="P2752" s="8" t="s">
        <v>17</v>
      </c>
      <c r="Q2752" s="8" t="s">
        <v>17</v>
      </c>
      <c r="R2752" s="9">
        <v>2.2200000000000002</v>
      </c>
    </row>
    <row r="2753" spans="1:18" s="6" customFormat="1" ht="15" customHeight="1" x14ac:dyDescent="0.25">
      <c r="A2753" t="s">
        <v>1060</v>
      </c>
      <c r="B2753" t="s">
        <v>5303</v>
      </c>
      <c r="C2753" t="s">
        <v>62</v>
      </c>
      <c r="D2753" t="s">
        <v>62</v>
      </c>
      <c r="E2753" s="14">
        <v>2</v>
      </c>
      <c r="F2753" s="5">
        <v>44043</v>
      </c>
      <c r="G2753" s="6">
        <v>8.345120226308353</v>
      </c>
      <c r="H2753" s="7">
        <v>15459.313852588308</v>
      </c>
      <c r="I2753" s="6">
        <v>6.68</v>
      </c>
      <c r="J2753" s="7">
        <v>18279.747751473173</v>
      </c>
      <c r="K2753" s="7">
        <v>17089.308478055456</v>
      </c>
      <c r="L2753" s="6" t="s">
        <v>17</v>
      </c>
      <c r="M2753" s="6">
        <v>5.609987150884626</v>
      </c>
      <c r="N2753" s="6" t="s">
        <v>17</v>
      </c>
      <c r="O2753" s="6" t="s">
        <v>17</v>
      </c>
      <c r="P2753" s="8" t="s">
        <v>17</v>
      </c>
      <c r="Q2753" s="8" t="s">
        <v>17</v>
      </c>
      <c r="R2753" s="9">
        <v>3.27</v>
      </c>
    </row>
    <row r="2754" spans="1:18" s="6" customFormat="1" ht="15" customHeight="1" x14ac:dyDescent="0.25">
      <c r="A2754" t="s">
        <v>1061</v>
      </c>
      <c r="B2754" t="s">
        <v>5303</v>
      </c>
      <c r="C2754" t="s">
        <v>62</v>
      </c>
      <c r="D2754" t="s">
        <v>62</v>
      </c>
      <c r="E2754" s="14">
        <v>2</v>
      </c>
      <c r="F2754" s="5">
        <v>44043</v>
      </c>
      <c r="G2754" s="6">
        <v>12.5</v>
      </c>
      <c r="H2754" s="7">
        <v>14348.477539597379</v>
      </c>
      <c r="I2754" s="6">
        <v>7.7</v>
      </c>
      <c r="J2754" s="7">
        <v>17929.146870481305</v>
      </c>
      <c r="K2754" s="7">
        <v>16747.260045254148</v>
      </c>
      <c r="L2754" s="6" t="s">
        <v>17</v>
      </c>
      <c r="M2754" s="6">
        <v>5.5696834365087478</v>
      </c>
      <c r="N2754" s="6" t="s">
        <v>17</v>
      </c>
      <c r="O2754" s="6" t="s">
        <v>17</v>
      </c>
      <c r="P2754" s="8" t="s">
        <v>17</v>
      </c>
      <c r="Q2754" s="8" t="s">
        <v>17</v>
      </c>
      <c r="R2754" s="9">
        <v>3.18</v>
      </c>
    </row>
    <row r="2755" spans="1:18" s="6" customFormat="1" ht="15" customHeight="1" x14ac:dyDescent="0.25">
      <c r="A2755" t="s">
        <v>1062</v>
      </c>
      <c r="B2755" t="s">
        <v>5303</v>
      </c>
      <c r="C2755" t="s">
        <v>62</v>
      </c>
      <c r="D2755" t="s">
        <v>62</v>
      </c>
      <c r="E2755" s="14">
        <v>2</v>
      </c>
      <c r="F2755" s="5">
        <v>44043</v>
      </c>
      <c r="G2755" s="6">
        <v>7.9166666666666705</v>
      </c>
      <c r="H2755" s="7">
        <v>15417.159339289738</v>
      </c>
      <c r="I2755" s="6">
        <v>8.06</v>
      </c>
      <c r="J2755" s="7">
        <v>18131.516465365952</v>
      </c>
      <c r="K2755" s="7">
        <v>16952.648151264875</v>
      </c>
      <c r="L2755" s="6" t="s">
        <v>17</v>
      </c>
      <c r="M2755" s="6">
        <v>5.5554585961407907</v>
      </c>
      <c r="N2755" s="6" t="s">
        <v>17</v>
      </c>
      <c r="O2755" s="6" t="s">
        <v>17</v>
      </c>
      <c r="P2755" s="8" t="s">
        <v>17</v>
      </c>
      <c r="Q2755" s="8" t="s">
        <v>17</v>
      </c>
      <c r="R2755" s="9">
        <v>3.13</v>
      </c>
    </row>
    <row r="2756" spans="1:18" s="6" customFormat="1" ht="15" customHeight="1" x14ac:dyDescent="0.25">
      <c r="A2756" t="s">
        <v>1063</v>
      </c>
      <c r="B2756" t="s">
        <v>5303</v>
      </c>
      <c r="C2756" t="s">
        <v>62</v>
      </c>
      <c r="D2756" t="s">
        <v>62</v>
      </c>
      <c r="E2756" s="14">
        <v>2</v>
      </c>
      <c r="F2756" s="5">
        <v>44043</v>
      </c>
      <c r="G2756" s="6">
        <v>10.040160642570282</v>
      </c>
      <c r="H2756" s="7">
        <v>14864.615451394129</v>
      </c>
      <c r="I2756" s="6">
        <v>7.75</v>
      </c>
      <c r="J2756" s="7">
        <v>17977.736549165122</v>
      </c>
      <c r="K2756" s="7">
        <v>16796.268961594367</v>
      </c>
      <c r="L2756" s="6" t="s">
        <v>17</v>
      </c>
      <c r="M2756" s="6">
        <v>5.5677077642354202</v>
      </c>
      <c r="N2756" s="6" t="s">
        <v>17</v>
      </c>
      <c r="O2756" s="6" t="s">
        <v>17</v>
      </c>
      <c r="P2756" s="8" t="s">
        <v>17</v>
      </c>
      <c r="Q2756" s="8" t="s">
        <v>17</v>
      </c>
      <c r="R2756" s="9">
        <v>2.98</v>
      </c>
    </row>
    <row r="2757" spans="1:18" s="6" customFormat="1" ht="15" customHeight="1" x14ac:dyDescent="0.25">
      <c r="A2757" t="s">
        <v>1064</v>
      </c>
      <c r="B2757" t="s">
        <v>5303</v>
      </c>
      <c r="C2757" t="s">
        <v>62</v>
      </c>
      <c r="D2757" t="s">
        <v>62</v>
      </c>
      <c r="E2757" s="14">
        <v>2</v>
      </c>
      <c r="F2757" s="5">
        <v>44043</v>
      </c>
      <c r="G2757" s="6">
        <v>7.7154308617234504</v>
      </c>
      <c r="H2757" s="7">
        <v>15202.356504679286</v>
      </c>
      <c r="I2757" s="6">
        <v>7.26</v>
      </c>
      <c r="J2757" s="7">
        <v>17863.168724279836</v>
      </c>
      <c r="K2757" s="7">
        <v>16677.592607676361</v>
      </c>
      <c r="L2757" s="6" t="s">
        <v>17</v>
      </c>
      <c r="M2757" s="6">
        <v>5.5870693525140283</v>
      </c>
      <c r="N2757" s="6" t="s">
        <v>17</v>
      </c>
      <c r="O2757" s="6" t="s">
        <v>17</v>
      </c>
      <c r="P2757" s="8" t="s">
        <v>17</v>
      </c>
      <c r="Q2757" s="8" t="s">
        <v>17</v>
      </c>
      <c r="R2757" s="9">
        <v>2.8</v>
      </c>
    </row>
    <row r="2758" spans="1:18" s="6" customFormat="1" ht="15" customHeight="1" x14ac:dyDescent="0.25">
      <c r="A2758" t="s">
        <v>1065</v>
      </c>
      <c r="B2758" t="s">
        <v>5303</v>
      </c>
      <c r="C2758" t="s">
        <v>62</v>
      </c>
      <c r="D2758" t="s">
        <v>62</v>
      </c>
      <c r="E2758" s="14">
        <v>2</v>
      </c>
      <c r="F2758" s="5">
        <v>44043</v>
      </c>
      <c r="G2758" s="6">
        <v>9.0805902383654953</v>
      </c>
      <c r="H2758" s="7">
        <v>14765.307269355499</v>
      </c>
      <c r="I2758" s="6">
        <v>9.41</v>
      </c>
      <c r="J2758" s="7">
        <v>17651.538540701862</v>
      </c>
      <c r="K2758" s="7">
        <v>16483.989643323588</v>
      </c>
      <c r="L2758" s="6" t="s">
        <v>17</v>
      </c>
      <c r="M2758" s="6">
        <v>5.5021154447609506</v>
      </c>
      <c r="N2758" s="6" t="s">
        <v>17</v>
      </c>
      <c r="O2758" s="6" t="s">
        <v>17</v>
      </c>
      <c r="P2758" s="8" t="s">
        <v>17</v>
      </c>
      <c r="Q2758" s="8" t="s">
        <v>17</v>
      </c>
      <c r="R2758" s="9">
        <v>2.83</v>
      </c>
    </row>
    <row r="2759" spans="1:18" s="6" customFormat="1" ht="15" customHeight="1" x14ac:dyDescent="0.25">
      <c r="A2759" t="s">
        <v>1066</v>
      </c>
      <c r="B2759" t="s">
        <v>5303</v>
      </c>
      <c r="C2759" t="s">
        <v>62</v>
      </c>
      <c r="D2759" t="s">
        <v>62</v>
      </c>
      <c r="E2759" s="14">
        <v>2</v>
      </c>
      <c r="F2759" s="5">
        <v>44043</v>
      </c>
      <c r="G2759" s="6">
        <v>10.395480225988704</v>
      </c>
      <c r="H2759" s="7">
        <v>15055.900779784581</v>
      </c>
      <c r="I2759" s="6">
        <v>6.49</v>
      </c>
      <c r="J2759" s="7">
        <v>18278.070447267844</v>
      </c>
      <c r="K2759" s="7">
        <v>17086.038070755807</v>
      </c>
      <c r="L2759" s="6" t="s">
        <v>17</v>
      </c>
      <c r="M2759" s="6">
        <v>5.6174947055232707</v>
      </c>
      <c r="N2759" s="6" t="s">
        <v>17</v>
      </c>
      <c r="O2759" s="6" t="s">
        <v>17</v>
      </c>
      <c r="P2759" s="8" t="s">
        <v>17</v>
      </c>
      <c r="Q2759" s="8" t="s">
        <v>17</v>
      </c>
      <c r="R2759" s="9">
        <v>3.19</v>
      </c>
    </row>
    <row r="2760" spans="1:18" s="6" customFormat="1" ht="15" customHeight="1" x14ac:dyDescent="0.25">
      <c r="A2760" t="s">
        <v>1067</v>
      </c>
      <c r="B2760" t="s">
        <v>5303</v>
      </c>
      <c r="C2760" t="s">
        <v>62</v>
      </c>
      <c r="D2760" t="s">
        <v>62</v>
      </c>
      <c r="E2760" s="14">
        <v>2</v>
      </c>
      <c r="F2760" s="5">
        <v>44043</v>
      </c>
      <c r="G2760" s="6">
        <v>16.146393972012916</v>
      </c>
      <c r="H2760" s="7">
        <v>13892.111726553787</v>
      </c>
      <c r="I2760" s="6">
        <v>7.91</v>
      </c>
      <c r="J2760" s="7">
        <v>18217.637957710158</v>
      </c>
      <c r="K2760" s="7">
        <v>17037.511930639881</v>
      </c>
      <c r="L2760" s="6" t="s">
        <v>17</v>
      </c>
      <c r="M2760" s="6">
        <v>5.5613856129607724</v>
      </c>
      <c r="N2760" s="6" t="s">
        <v>17</v>
      </c>
      <c r="O2760" s="6" t="s">
        <v>17</v>
      </c>
      <c r="P2760" s="8" t="s">
        <v>17</v>
      </c>
      <c r="Q2760" s="8" t="s">
        <v>17</v>
      </c>
      <c r="R2760" s="9">
        <v>3.05</v>
      </c>
    </row>
    <row r="2761" spans="1:18" s="6" customFormat="1" ht="15" customHeight="1" x14ac:dyDescent="0.25">
      <c r="A2761" t="s">
        <v>1068</v>
      </c>
      <c r="B2761" t="s">
        <v>5303</v>
      </c>
      <c r="C2761" t="s">
        <v>62</v>
      </c>
      <c r="D2761" t="s">
        <v>62</v>
      </c>
      <c r="E2761" s="14">
        <v>2</v>
      </c>
      <c r="F2761" s="5">
        <v>44043</v>
      </c>
      <c r="G2761" s="6">
        <v>11.740473738413998</v>
      </c>
      <c r="H2761" s="7">
        <v>14842.65560375102</v>
      </c>
      <c r="I2761" s="6">
        <v>7.07</v>
      </c>
      <c r="J2761" s="7">
        <v>18329.200247985122</v>
      </c>
      <c r="K2761" s="7">
        <v>17142.031028287325</v>
      </c>
      <c r="L2761" s="6" t="s">
        <v>17</v>
      </c>
      <c r="M2761" s="6">
        <v>5.594576907152673</v>
      </c>
      <c r="N2761" s="6" t="s">
        <v>17</v>
      </c>
      <c r="O2761" s="6" t="s">
        <v>17</v>
      </c>
      <c r="P2761" s="8" t="s">
        <v>17</v>
      </c>
      <c r="Q2761" s="8" t="s">
        <v>17</v>
      </c>
      <c r="R2761" s="9">
        <v>3.22</v>
      </c>
    </row>
    <row r="2762" spans="1:18" s="6" customFormat="1" ht="15" customHeight="1" x14ac:dyDescent="0.25">
      <c r="A2762" t="s">
        <v>1069</v>
      </c>
      <c r="B2762" t="s">
        <v>5303</v>
      </c>
      <c r="C2762" t="s">
        <v>62</v>
      </c>
      <c r="D2762" t="s">
        <v>62</v>
      </c>
      <c r="E2762" s="14">
        <v>2</v>
      </c>
      <c r="F2762" s="5">
        <v>44043</v>
      </c>
      <c r="G2762" s="6">
        <v>9.6473029045643273</v>
      </c>
      <c r="H2762" s="7">
        <v>15094.660303607443</v>
      </c>
      <c r="I2762" s="6">
        <v>8.59</v>
      </c>
      <c r="J2762" s="7">
        <v>18141.647739004748</v>
      </c>
      <c r="K2762" s="7">
        <v>16967.223344061513</v>
      </c>
      <c r="L2762" s="6" t="s">
        <v>17</v>
      </c>
      <c r="M2762" s="6">
        <v>5.5345164700435205</v>
      </c>
      <c r="N2762" s="6" t="s">
        <v>17</v>
      </c>
      <c r="O2762" s="6" t="s">
        <v>17</v>
      </c>
      <c r="P2762" s="8" t="s">
        <v>17</v>
      </c>
      <c r="Q2762" s="8" t="s">
        <v>17</v>
      </c>
      <c r="R2762" s="9">
        <v>3.14</v>
      </c>
    </row>
    <row r="2763" spans="1:18" s="6" customFormat="1" ht="15" customHeight="1" x14ac:dyDescent="0.25">
      <c r="A2763" t="s">
        <v>1070</v>
      </c>
      <c r="B2763" t="s">
        <v>5303</v>
      </c>
      <c r="C2763" t="s">
        <v>62</v>
      </c>
      <c r="D2763" t="s">
        <v>62</v>
      </c>
      <c r="E2763" s="14">
        <v>2</v>
      </c>
      <c r="F2763" s="5">
        <v>44043</v>
      </c>
      <c r="G2763" s="6">
        <v>9.0173410404624246</v>
      </c>
      <c r="H2763" s="7">
        <v>15463.588051323384</v>
      </c>
      <c r="I2763" s="6">
        <v>5.73</v>
      </c>
      <c r="J2763" s="7">
        <v>18436.724565756824</v>
      </c>
      <c r="K2763" s="7">
        <v>17238.319776867505</v>
      </c>
      <c r="L2763" s="6" t="s">
        <v>17</v>
      </c>
      <c r="M2763" s="6">
        <v>5.6475249240778469</v>
      </c>
      <c r="N2763" s="6" t="s">
        <v>17</v>
      </c>
      <c r="O2763" s="6" t="s">
        <v>17</v>
      </c>
      <c r="P2763" s="8" t="s">
        <v>17</v>
      </c>
      <c r="Q2763" s="8" t="s">
        <v>17</v>
      </c>
      <c r="R2763" s="9">
        <v>3.28</v>
      </c>
    </row>
    <row r="2764" spans="1:18" s="6" customFormat="1" ht="15" customHeight="1" x14ac:dyDescent="0.25">
      <c r="A2764" t="s">
        <v>1071</v>
      </c>
      <c r="B2764" t="s">
        <v>5303</v>
      </c>
      <c r="C2764" t="s">
        <v>62</v>
      </c>
      <c r="D2764" t="s">
        <v>62</v>
      </c>
      <c r="E2764" s="14">
        <v>2</v>
      </c>
      <c r="F2764" s="5">
        <v>44043</v>
      </c>
      <c r="G2764" s="6">
        <v>9.9502487562189046</v>
      </c>
      <c r="H2764" s="7">
        <v>15045.833574388418</v>
      </c>
      <c r="I2764" s="6">
        <v>6.77</v>
      </c>
      <c r="J2764" s="7">
        <v>18167.98601829958</v>
      </c>
      <c r="K2764" s="7">
        <v>16978.301372663384</v>
      </c>
      <c r="L2764" s="6" t="s">
        <v>17</v>
      </c>
      <c r="M2764" s="6">
        <v>5.6064309407926372</v>
      </c>
      <c r="N2764" s="6" t="s">
        <v>17</v>
      </c>
      <c r="O2764" s="6" t="s">
        <v>17</v>
      </c>
      <c r="P2764" s="8" t="s">
        <v>17</v>
      </c>
      <c r="Q2764" s="8" t="s">
        <v>17</v>
      </c>
      <c r="R2764" s="9">
        <v>2.73</v>
      </c>
    </row>
    <row r="2765" spans="1:18" s="6" customFormat="1" ht="15" customHeight="1" x14ac:dyDescent="0.25">
      <c r="A2765" t="s">
        <v>1072</v>
      </c>
      <c r="B2765" t="s">
        <v>5303</v>
      </c>
      <c r="C2765" t="s">
        <v>62</v>
      </c>
      <c r="D2765" t="s">
        <v>62</v>
      </c>
      <c r="E2765" s="14">
        <v>2</v>
      </c>
      <c r="F2765" s="5">
        <v>44043</v>
      </c>
      <c r="G2765" s="6">
        <v>16.066481994459824</v>
      </c>
      <c r="H2765" s="7">
        <v>13794.521413876782</v>
      </c>
      <c r="I2765" s="6">
        <v>7.89</v>
      </c>
      <c r="J2765" s="7">
        <v>18082.987551867216</v>
      </c>
      <c r="K2765" s="7">
        <v>16902.69382973438</v>
      </c>
      <c r="L2765" s="6" t="s">
        <v>17</v>
      </c>
      <c r="M2765" s="6">
        <v>5.5621758818701039</v>
      </c>
      <c r="N2765" s="6" t="s">
        <v>17</v>
      </c>
      <c r="O2765" s="6" t="s">
        <v>17</v>
      </c>
      <c r="P2765" s="8" t="s">
        <v>17</v>
      </c>
      <c r="Q2765" s="8" t="s">
        <v>17</v>
      </c>
      <c r="R2765" s="9">
        <v>3.6</v>
      </c>
    </row>
    <row r="2766" spans="1:18" s="6" customFormat="1" ht="15" customHeight="1" x14ac:dyDescent="0.25">
      <c r="A2766" t="s">
        <v>1073</v>
      </c>
      <c r="B2766" t="s">
        <v>5303</v>
      </c>
      <c r="C2766" t="s">
        <v>62</v>
      </c>
      <c r="D2766" t="s">
        <v>62</v>
      </c>
      <c r="E2766" s="14">
        <v>2</v>
      </c>
      <c r="F2766" s="5">
        <v>44043</v>
      </c>
      <c r="G2766" s="6">
        <v>11.448275862068961</v>
      </c>
      <c r="H2766" s="7">
        <v>14814.505522571455</v>
      </c>
      <c r="I2766" s="6">
        <v>7.28</v>
      </c>
      <c r="J2766" s="7">
        <v>18231.024471173787</v>
      </c>
      <c r="K2766" s="7">
        <v>17045.61604963287</v>
      </c>
      <c r="L2766" s="6" t="s">
        <v>17</v>
      </c>
      <c r="M2766" s="6">
        <v>5.5862790836046976</v>
      </c>
      <c r="N2766" s="6" t="s">
        <v>17</v>
      </c>
      <c r="O2766" s="6" t="s">
        <v>17</v>
      </c>
      <c r="P2766" s="8" t="s">
        <v>17</v>
      </c>
      <c r="Q2766" s="8" t="s">
        <v>17</v>
      </c>
      <c r="R2766" s="9">
        <v>3.56</v>
      </c>
    </row>
    <row r="2767" spans="1:18" s="6" customFormat="1" ht="15" customHeight="1" x14ac:dyDescent="0.25">
      <c r="A2767" t="s">
        <v>1074</v>
      </c>
      <c r="B2767" t="s">
        <v>5303</v>
      </c>
      <c r="C2767" t="s">
        <v>665</v>
      </c>
      <c r="D2767" t="s">
        <v>5513</v>
      </c>
      <c r="E2767" s="14">
        <v>1</v>
      </c>
      <c r="F2767" s="5">
        <v>44043</v>
      </c>
      <c r="G2767" s="6">
        <v>39.217048876534633</v>
      </c>
      <c r="H2767" s="7">
        <v>9289.5585648729102</v>
      </c>
      <c r="I2767" s="6">
        <v>8.44</v>
      </c>
      <c r="J2767" s="7">
        <v>18015.134471827383</v>
      </c>
      <c r="K2767" s="7">
        <v>16859.383888931538</v>
      </c>
      <c r="L2767" s="6" t="s">
        <v>17</v>
      </c>
      <c r="M2767" s="6">
        <v>5.4465154707627041</v>
      </c>
      <c r="N2767" s="6" t="s">
        <v>17</v>
      </c>
      <c r="O2767" s="6" t="s">
        <v>17</v>
      </c>
      <c r="P2767" s="8" t="s">
        <v>17</v>
      </c>
      <c r="Q2767" s="8" t="s">
        <v>17</v>
      </c>
      <c r="R2767" s="9">
        <v>2.21</v>
      </c>
    </row>
    <row r="2768" spans="1:18" s="6" customFormat="1" ht="15" customHeight="1" x14ac:dyDescent="0.25">
      <c r="A2768" t="s">
        <v>1075</v>
      </c>
      <c r="B2768" t="s">
        <v>5303</v>
      </c>
      <c r="C2768" t="s">
        <v>62</v>
      </c>
      <c r="D2768" t="s">
        <v>62</v>
      </c>
      <c r="E2768" s="14">
        <v>2</v>
      </c>
      <c r="F2768" s="5">
        <v>44043</v>
      </c>
      <c r="G2768" s="6">
        <v>21.264994547437293</v>
      </c>
      <c r="H2768" s="7">
        <v>12681.400849902971</v>
      </c>
      <c r="I2768" s="6">
        <v>7.57</v>
      </c>
      <c r="J2768" s="7">
        <v>17949.222797927461</v>
      </c>
      <c r="K2768" s="7">
        <v>16766.245954793663</v>
      </c>
      <c r="L2768" s="6" t="s">
        <v>17</v>
      </c>
      <c r="M2768" s="6">
        <v>5.5748201844193987</v>
      </c>
      <c r="N2768" s="6" t="s">
        <v>17</v>
      </c>
      <c r="O2768" s="6" t="s">
        <v>17</v>
      </c>
      <c r="P2768" s="8" t="s">
        <v>17</v>
      </c>
      <c r="Q2768" s="8" t="s">
        <v>17</v>
      </c>
      <c r="R2768" s="9">
        <v>3.5</v>
      </c>
    </row>
    <row r="2769" spans="1:18" s="6" customFormat="1" ht="15" customHeight="1" x14ac:dyDescent="0.25">
      <c r="A2769" t="s">
        <v>1076</v>
      </c>
      <c r="B2769" t="s">
        <v>5303</v>
      </c>
      <c r="C2769" t="s">
        <v>62</v>
      </c>
      <c r="D2769" t="s">
        <v>62</v>
      </c>
      <c r="E2769" s="14">
        <v>2</v>
      </c>
      <c r="F2769" s="5">
        <v>44043</v>
      </c>
      <c r="G2769" s="6">
        <v>15.056461731493098</v>
      </c>
      <c r="H2769" s="7">
        <v>13800.016494638323</v>
      </c>
      <c r="I2769" s="6">
        <v>8.7200000000000006</v>
      </c>
      <c r="J2769" s="7">
        <v>17852.46753246753</v>
      </c>
      <c r="K2769" s="7">
        <v>16679.133155430936</v>
      </c>
      <c r="L2769" s="6" t="s">
        <v>17</v>
      </c>
      <c r="M2769" s="6">
        <v>5.5293797221328687</v>
      </c>
      <c r="N2769" s="6" t="s">
        <v>17</v>
      </c>
      <c r="O2769" s="6" t="s">
        <v>17</v>
      </c>
      <c r="P2769" s="8" t="s">
        <v>17</v>
      </c>
      <c r="Q2769" s="8" t="s">
        <v>17</v>
      </c>
      <c r="R2769" s="9">
        <v>3.75</v>
      </c>
    </row>
    <row r="2770" spans="1:18" s="6" customFormat="1" ht="15" customHeight="1" x14ac:dyDescent="0.25">
      <c r="A2770" t="s">
        <v>1077</v>
      </c>
      <c r="B2770" t="s">
        <v>5303</v>
      </c>
      <c r="C2770" t="s">
        <v>62</v>
      </c>
      <c r="D2770" t="s">
        <v>62</v>
      </c>
      <c r="E2770" s="14">
        <v>2</v>
      </c>
      <c r="F2770" s="5">
        <v>44043</v>
      </c>
      <c r="G2770" s="6">
        <v>8.7241003271537636</v>
      </c>
      <c r="H2770" s="7">
        <v>15747.580195712208</v>
      </c>
      <c r="I2770" s="6">
        <v>4.9400000000000004</v>
      </c>
      <c r="J2770" s="7">
        <v>18691.254597466286</v>
      </c>
      <c r="K2770" s="7">
        <v>17486.225853605847</v>
      </c>
      <c r="L2770" s="6" t="s">
        <v>17</v>
      </c>
      <c r="M2770" s="6">
        <v>5.67874054599642</v>
      </c>
      <c r="N2770" s="6" t="s">
        <v>17</v>
      </c>
      <c r="O2770" s="6" t="s">
        <v>17</v>
      </c>
      <c r="P2770" s="8" t="s">
        <v>17</v>
      </c>
      <c r="Q2770" s="8" t="s">
        <v>17</v>
      </c>
      <c r="R2770" s="9">
        <v>2.12</v>
      </c>
    </row>
    <row r="2771" spans="1:18" s="6" customFormat="1" ht="15" customHeight="1" x14ac:dyDescent="0.25">
      <c r="A2771" t="s">
        <v>1078</v>
      </c>
      <c r="B2771" t="s">
        <v>5303</v>
      </c>
      <c r="C2771" t="s">
        <v>62</v>
      </c>
      <c r="D2771" t="s">
        <v>62</v>
      </c>
      <c r="E2771" s="14">
        <v>2</v>
      </c>
      <c r="F2771" s="5">
        <v>44043</v>
      </c>
      <c r="G2771" s="6">
        <v>10.747663551401869</v>
      </c>
      <c r="H2771" s="7">
        <v>14900.697294018028</v>
      </c>
      <c r="I2771" s="6">
        <v>7.85</v>
      </c>
      <c r="J2771" s="7">
        <v>18169.834457388104</v>
      </c>
      <c r="K2771" s="7">
        <v>16989.205345130147</v>
      </c>
      <c r="L2771" s="6" t="s">
        <v>17</v>
      </c>
      <c r="M2771" s="6">
        <v>5.5637564196887652</v>
      </c>
      <c r="N2771" s="6" t="s">
        <v>17</v>
      </c>
      <c r="O2771" s="6" t="s">
        <v>17</v>
      </c>
      <c r="P2771" s="8" t="s">
        <v>17</v>
      </c>
      <c r="Q2771" s="8" t="s">
        <v>17</v>
      </c>
      <c r="R2771" s="9">
        <v>2.14</v>
      </c>
    </row>
    <row r="2772" spans="1:18" s="6" customFormat="1" ht="15" customHeight="1" x14ac:dyDescent="0.25">
      <c r="A2772" t="s">
        <v>1079</v>
      </c>
      <c r="B2772" t="s">
        <v>5303</v>
      </c>
      <c r="C2772" t="s">
        <v>62</v>
      </c>
      <c r="D2772" t="s">
        <v>62</v>
      </c>
      <c r="E2772" s="14">
        <v>2</v>
      </c>
      <c r="F2772" s="5">
        <v>44043</v>
      </c>
      <c r="G2772" s="6">
        <v>14.480198019801982</v>
      </c>
      <c r="H2772" s="7">
        <v>13943.562495348991</v>
      </c>
      <c r="I2772" s="6">
        <v>8.33</v>
      </c>
      <c r="J2772" s="7">
        <v>17894.736842105263</v>
      </c>
      <c r="K2772" s="7">
        <v>16718.13241134875</v>
      </c>
      <c r="L2772" s="6" t="s">
        <v>17</v>
      </c>
      <c r="M2772" s="6">
        <v>5.5447899658648225</v>
      </c>
      <c r="N2772" s="6" t="s">
        <v>17</v>
      </c>
      <c r="O2772" s="6" t="s">
        <v>17</v>
      </c>
      <c r="P2772" s="8" t="s">
        <v>17</v>
      </c>
      <c r="Q2772" s="8" t="s">
        <v>17</v>
      </c>
      <c r="R2772" s="9">
        <v>2.34</v>
      </c>
    </row>
    <row r="2773" spans="1:18" s="6" customFormat="1" ht="15" customHeight="1" x14ac:dyDescent="0.25">
      <c r="A2773" t="s">
        <v>1080</v>
      </c>
      <c r="B2773" t="s">
        <v>5303</v>
      </c>
      <c r="C2773" t="s">
        <v>62</v>
      </c>
      <c r="D2773" t="s">
        <v>62</v>
      </c>
      <c r="E2773" s="14">
        <v>2</v>
      </c>
      <c r="F2773" s="5">
        <v>44043</v>
      </c>
      <c r="G2773" s="6">
        <v>11.870967741935488</v>
      </c>
      <c r="H2773" s="7">
        <v>14862.833348017433</v>
      </c>
      <c r="I2773" s="6">
        <v>6.67</v>
      </c>
      <c r="J2773" s="7">
        <v>18384.449687147404</v>
      </c>
      <c r="K2773" s="7">
        <v>17193.926566198406</v>
      </c>
      <c r="L2773" s="6" t="s">
        <v>17</v>
      </c>
      <c r="M2773" s="6">
        <v>5.6103822853392922</v>
      </c>
      <c r="N2773" s="6" t="s">
        <v>17</v>
      </c>
      <c r="O2773" s="6" t="s">
        <v>17</v>
      </c>
      <c r="P2773" s="8" t="s">
        <v>17</v>
      </c>
      <c r="Q2773" s="8" t="s">
        <v>17</v>
      </c>
      <c r="R2773" s="9">
        <v>2.5099999999999998</v>
      </c>
    </row>
    <row r="2774" spans="1:18" s="6" customFormat="1" ht="15" customHeight="1" x14ac:dyDescent="0.25">
      <c r="A2774" t="s">
        <v>1081</v>
      </c>
      <c r="B2774" t="s">
        <v>5303</v>
      </c>
      <c r="C2774" t="s">
        <v>62</v>
      </c>
      <c r="D2774" t="s">
        <v>62</v>
      </c>
      <c r="E2774" s="14">
        <v>2</v>
      </c>
      <c r="F2774" s="5">
        <v>44043</v>
      </c>
      <c r="G2774" s="6">
        <v>11.027568922305777</v>
      </c>
      <c r="H2774" s="7">
        <v>15247.961558434876</v>
      </c>
      <c r="I2774" s="6">
        <v>5.76</v>
      </c>
      <c r="J2774" s="7">
        <v>18638.797364085665</v>
      </c>
      <c r="K2774" s="7">
        <v>17440.644117790187</v>
      </c>
      <c r="L2774" s="6" t="s">
        <v>17</v>
      </c>
      <c r="M2774" s="6">
        <v>5.64633952071385</v>
      </c>
      <c r="N2774" s="6" t="s">
        <v>17</v>
      </c>
      <c r="O2774" s="6" t="s">
        <v>17</v>
      </c>
      <c r="P2774" s="8" t="s">
        <v>17</v>
      </c>
      <c r="Q2774" s="8" t="s">
        <v>17</v>
      </c>
      <c r="R2774" s="9">
        <v>2.88</v>
      </c>
    </row>
    <row r="2775" spans="1:18" s="6" customFormat="1" ht="15" customHeight="1" x14ac:dyDescent="0.25">
      <c r="A2775" t="s">
        <v>1082</v>
      </c>
      <c r="B2775" t="s">
        <v>5303</v>
      </c>
      <c r="C2775" t="s">
        <v>62</v>
      </c>
      <c r="D2775" t="s">
        <v>62</v>
      </c>
      <c r="E2775" s="14">
        <v>2</v>
      </c>
      <c r="F2775" s="5">
        <v>44043</v>
      </c>
      <c r="G2775" s="6">
        <v>8.3544303797468462</v>
      </c>
      <c r="H2775" s="7">
        <v>15023.851914323977</v>
      </c>
      <c r="I2775" s="6">
        <v>7.28</v>
      </c>
      <c r="J2775" s="7">
        <v>17801.542416452441</v>
      </c>
      <c r="K2775" s="7">
        <v>16616.133994911524</v>
      </c>
      <c r="L2775" s="6" t="s">
        <v>17</v>
      </c>
      <c r="M2775" s="6">
        <v>5.5862790836046976</v>
      </c>
      <c r="N2775" s="6" t="s">
        <v>17</v>
      </c>
      <c r="O2775" s="6" t="s">
        <v>17</v>
      </c>
      <c r="P2775" s="8" t="s">
        <v>17</v>
      </c>
      <c r="Q2775" s="8" t="s">
        <v>17</v>
      </c>
      <c r="R2775" s="9">
        <v>2.75</v>
      </c>
    </row>
    <row r="2776" spans="1:18" s="6" customFormat="1" ht="15" customHeight="1" x14ac:dyDescent="0.25">
      <c r="A2776" t="s">
        <v>1083</v>
      </c>
      <c r="B2776" t="s">
        <v>5303</v>
      </c>
      <c r="C2776" t="s">
        <v>62</v>
      </c>
      <c r="D2776" t="s">
        <v>62</v>
      </c>
      <c r="E2776" s="14">
        <v>2</v>
      </c>
      <c r="F2776" s="5">
        <v>44043</v>
      </c>
      <c r="G2776" s="6">
        <v>11.171662125340585</v>
      </c>
      <c r="H2776" s="7">
        <v>15004.415021983466</v>
      </c>
      <c r="I2776" s="6">
        <v>7.14</v>
      </c>
      <c r="J2776" s="7">
        <v>18385.304106205618</v>
      </c>
      <c r="K2776" s="7">
        <v>17198.721819226783</v>
      </c>
      <c r="L2776" s="6" t="s">
        <v>17</v>
      </c>
      <c r="M2776" s="6">
        <v>5.5918109659700148</v>
      </c>
      <c r="N2776" s="6" t="s">
        <v>17</v>
      </c>
      <c r="O2776" s="6" t="s">
        <v>17</v>
      </c>
      <c r="P2776" s="8" t="s">
        <v>17</v>
      </c>
      <c r="Q2776" s="8" t="s">
        <v>17</v>
      </c>
      <c r="R2776" s="9">
        <v>2.83</v>
      </c>
    </row>
    <row r="2777" spans="1:18" s="6" customFormat="1" ht="15" customHeight="1" x14ac:dyDescent="0.25">
      <c r="A2777" t="s">
        <v>1084</v>
      </c>
      <c r="B2777" t="s">
        <v>5303</v>
      </c>
      <c r="C2777" t="s">
        <v>62</v>
      </c>
      <c r="D2777" t="s">
        <v>62</v>
      </c>
      <c r="E2777" s="14">
        <v>2</v>
      </c>
      <c r="F2777" s="5">
        <v>44043</v>
      </c>
      <c r="G2777" s="6">
        <v>33.603707995365006</v>
      </c>
      <c r="H2777" s="7">
        <v>10676.11803476045</v>
      </c>
      <c r="I2777" s="6">
        <v>8.33</v>
      </c>
      <c r="J2777" s="7">
        <v>18492.415711730806</v>
      </c>
      <c r="K2777" s="7">
        <v>17315.811280974289</v>
      </c>
      <c r="L2777" s="6" t="s">
        <v>17</v>
      </c>
      <c r="M2777" s="6">
        <v>5.5447899658648225</v>
      </c>
      <c r="N2777" s="6" t="s">
        <v>17</v>
      </c>
      <c r="O2777" s="6" t="s">
        <v>17</v>
      </c>
      <c r="P2777" s="8" t="s">
        <v>17</v>
      </c>
      <c r="Q2777" s="8" t="s">
        <v>17</v>
      </c>
      <c r="R2777" s="9">
        <v>24.515000000000001</v>
      </c>
    </row>
    <row r="2778" spans="1:18" s="6" customFormat="1" ht="15" customHeight="1" x14ac:dyDescent="0.25">
      <c r="A2778" t="s">
        <v>1085</v>
      </c>
      <c r="B2778" t="s">
        <v>5303</v>
      </c>
      <c r="C2778" t="s">
        <v>62</v>
      </c>
      <c r="D2778" t="s">
        <v>62</v>
      </c>
      <c r="E2778" s="14">
        <v>2</v>
      </c>
      <c r="F2778" s="5">
        <v>44043</v>
      </c>
      <c r="G2778" s="6">
        <v>19.674556213017748</v>
      </c>
      <c r="H2778" s="7">
        <v>13264.313846495756</v>
      </c>
      <c r="I2778" s="6">
        <v>7.93</v>
      </c>
      <c r="J2778" s="7">
        <v>18291.551628934292</v>
      </c>
      <c r="K2778" s="7">
        <v>17111.593296926578</v>
      </c>
      <c r="L2778" s="6" t="s">
        <v>17</v>
      </c>
      <c r="M2778" s="6">
        <v>5.5605953440514417</v>
      </c>
      <c r="N2778" s="6" t="s">
        <v>17</v>
      </c>
      <c r="O2778" s="6" t="s">
        <v>17</v>
      </c>
      <c r="P2778" s="8" t="s">
        <v>17</v>
      </c>
      <c r="Q2778" s="8" t="s">
        <v>17</v>
      </c>
      <c r="R2778" s="9">
        <v>9.4499999999999993</v>
      </c>
    </row>
    <row r="2779" spans="1:18" s="6" customFormat="1" ht="15" customHeight="1" x14ac:dyDescent="0.25">
      <c r="A2779" t="s">
        <v>1086</v>
      </c>
      <c r="B2779" t="s">
        <v>5303</v>
      </c>
      <c r="C2779" t="s">
        <v>62</v>
      </c>
      <c r="D2779" t="s">
        <v>62</v>
      </c>
      <c r="E2779" s="14">
        <v>2</v>
      </c>
      <c r="F2779" s="5">
        <v>44043</v>
      </c>
      <c r="G2779" s="6">
        <v>15.489989462592204</v>
      </c>
      <c r="H2779" s="7">
        <v>13584.483289778656</v>
      </c>
      <c r="I2779" s="6">
        <v>7.38</v>
      </c>
      <c r="J2779" s="7">
        <v>17706.759026028547</v>
      </c>
      <c r="K2779" s="7">
        <v>16522.189079800432</v>
      </c>
      <c r="L2779" s="6" t="s">
        <v>17</v>
      </c>
      <c r="M2779" s="6">
        <v>5.5823277390580426</v>
      </c>
      <c r="N2779" s="6" t="s">
        <v>17</v>
      </c>
      <c r="O2779" s="6" t="s">
        <v>17</v>
      </c>
      <c r="P2779" s="8" t="s">
        <v>17</v>
      </c>
      <c r="Q2779" s="8" t="s">
        <v>17</v>
      </c>
      <c r="R2779" s="9">
        <v>4.72</v>
      </c>
    </row>
    <row r="2780" spans="1:18" s="6" customFormat="1" ht="15" customHeight="1" x14ac:dyDescent="0.25">
      <c r="A2780" t="s">
        <v>1087</v>
      </c>
      <c r="B2780" t="s">
        <v>5303</v>
      </c>
      <c r="C2780" t="s">
        <v>62</v>
      </c>
      <c r="D2780" t="s">
        <v>62</v>
      </c>
      <c r="E2780" s="14">
        <v>2</v>
      </c>
      <c r="F2780" s="5">
        <v>44043</v>
      </c>
      <c r="G2780" s="6">
        <v>12.313432835820883</v>
      </c>
      <c r="H2780" s="7">
        <v>14008.250198825845</v>
      </c>
      <c r="I2780" s="6">
        <v>8.2100000000000009</v>
      </c>
      <c r="J2780" s="7">
        <v>17496.036359792837</v>
      </c>
      <c r="K2780" s="7">
        <v>16318.425758660962</v>
      </c>
      <c r="L2780" s="6" t="s">
        <v>17</v>
      </c>
      <c r="M2780" s="6">
        <v>5.5495315793208082</v>
      </c>
      <c r="N2780" s="6" t="s">
        <v>17</v>
      </c>
      <c r="O2780" s="6" t="s">
        <v>17</v>
      </c>
      <c r="P2780" s="8" t="s">
        <v>17</v>
      </c>
      <c r="Q2780" s="8" t="s">
        <v>17</v>
      </c>
      <c r="R2780" s="9">
        <v>5.39</v>
      </c>
    </row>
    <row r="2781" spans="1:18" s="6" customFormat="1" ht="15" customHeight="1" x14ac:dyDescent="0.25">
      <c r="A2781" t="s">
        <v>1088</v>
      </c>
      <c r="B2781" t="s">
        <v>5303</v>
      </c>
      <c r="C2781" t="s">
        <v>62</v>
      </c>
      <c r="D2781" t="s">
        <v>62</v>
      </c>
      <c r="E2781" s="14">
        <v>2</v>
      </c>
      <c r="F2781" s="5">
        <v>44043</v>
      </c>
      <c r="G2781" s="6">
        <v>8.1612586037364636</v>
      </c>
      <c r="H2781" s="7">
        <v>15280.658140889296</v>
      </c>
      <c r="I2781" s="7">
        <v>6.43</v>
      </c>
      <c r="J2781" s="7">
        <v>18048.208191126279</v>
      </c>
      <c r="K2781" s="7">
        <v>16855.672729426562</v>
      </c>
      <c r="L2781" s="6" t="s">
        <v>17</v>
      </c>
      <c r="M2781" s="6">
        <v>5.6198655122512635</v>
      </c>
      <c r="N2781" s="6" t="s">
        <v>17</v>
      </c>
      <c r="O2781" s="6" t="s">
        <v>17</v>
      </c>
      <c r="P2781" s="8" t="s">
        <v>17</v>
      </c>
      <c r="Q2781" s="8" t="s">
        <v>17</v>
      </c>
      <c r="R2781" s="9">
        <v>6.24</v>
      </c>
    </row>
    <row r="2782" spans="1:18" s="6" customFormat="1" ht="15" customHeight="1" x14ac:dyDescent="0.25">
      <c r="A2782" t="s">
        <v>1089</v>
      </c>
      <c r="B2782" t="s">
        <v>5303</v>
      </c>
      <c r="C2782" t="s">
        <v>62</v>
      </c>
      <c r="D2782" t="s">
        <v>62</v>
      </c>
      <c r="E2782" s="14">
        <v>2</v>
      </c>
      <c r="F2782" s="5">
        <v>44043</v>
      </c>
      <c r="G2782" s="6">
        <v>11.083437110834376</v>
      </c>
      <c r="H2782" s="7">
        <v>14640.829362552891</v>
      </c>
      <c r="I2782" s="7">
        <v>6.82</v>
      </c>
      <c r="J2782" s="7">
        <v>17959.591707881722</v>
      </c>
      <c r="K2782" s="7">
        <v>16770.326299901924</v>
      </c>
      <c r="L2782" s="6" t="s">
        <v>17</v>
      </c>
      <c r="M2782" s="6">
        <v>5.6044552685193096</v>
      </c>
      <c r="N2782" s="6" t="s">
        <v>17</v>
      </c>
      <c r="O2782" s="6" t="s">
        <v>17</v>
      </c>
      <c r="P2782" s="8" t="s">
        <v>17</v>
      </c>
      <c r="Q2782" s="8" t="s">
        <v>17</v>
      </c>
      <c r="R2782" s="9">
        <v>4.97</v>
      </c>
    </row>
    <row r="2783" spans="1:18" s="6" customFormat="1" ht="15" customHeight="1" x14ac:dyDescent="0.25">
      <c r="A2783" t="s">
        <v>1090</v>
      </c>
      <c r="B2783" t="s">
        <v>5303</v>
      </c>
      <c r="C2783" t="s">
        <v>62</v>
      </c>
      <c r="D2783" t="s">
        <v>62</v>
      </c>
      <c r="E2783" s="14">
        <v>2</v>
      </c>
      <c r="F2783" s="5">
        <v>44043</v>
      </c>
      <c r="G2783" s="6">
        <v>7.6109936575052748</v>
      </c>
      <c r="H2783" s="7">
        <v>11369.954036185734</v>
      </c>
      <c r="I2783" s="7">
        <v>25.465</v>
      </c>
      <c r="J2783" s="7">
        <v>13540.794979079497</v>
      </c>
      <c r="K2783" s="7">
        <v>12507.863293171287</v>
      </c>
      <c r="L2783" s="6" t="s">
        <v>17</v>
      </c>
      <c r="M2783" s="6">
        <v>4.8677270777955259</v>
      </c>
      <c r="N2783" s="6" t="s">
        <v>17</v>
      </c>
      <c r="O2783" s="6" t="s">
        <v>17</v>
      </c>
      <c r="P2783" s="8" t="s">
        <v>17</v>
      </c>
      <c r="Q2783" s="8" t="s">
        <v>17</v>
      </c>
      <c r="R2783" s="9">
        <v>4.4000000000000004</v>
      </c>
    </row>
    <row r="2784" spans="1:18" s="6" customFormat="1" ht="15" customHeight="1" x14ac:dyDescent="0.25">
      <c r="A2784" t="s">
        <v>1091</v>
      </c>
      <c r="B2784" t="s">
        <v>5303</v>
      </c>
      <c r="C2784" t="s">
        <v>62</v>
      </c>
      <c r="D2784" t="s">
        <v>62</v>
      </c>
      <c r="E2784" s="14">
        <v>2</v>
      </c>
      <c r="F2784" s="5">
        <v>44043</v>
      </c>
      <c r="G2784" s="6">
        <v>7.8413284132841321</v>
      </c>
      <c r="H2784" s="7">
        <v>15547.905326735709</v>
      </c>
      <c r="I2784" s="7">
        <v>9.42</v>
      </c>
      <c r="J2784" s="7">
        <v>18246.128087065717</v>
      </c>
      <c r="K2784" s="7">
        <v>17078.663037218725</v>
      </c>
      <c r="L2784" s="6" t="s">
        <v>17</v>
      </c>
      <c r="M2784" s="6">
        <v>5.5017203103062853</v>
      </c>
      <c r="N2784" s="6" t="s">
        <v>17</v>
      </c>
      <c r="O2784" s="6" t="s">
        <v>17</v>
      </c>
      <c r="P2784" s="8" t="s">
        <v>17</v>
      </c>
      <c r="Q2784" s="8" t="s">
        <v>17</v>
      </c>
      <c r="R2784" s="9">
        <v>4.4400000000000004</v>
      </c>
    </row>
    <row r="2785" spans="1:18" s="6" customFormat="1" ht="15" customHeight="1" x14ac:dyDescent="0.25">
      <c r="A2785" t="s">
        <v>1092</v>
      </c>
      <c r="B2785" t="s">
        <v>5303</v>
      </c>
      <c r="C2785" t="s">
        <v>62</v>
      </c>
      <c r="D2785" t="s">
        <v>62</v>
      </c>
      <c r="E2785" s="14">
        <v>2</v>
      </c>
      <c r="F2785" s="5">
        <v>44043</v>
      </c>
      <c r="G2785" s="6">
        <v>9.8387096774193683</v>
      </c>
      <c r="H2785" s="7">
        <v>15175.206655986773</v>
      </c>
      <c r="I2785" s="7">
        <v>8.1300000000000008</v>
      </c>
      <c r="J2785" s="7">
        <v>18276.047261009666</v>
      </c>
      <c r="K2785" s="7">
        <v>17097.76587962755</v>
      </c>
      <c r="L2785" s="6" t="s">
        <v>17</v>
      </c>
      <c r="M2785" s="6">
        <v>5.5526926549581317</v>
      </c>
      <c r="N2785" s="6" t="s">
        <v>17</v>
      </c>
      <c r="O2785" s="6" t="s">
        <v>17</v>
      </c>
      <c r="P2785" s="8" t="s">
        <v>17</v>
      </c>
      <c r="Q2785" s="8" t="s">
        <v>17</v>
      </c>
      <c r="R2785" s="9">
        <v>6.9</v>
      </c>
    </row>
    <row r="2786" spans="1:18" s="6" customFormat="1" ht="15" customHeight="1" x14ac:dyDescent="0.25">
      <c r="A2786" t="s">
        <v>1093</v>
      </c>
      <c r="B2786" t="s">
        <v>5303</v>
      </c>
      <c r="C2786" t="s">
        <v>62</v>
      </c>
      <c r="D2786" t="s">
        <v>62</v>
      </c>
      <c r="E2786" s="14">
        <v>2</v>
      </c>
      <c r="F2786" s="5">
        <v>44043</v>
      </c>
      <c r="G2786" s="6">
        <v>24.458598726114651</v>
      </c>
      <c r="H2786" s="7">
        <v>12188.421077643185</v>
      </c>
      <c r="I2786" s="7">
        <v>7.87</v>
      </c>
      <c r="J2786" s="7">
        <v>18106.206014075495</v>
      </c>
      <c r="K2786" s="7">
        <v>16925.7445968801</v>
      </c>
      <c r="L2786" s="6" t="s">
        <v>17</v>
      </c>
      <c r="M2786" s="6">
        <v>5.5629661507794346</v>
      </c>
      <c r="N2786" s="6" t="s">
        <v>17</v>
      </c>
      <c r="O2786" s="6" t="s">
        <v>17</v>
      </c>
      <c r="P2786" s="8" t="s">
        <v>17</v>
      </c>
      <c r="Q2786" s="8" t="s">
        <v>17</v>
      </c>
      <c r="R2786" s="9">
        <v>6.22</v>
      </c>
    </row>
    <row r="2787" spans="1:18" s="6" customFormat="1" ht="15" customHeight="1" x14ac:dyDescent="0.25">
      <c r="A2787" t="s">
        <v>1094</v>
      </c>
      <c r="B2787" t="s">
        <v>5303</v>
      </c>
      <c r="C2787" t="s">
        <v>665</v>
      </c>
      <c r="D2787" t="s">
        <v>5513</v>
      </c>
      <c r="E2787" s="14">
        <v>1</v>
      </c>
      <c r="F2787" s="5">
        <v>44043</v>
      </c>
      <c r="G2787" s="6">
        <v>43.13142239048134</v>
      </c>
      <c r="H2787" s="7">
        <v>9564.1377637353507</v>
      </c>
      <c r="I2787" s="7">
        <v>0.94</v>
      </c>
      <c r="J2787" s="7">
        <v>19987.653050725385</v>
      </c>
      <c r="K2787" s="7">
        <v>18670.835211741953</v>
      </c>
      <c r="L2787" s="6">
        <v>49.812930150413429</v>
      </c>
      <c r="M2787" s="6">
        <v>6.0426273924672591</v>
      </c>
      <c r="N2787" s="6">
        <v>0.12233881973567129</v>
      </c>
      <c r="O2787" s="6">
        <v>43.093044057616588</v>
      </c>
      <c r="P2787" s="8">
        <v>1.6130539393426249E-3</v>
      </c>
      <c r="Q2787" s="8">
        <v>0</v>
      </c>
      <c r="R2787" s="9">
        <v>2.81</v>
      </c>
    </row>
    <row r="2788" spans="1:18" s="6" customFormat="1" ht="15" customHeight="1" x14ac:dyDescent="0.25">
      <c r="A2788" t="s">
        <v>1095</v>
      </c>
      <c r="B2788" t="s">
        <v>5303</v>
      </c>
      <c r="C2788" t="s">
        <v>665</v>
      </c>
      <c r="D2788" t="s">
        <v>5513</v>
      </c>
      <c r="E2788" s="14">
        <v>1</v>
      </c>
      <c r="F2788" s="5">
        <v>44043</v>
      </c>
      <c r="G2788" s="6">
        <v>26.891252955082745</v>
      </c>
      <c r="H2788" s="7">
        <v>11970.878388033849</v>
      </c>
      <c r="I2788" s="7">
        <v>13.59</v>
      </c>
      <c r="J2788" s="7">
        <v>18324.930548410332</v>
      </c>
      <c r="K2788" s="7">
        <v>17272.668740948484</v>
      </c>
      <c r="L2788" s="6">
        <v>39.303476827212336</v>
      </c>
      <c r="M2788" s="6">
        <v>4.7995242716070887</v>
      </c>
      <c r="N2788" s="6">
        <v>1.1968648662927472</v>
      </c>
      <c r="O2788" s="6">
        <v>41.056581417238732</v>
      </c>
      <c r="P2788" s="8">
        <v>1.2226925366180764E-2</v>
      </c>
      <c r="Q2788" s="8">
        <v>4.1325692282912212E-2</v>
      </c>
      <c r="R2788" s="9">
        <v>2.81</v>
      </c>
    </row>
    <row r="2789" spans="1:18" s="6" customFormat="1" ht="15" customHeight="1" x14ac:dyDescent="0.25">
      <c r="A2789" t="s">
        <v>1096</v>
      </c>
      <c r="B2789" t="s">
        <v>5303</v>
      </c>
      <c r="C2789" t="s">
        <v>62</v>
      </c>
      <c r="D2789" t="s">
        <v>62</v>
      </c>
      <c r="E2789" s="14">
        <v>2</v>
      </c>
      <c r="F2789" s="5">
        <v>44043</v>
      </c>
      <c r="G2789" s="6">
        <v>9.2405063291139378</v>
      </c>
      <c r="H2789" s="7">
        <v>14849.76394422828</v>
      </c>
      <c r="I2789" s="7">
        <v>7.04</v>
      </c>
      <c r="J2789" s="7">
        <v>17797.814787313037</v>
      </c>
      <c r="K2789" s="7">
        <v>16610.3940250214</v>
      </c>
      <c r="L2789" s="6" t="s">
        <v>17</v>
      </c>
      <c r="M2789" s="6">
        <v>5.5957623105166689</v>
      </c>
      <c r="N2789" s="6" t="s">
        <v>17</v>
      </c>
      <c r="O2789" s="6" t="s">
        <v>17</v>
      </c>
      <c r="P2789" s="8" t="s">
        <v>17</v>
      </c>
      <c r="Q2789" s="8" t="s">
        <v>17</v>
      </c>
      <c r="R2789" s="9">
        <v>5.73</v>
      </c>
    </row>
    <row r="2790" spans="1:18" s="6" customFormat="1" ht="15" customHeight="1" x14ac:dyDescent="0.25">
      <c r="A2790" t="s">
        <v>1097</v>
      </c>
      <c r="B2790" t="s">
        <v>5303</v>
      </c>
      <c r="C2790" t="s">
        <v>665</v>
      </c>
      <c r="D2790" t="s">
        <v>5513</v>
      </c>
      <c r="E2790" s="14">
        <v>1</v>
      </c>
      <c r="F2790" s="5">
        <v>44043</v>
      </c>
      <c r="G2790" s="6">
        <v>39.217171717171723</v>
      </c>
      <c r="H2790" s="7">
        <v>8496.365453985125</v>
      </c>
      <c r="I2790" s="7">
        <v>14.89</v>
      </c>
      <c r="J2790" s="7">
        <v>16533.647927780057</v>
      </c>
      <c r="K2790" s="7">
        <v>15554.460406223972</v>
      </c>
      <c r="L2790" s="6">
        <v>38.224690779060907</v>
      </c>
      <c r="M2790" s="6">
        <v>4.4545669856059655</v>
      </c>
      <c r="N2790" s="6">
        <v>0.46712878832287941</v>
      </c>
      <c r="O2790" s="6">
        <v>41.943380224800222</v>
      </c>
      <c r="P2790" s="8">
        <v>8.9067458731248144E-3</v>
      </c>
      <c r="Q2790" s="8">
        <v>1.132647633689739E-2</v>
      </c>
      <c r="R2790" s="9">
        <v>2.52</v>
      </c>
    </row>
    <row r="2791" spans="1:18" s="6" customFormat="1" ht="15" customHeight="1" x14ac:dyDescent="0.25">
      <c r="A2791" t="s">
        <v>1098</v>
      </c>
      <c r="B2791" t="s">
        <v>5303</v>
      </c>
      <c r="C2791" t="s">
        <v>62</v>
      </c>
      <c r="D2791" t="s">
        <v>62</v>
      </c>
      <c r="E2791" s="14">
        <v>2</v>
      </c>
      <c r="F2791" s="5">
        <v>44043</v>
      </c>
      <c r="G2791" s="6">
        <v>9.2409240924092479</v>
      </c>
      <c r="H2791" s="7">
        <v>14892.650095063125</v>
      </c>
      <c r="I2791" s="7">
        <v>9.02</v>
      </c>
      <c r="J2791" s="7">
        <v>17828.553419476837</v>
      </c>
      <c r="K2791" s="7">
        <v>16657.734468378643</v>
      </c>
      <c r="L2791" s="6" t="s">
        <v>17</v>
      </c>
      <c r="M2791" s="6">
        <v>5.5175256884929045</v>
      </c>
      <c r="N2791" s="6" t="s">
        <v>17</v>
      </c>
      <c r="O2791" s="6" t="s">
        <v>17</v>
      </c>
      <c r="P2791" s="8" t="s">
        <v>17</v>
      </c>
      <c r="Q2791" s="8" t="s">
        <v>17</v>
      </c>
      <c r="R2791" s="9">
        <v>4.8099999999999996</v>
      </c>
    </row>
    <row r="2792" spans="1:18" s="6" customFormat="1" ht="15" customHeight="1" x14ac:dyDescent="0.25">
      <c r="A2792" t="s">
        <v>1099</v>
      </c>
      <c r="B2792" t="s">
        <v>5303</v>
      </c>
      <c r="C2792" t="s">
        <v>62</v>
      </c>
      <c r="D2792" t="s">
        <v>62</v>
      </c>
      <c r="E2792" s="14">
        <v>2</v>
      </c>
      <c r="F2792" s="5">
        <v>44043</v>
      </c>
      <c r="G2792" s="6">
        <v>17.718446601941743</v>
      </c>
      <c r="H2792" s="7">
        <v>13315.648174177955</v>
      </c>
      <c r="I2792" s="6">
        <v>8.61</v>
      </c>
      <c r="J2792" s="7">
        <v>17883.360085607274</v>
      </c>
      <c r="K2792" s="7">
        <v>16709.103385726597</v>
      </c>
      <c r="L2792" s="6" t="s">
        <v>17</v>
      </c>
      <c r="M2792" s="6">
        <v>5.533726201134189</v>
      </c>
      <c r="N2792" s="6" t="s">
        <v>17</v>
      </c>
      <c r="O2792" s="6" t="s">
        <v>17</v>
      </c>
      <c r="P2792" s="8" t="s">
        <v>17</v>
      </c>
      <c r="Q2792" s="8" t="s">
        <v>17</v>
      </c>
      <c r="R2792" s="9">
        <v>6.55</v>
      </c>
    </row>
    <row r="2793" spans="1:18" s="6" customFormat="1" ht="15" customHeight="1" x14ac:dyDescent="0.25">
      <c r="A2793" t="s">
        <v>1100</v>
      </c>
      <c r="B2793" t="s">
        <v>5303</v>
      </c>
      <c r="C2793" t="s">
        <v>62</v>
      </c>
      <c r="D2793" t="s">
        <v>62</v>
      </c>
      <c r="E2793" s="14">
        <v>2</v>
      </c>
      <c r="F2793" s="5">
        <v>44043</v>
      </c>
      <c r="G2793" s="6">
        <v>13.551912568306001</v>
      </c>
      <c r="H2793" s="7">
        <v>14358.947873984607</v>
      </c>
      <c r="I2793" s="6">
        <v>8.16</v>
      </c>
      <c r="J2793" s="7">
        <v>18170.911387076409</v>
      </c>
      <c r="K2793" s="7">
        <v>16992.881548288133</v>
      </c>
      <c r="L2793" s="6" t="s">
        <v>17</v>
      </c>
      <c r="M2793" s="6">
        <v>5.5515072515941357</v>
      </c>
      <c r="N2793" s="6" t="s">
        <v>17</v>
      </c>
      <c r="O2793" s="6" t="s">
        <v>17</v>
      </c>
      <c r="P2793" s="8" t="s">
        <v>17</v>
      </c>
      <c r="Q2793" s="8" t="s">
        <v>17</v>
      </c>
      <c r="R2793" s="9">
        <v>4.9800000000000004</v>
      </c>
    </row>
    <row r="2794" spans="1:18" s="6" customFormat="1" ht="15" customHeight="1" x14ac:dyDescent="0.25">
      <c r="A2794" t="s">
        <v>1101</v>
      </c>
      <c r="B2794" t="s">
        <v>5303</v>
      </c>
      <c r="C2794" t="s">
        <v>62</v>
      </c>
      <c r="D2794" t="s">
        <v>62</v>
      </c>
      <c r="E2794" s="14">
        <v>2</v>
      </c>
      <c r="F2794" s="5">
        <v>44043</v>
      </c>
      <c r="G2794" s="6">
        <v>19.951040391676866</v>
      </c>
      <c r="H2794" s="7">
        <v>12928.492660036251</v>
      </c>
      <c r="I2794" s="6">
        <v>8.58</v>
      </c>
      <c r="J2794" s="7">
        <v>17934.122161816438</v>
      </c>
      <c r="K2794" s="7">
        <v>16759.613919341922</v>
      </c>
      <c r="L2794" s="6" t="s">
        <v>17</v>
      </c>
      <c r="M2794" s="6">
        <v>5.5349116044981859</v>
      </c>
      <c r="N2794" s="6" t="s">
        <v>17</v>
      </c>
      <c r="O2794" s="6" t="s">
        <v>17</v>
      </c>
      <c r="P2794" s="8" t="s">
        <v>17</v>
      </c>
      <c r="Q2794" s="8" t="s">
        <v>17</v>
      </c>
      <c r="R2794" s="9">
        <v>6.19</v>
      </c>
    </row>
    <row r="2795" spans="1:18" s="6" customFormat="1" ht="15" customHeight="1" x14ac:dyDescent="0.25">
      <c r="A2795" t="s">
        <v>1102</v>
      </c>
      <c r="B2795" t="s">
        <v>5303</v>
      </c>
      <c r="C2795" t="s">
        <v>62</v>
      </c>
      <c r="D2795" t="s">
        <v>62</v>
      </c>
      <c r="E2795" s="14">
        <v>2</v>
      </c>
      <c r="F2795" s="5">
        <v>44043</v>
      </c>
      <c r="G2795" s="6">
        <v>20.657276995305157</v>
      </c>
      <c r="H2795" s="7">
        <v>12688.610441508365</v>
      </c>
      <c r="I2795" s="6">
        <v>8.58</v>
      </c>
      <c r="J2795" s="7">
        <v>17802.709568162572</v>
      </c>
      <c r="K2795" s="7">
        <v>16628.201325688056</v>
      </c>
      <c r="L2795" s="6" t="s">
        <v>17</v>
      </c>
      <c r="M2795" s="6">
        <v>5.5349116044981859</v>
      </c>
      <c r="N2795" s="6" t="s">
        <v>17</v>
      </c>
      <c r="O2795" s="6" t="s">
        <v>17</v>
      </c>
      <c r="P2795" s="8" t="s">
        <v>17</v>
      </c>
      <c r="Q2795" s="8" t="s">
        <v>17</v>
      </c>
      <c r="R2795" s="9">
        <v>5.52</v>
      </c>
    </row>
    <row r="2796" spans="1:18" s="6" customFormat="1" ht="15" customHeight="1" x14ac:dyDescent="0.25">
      <c r="A2796" t="s">
        <v>1103</v>
      </c>
      <c r="B2796" t="s">
        <v>5303</v>
      </c>
      <c r="C2796" t="s">
        <v>62</v>
      </c>
      <c r="D2796" t="s">
        <v>62</v>
      </c>
      <c r="E2796" s="14">
        <v>2</v>
      </c>
      <c r="F2796" s="5">
        <v>44043</v>
      </c>
      <c r="G2796" s="6">
        <v>11.979823455233289</v>
      </c>
      <c r="H2796" s="7">
        <v>14521.93595997999</v>
      </c>
      <c r="I2796" s="6">
        <v>9.4600000000000009</v>
      </c>
      <c r="J2796" s="7">
        <v>17998.046875</v>
      </c>
      <c r="K2796" s="7">
        <v>16830.917215278125</v>
      </c>
      <c r="L2796" s="6" t="s">
        <v>17</v>
      </c>
      <c r="M2796" s="6">
        <v>5.5001397724876231</v>
      </c>
      <c r="N2796" s="6" t="s">
        <v>17</v>
      </c>
      <c r="O2796" s="6" t="s">
        <v>17</v>
      </c>
      <c r="P2796" s="8" t="s">
        <v>17</v>
      </c>
      <c r="Q2796" s="8" t="s">
        <v>17</v>
      </c>
      <c r="R2796" s="9">
        <v>7.84</v>
      </c>
    </row>
    <row r="2797" spans="1:18" s="6" customFormat="1" ht="15" customHeight="1" x14ac:dyDescent="0.25">
      <c r="A2797" t="s">
        <v>1104</v>
      </c>
      <c r="B2797" t="s">
        <v>5303</v>
      </c>
      <c r="C2797" t="s">
        <v>62</v>
      </c>
      <c r="D2797" t="s">
        <v>62</v>
      </c>
      <c r="E2797" s="14">
        <v>2</v>
      </c>
      <c r="F2797" s="5">
        <v>44043</v>
      </c>
      <c r="G2797" s="6">
        <v>9.6612296110414082</v>
      </c>
      <c r="H2797" s="7">
        <v>15382.880744331995</v>
      </c>
      <c r="I2797" s="6">
        <v>5.68</v>
      </c>
      <c r="J2797" s="7">
        <v>18488.08368381322</v>
      </c>
      <c r="K2797" s="7">
        <v>17289.259657267499</v>
      </c>
      <c r="L2797" s="6" t="s">
        <v>17</v>
      </c>
      <c r="M2797" s="6">
        <v>5.6495005963511744</v>
      </c>
      <c r="N2797" s="6" t="s">
        <v>17</v>
      </c>
      <c r="O2797" s="6" t="s">
        <v>17</v>
      </c>
      <c r="P2797" s="8" t="s">
        <v>17</v>
      </c>
      <c r="Q2797" s="8" t="s">
        <v>17</v>
      </c>
      <c r="R2797" s="9">
        <v>7.27</v>
      </c>
    </row>
    <row r="2798" spans="1:18" s="6" customFormat="1" ht="15" customHeight="1" x14ac:dyDescent="0.25">
      <c r="A2798" t="s">
        <v>1105</v>
      </c>
      <c r="B2798" t="s">
        <v>5303</v>
      </c>
      <c r="C2798" t="s">
        <v>62</v>
      </c>
      <c r="D2798" t="s">
        <v>62</v>
      </c>
      <c r="E2798" s="14">
        <v>2</v>
      </c>
      <c r="F2798" s="5">
        <v>44043</v>
      </c>
      <c r="G2798" s="6">
        <v>8.5623678646934405</v>
      </c>
      <c r="H2798" s="7">
        <v>14739.539786969763</v>
      </c>
      <c r="I2798" s="6">
        <v>9.16</v>
      </c>
      <c r="J2798" s="7">
        <v>17518.18570817287</v>
      </c>
      <c r="K2798" s="7">
        <v>16348.540622512595</v>
      </c>
      <c r="L2798" s="6" t="s">
        <v>17</v>
      </c>
      <c r="M2798" s="6">
        <v>5.5119938061275882</v>
      </c>
      <c r="N2798" s="6" t="s">
        <v>17</v>
      </c>
      <c r="O2798" s="6" t="s">
        <v>17</v>
      </c>
      <c r="P2798" s="8" t="s">
        <v>17</v>
      </c>
      <c r="Q2798" s="8" t="s">
        <v>17</v>
      </c>
      <c r="R2798" s="9">
        <v>6.52</v>
      </c>
    </row>
    <row r="2799" spans="1:18" s="6" customFormat="1" ht="15" customHeight="1" x14ac:dyDescent="0.25">
      <c r="A2799" t="s">
        <v>1106</v>
      </c>
      <c r="B2799" t="s">
        <v>5303</v>
      </c>
      <c r="C2799" t="s">
        <v>62</v>
      </c>
      <c r="D2799" t="s">
        <v>62</v>
      </c>
      <c r="E2799" s="14">
        <v>2</v>
      </c>
      <c r="F2799" s="5">
        <v>44043</v>
      </c>
      <c r="G2799" s="6">
        <v>11.421319796954316</v>
      </c>
      <c r="H2799" s="7">
        <v>14725.909192265293</v>
      </c>
      <c r="I2799" s="6">
        <v>6.77</v>
      </c>
      <c r="J2799" s="7">
        <v>18129.350037477245</v>
      </c>
      <c r="K2799" s="7">
        <v>16939.665391841048</v>
      </c>
      <c r="L2799" s="6" t="s">
        <v>17</v>
      </c>
      <c r="M2799" s="6">
        <v>5.6064309407926372</v>
      </c>
      <c r="N2799" s="6" t="s">
        <v>17</v>
      </c>
      <c r="O2799" s="6" t="s">
        <v>17</v>
      </c>
      <c r="P2799" s="8" t="s">
        <v>17</v>
      </c>
      <c r="Q2799" s="8" t="s">
        <v>17</v>
      </c>
      <c r="R2799" s="9">
        <v>6.61</v>
      </c>
    </row>
    <row r="2800" spans="1:18" s="6" customFormat="1" ht="15" customHeight="1" x14ac:dyDescent="0.25">
      <c r="A2800" t="s">
        <v>1107</v>
      </c>
      <c r="B2800" t="s">
        <v>5303</v>
      </c>
      <c r="C2800" t="s">
        <v>62</v>
      </c>
      <c r="D2800" t="s">
        <v>62</v>
      </c>
      <c r="E2800" s="14">
        <v>2</v>
      </c>
      <c r="F2800" s="5">
        <v>44043</v>
      </c>
      <c r="G2800" s="6">
        <v>22.637795275590538</v>
      </c>
      <c r="H2800" s="7">
        <v>12022.95055513152</v>
      </c>
      <c r="I2800" s="6">
        <v>10.18</v>
      </c>
      <c r="J2800" s="7">
        <v>17417.08215911554</v>
      </c>
      <c r="K2800" s="7">
        <v>16255.989521645828</v>
      </c>
      <c r="L2800" s="6" t="s">
        <v>17</v>
      </c>
      <c r="M2800" s="6">
        <v>5.4716900917517091</v>
      </c>
      <c r="N2800" s="6" t="s">
        <v>17</v>
      </c>
      <c r="O2800" s="6" t="s">
        <v>17</v>
      </c>
      <c r="P2800" s="8" t="s">
        <v>17</v>
      </c>
      <c r="Q2800" s="8" t="s">
        <v>17</v>
      </c>
      <c r="R2800" s="9">
        <v>7.74</v>
      </c>
    </row>
    <row r="2801" spans="1:18" s="6" customFormat="1" ht="15" customHeight="1" x14ac:dyDescent="0.25">
      <c r="A2801" t="s">
        <v>1108</v>
      </c>
      <c r="B2801" t="s">
        <v>5303</v>
      </c>
      <c r="C2801" t="s">
        <v>665</v>
      </c>
      <c r="D2801" t="s">
        <v>5513</v>
      </c>
      <c r="E2801" s="14">
        <v>1</v>
      </c>
      <c r="F2801" s="5">
        <v>44043</v>
      </c>
      <c r="G2801" s="6">
        <v>25.396163469557965</v>
      </c>
      <c r="H2801" s="7">
        <v>9995.3826639370345</v>
      </c>
      <c r="I2801" s="6">
        <v>20.16</v>
      </c>
      <c r="J2801" s="7">
        <v>15306.990569905698</v>
      </c>
      <c r="K2801" s="7">
        <v>14229.57776865344</v>
      </c>
      <c r="L2801" s="6" t="s">
        <v>17</v>
      </c>
      <c r="M2801" s="6">
        <v>5.0773459059955623</v>
      </c>
      <c r="N2801" s="6" t="s">
        <v>17</v>
      </c>
      <c r="O2801" s="6" t="s">
        <v>17</v>
      </c>
      <c r="P2801" s="8" t="s">
        <v>17</v>
      </c>
      <c r="Q2801" s="8" t="s">
        <v>17</v>
      </c>
      <c r="R2801" s="9">
        <v>2.44</v>
      </c>
    </row>
    <row r="2802" spans="1:18" s="6" customFormat="1" ht="15" customHeight="1" x14ac:dyDescent="0.25">
      <c r="A2802" t="s">
        <v>1109</v>
      </c>
      <c r="B2802" t="s">
        <v>5303</v>
      </c>
      <c r="C2802" t="s">
        <v>62</v>
      </c>
      <c r="D2802" t="s">
        <v>62</v>
      </c>
      <c r="E2802" s="14">
        <v>2</v>
      </c>
      <c r="F2802" s="5">
        <v>44043</v>
      </c>
      <c r="G2802" s="6">
        <v>10.63257065948855</v>
      </c>
      <c r="H2802" s="7">
        <v>15202.624508825353</v>
      </c>
      <c r="I2802" s="6">
        <v>6.09</v>
      </c>
      <c r="J2802" s="7">
        <v>18497.414907367511</v>
      </c>
      <c r="K2802" s="7">
        <v>17302.028629604272</v>
      </c>
      <c r="L2802" s="6" t="s">
        <v>17</v>
      </c>
      <c r="M2802" s="6">
        <v>5.6333000837098899</v>
      </c>
      <c r="N2802" s="6" t="s">
        <v>17</v>
      </c>
      <c r="O2802" s="6" t="s">
        <v>17</v>
      </c>
      <c r="P2802" s="8" t="s">
        <v>17</v>
      </c>
      <c r="Q2802" s="8" t="s">
        <v>17</v>
      </c>
      <c r="R2802" s="9">
        <v>7.16</v>
      </c>
    </row>
    <row r="2803" spans="1:18" s="6" customFormat="1" ht="15" customHeight="1" x14ac:dyDescent="0.25">
      <c r="A2803" t="s">
        <v>1110</v>
      </c>
      <c r="B2803" t="s">
        <v>5303</v>
      </c>
      <c r="C2803" t="s">
        <v>62</v>
      </c>
      <c r="D2803" t="s">
        <v>62</v>
      </c>
      <c r="E2803" s="14">
        <v>2</v>
      </c>
      <c r="F2803" s="5">
        <v>44043</v>
      </c>
      <c r="G2803" s="6">
        <v>13.819577735124753</v>
      </c>
      <c r="H2803" s="7">
        <v>14208.947644277598</v>
      </c>
      <c r="I2803" s="6">
        <v>7.92</v>
      </c>
      <c r="J2803" s="7">
        <v>18059.235325794292</v>
      </c>
      <c r="K2803" s="7">
        <v>16879.193146255297</v>
      </c>
      <c r="L2803" s="6" t="s">
        <v>17</v>
      </c>
      <c r="M2803" s="6">
        <v>5.5609904785061071</v>
      </c>
      <c r="N2803" s="6" t="s">
        <v>17</v>
      </c>
      <c r="O2803" s="6" t="s">
        <v>17</v>
      </c>
      <c r="P2803" s="8" t="s">
        <v>17</v>
      </c>
      <c r="Q2803" s="8" t="s">
        <v>17</v>
      </c>
      <c r="R2803" s="9">
        <v>7.15</v>
      </c>
    </row>
    <row r="2804" spans="1:18" s="6" customFormat="1" ht="15" customHeight="1" x14ac:dyDescent="0.25">
      <c r="A2804" t="s">
        <v>1111</v>
      </c>
      <c r="B2804" t="s">
        <v>5303</v>
      </c>
      <c r="C2804" t="s">
        <v>62</v>
      </c>
      <c r="D2804" t="s">
        <v>62</v>
      </c>
      <c r="E2804" s="14">
        <v>2</v>
      </c>
      <c r="F2804" s="5">
        <v>44043</v>
      </c>
      <c r="G2804" s="6">
        <v>11.947431302270012</v>
      </c>
      <c r="H2804" s="7">
        <v>14399.374106276657</v>
      </c>
      <c r="I2804" s="6">
        <v>8.18</v>
      </c>
      <c r="J2804" s="7">
        <v>17862.497322767187</v>
      </c>
      <c r="K2804" s="7">
        <v>16684.63517904147</v>
      </c>
      <c r="L2804" s="6" t="s">
        <v>17</v>
      </c>
      <c r="M2804" s="6">
        <v>5.5507169826848051</v>
      </c>
      <c r="N2804" s="6" t="s">
        <v>17</v>
      </c>
      <c r="O2804" s="6" t="s">
        <v>17</v>
      </c>
      <c r="P2804" s="8" t="s">
        <v>17</v>
      </c>
      <c r="Q2804" s="8" t="s">
        <v>17</v>
      </c>
      <c r="R2804" s="9">
        <v>6.62</v>
      </c>
    </row>
    <row r="2805" spans="1:18" s="6" customFormat="1" ht="15" customHeight="1" x14ac:dyDescent="0.25">
      <c r="A2805" t="s">
        <v>1112</v>
      </c>
      <c r="B2805" t="s">
        <v>5303</v>
      </c>
      <c r="C2805" t="s">
        <v>62</v>
      </c>
      <c r="D2805" t="s">
        <v>62</v>
      </c>
      <c r="E2805" s="14">
        <v>2</v>
      </c>
      <c r="F2805" s="5">
        <v>44043</v>
      </c>
      <c r="G2805" s="6">
        <v>10.886469673405911</v>
      </c>
      <c r="H2805" s="7">
        <v>14831.678489711248</v>
      </c>
      <c r="I2805" s="6">
        <v>7.57</v>
      </c>
      <c r="J2805" s="7">
        <v>18125</v>
      </c>
      <c r="K2805" s="7">
        <v>16942.023156866202</v>
      </c>
      <c r="L2805" s="6" t="s">
        <v>17</v>
      </c>
      <c r="M2805" s="6">
        <v>5.5748201844193987</v>
      </c>
      <c r="N2805" s="6" t="s">
        <v>17</v>
      </c>
      <c r="O2805" s="6" t="s">
        <v>17</v>
      </c>
      <c r="P2805" s="8" t="s">
        <v>17</v>
      </c>
      <c r="Q2805" s="8" t="s">
        <v>17</v>
      </c>
      <c r="R2805" s="9">
        <v>6.72</v>
      </c>
    </row>
    <row r="2806" spans="1:18" s="6" customFormat="1" ht="15" customHeight="1" x14ac:dyDescent="0.25">
      <c r="A2806" t="s">
        <v>1113</v>
      </c>
      <c r="B2806" t="s">
        <v>5303</v>
      </c>
      <c r="C2806" t="s">
        <v>62</v>
      </c>
      <c r="D2806" t="s">
        <v>62</v>
      </c>
      <c r="E2806" s="14">
        <v>2</v>
      </c>
      <c r="F2806" s="5">
        <v>44043</v>
      </c>
      <c r="G2806" s="6">
        <v>17.687747035573128</v>
      </c>
      <c r="H2806" s="7">
        <v>13622.515069181847</v>
      </c>
      <c r="I2806" s="6">
        <v>7.07</v>
      </c>
      <c r="J2806" s="7">
        <v>18261.937827155216</v>
      </c>
      <c r="K2806" s="7">
        <v>17074.768607457419</v>
      </c>
      <c r="L2806" s="6" t="s">
        <v>17</v>
      </c>
      <c r="M2806" s="6">
        <v>5.594576907152673</v>
      </c>
      <c r="N2806" s="6" t="s">
        <v>17</v>
      </c>
      <c r="O2806" s="6" t="s">
        <v>17</v>
      </c>
      <c r="P2806" s="8" t="s">
        <v>17</v>
      </c>
      <c r="Q2806" s="8" t="s">
        <v>17</v>
      </c>
      <c r="R2806" s="9">
        <v>6.39</v>
      </c>
    </row>
    <row r="2807" spans="1:18" s="6" customFormat="1" ht="15" customHeight="1" x14ac:dyDescent="0.25">
      <c r="A2807" t="s">
        <v>1114</v>
      </c>
      <c r="B2807" t="s">
        <v>5303</v>
      </c>
      <c r="C2807" t="s">
        <v>62</v>
      </c>
      <c r="D2807" t="s">
        <v>62</v>
      </c>
      <c r="E2807" s="14">
        <v>2</v>
      </c>
      <c r="F2807" s="5">
        <v>44043</v>
      </c>
      <c r="G2807" s="6">
        <v>8.9947089947089935</v>
      </c>
      <c r="H2807" s="7">
        <v>15415.391805299148</v>
      </c>
      <c r="I2807" s="6">
        <v>6.74</v>
      </c>
      <c r="J2807" s="7">
        <v>18370.401602192473</v>
      </c>
      <c r="K2807" s="7">
        <v>17180.465413962436</v>
      </c>
      <c r="L2807" s="6" t="s">
        <v>17</v>
      </c>
      <c r="M2807" s="6">
        <v>5.6076163441566331</v>
      </c>
      <c r="N2807" s="6" t="s">
        <v>17</v>
      </c>
      <c r="O2807" s="6" t="s">
        <v>17</v>
      </c>
      <c r="P2807" s="8" t="s">
        <v>17</v>
      </c>
      <c r="Q2807" s="8" t="s">
        <v>17</v>
      </c>
      <c r="R2807" s="9">
        <v>5.13</v>
      </c>
    </row>
    <row r="2808" spans="1:18" s="6" customFormat="1" ht="15" customHeight="1" x14ac:dyDescent="0.25">
      <c r="A2808" t="s">
        <v>1115</v>
      </c>
      <c r="B2808" t="s">
        <v>5303</v>
      </c>
      <c r="C2808" t="s">
        <v>665</v>
      </c>
      <c r="D2808" t="s">
        <v>5513</v>
      </c>
      <c r="E2808" s="14">
        <v>1</v>
      </c>
      <c r="F2808" s="5">
        <v>44043</v>
      </c>
      <c r="G2808" s="6">
        <v>45.672191528545127</v>
      </c>
      <c r="H2808" s="7">
        <v>8736.5999801637936</v>
      </c>
      <c r="I2808" s="6">
        <v>0.91</v>
      </c>
      <c r="J2808" s="7">
        <v>19445.817882159045</v>
      </c>
      <c r="K2808" s="7">
        <v>18135.043353318444</v>
      </c>
      <c r="L2808" s="6">
        <v>49.823284347388174</v>
      </c>
      <c r="M2808" s="6">
        <v>6.0139879951677493</v>
      </c>
      <c r="N2808" s="6">
        <v>0.11948908117016895</v>
      </c>
      <c r="O2808" s="6">
        <v>43.138356251336972</v>
      </c>
      <c r="P2808" s="8">
        <v>3.5528582048164848E-3</v>
      </c>
      <c r="Q2808" s="8">
        <v>0</v>
      </c>
      <c r="R2808" s="9">
        <v>2.92</v>
      </c>
    </row>
    <row r="2809" spans="1:18" s="6" customFormat="1" ht="15" customHeight="1" x14ac:dyDescent="0.25">
      <c r="A2809" t="s">
        <v>1116</v>
      </c>
      <c r="B2809" t="s">
        <v>5303</v>
      </c>
      <c r="C2809" t="s">
        <v>62</v>
      </c>
      <c r="D2809" t="s">
        <v>62</v>
      </c>
      <c r="E2809" s="14">
        <v>2</v>
      </c>
      <c r="F2809" s="5">
        <v>44043</v>
      </c>
      <c r="G2809" s="6">
        <v>9.4117647058823533</v>
      </c>
      <c r="H2809" s="7">
        <v>15042.332788197711</v>
      </c>
      <c r="I2809" s="6">
        <v>8.02</v>
      </c>
      <c r="J2809" s="7">
        <v>18038.194444444445</v>
      </c>
      <c r="K2809" s="7">
        <v>16858.990740218251</v>
      </c>
      <c r="L2809" s="6" t="s">
        <v>17</v>
      </c>
      <c r="M2809" s="6">
        <v>5.557039133959452</v>
      </c>
      <c r="N2809" s="6" t="s">
        <v>17</v>
      </c>
      <c r="O2809" s="6" t="s">
        <v>17</v>
      </c>
      <c r="P2809" s="8" t="s">
        <v>17</v>
      </c>
      <c r="Q2809" s="8" t="s">
        <v>17</v>
      </c>
      <c r="R2809" s="9">
        <v>7.84</v>
      </c>
    </row>
    <row r="2810" spans="1:18" s="6" customFormat="1" ht="15" customHeight="1" x14ac:dyDescent="0.25">
      <c r="A2810" t="s">
        <v>1117</v>
      </c>
      <c r="B2810" t="s">
        <v>5303</v>
      </c>
      <c r="C2810" t="s">
        <v>62</v>
      </c>
      <c r="D2810" t="s">
        <v>62</v>
      </c>
      <c r="E2810" s="14">
        <v>2</v>
      </c>
      <c r="F2810" s="5">
        <v>44043</v>
      </c>
      <c r="G2810" s="6">
        <v>20.349563046192255</v>
      </c>
      <c r="H2810" s="7">
        <v>12891.914350708541</v>
      </c>
      <c r="I2810" s="6">
        <v>9.26</v>
      </c>
      <c r="J2810" s="7">
        <v>17978.575254418854</v>
      </c>
      <c r="K2810" s="7">
        <v>16809.768644071381</v>
      </c>
      <c r="L2810" s="6" t="s">
        <v>17</v>
      </c>
      <c r="M2810" s="6">
        <v>5.5080424615809331</v>
      </c>
      <c r="N2810" s="6" t="s">
        <v>17</v>
      </c>
      <c r="O2810" s="6" t="s">
        <v>17</v>
      </c>
      <c r="P2810" s="8" t="s">
        <v>17</v>
      </c>
      <c r="Q2810" s="8" t="s">
        <v>17</v>
      </c>
      <c r="R2810" s="9">
        <v>6.65</v>
      </c>
    </row>
    <row r="2811" spans="1:18" s="6" customFormat="1" ht="15" customHeight="1" x14ac:dyDescent="0.25">
      <c r="A2811" t="s">
        <v>1118</v>
      </c>
      <c r="B2811" t="s">
        <v>5303</v>
      </c>
      <c r="C2811" t="s">
        <v>62</v>
      </c>
      <c r="D2811" t="s">
        <v>62</v>
      </c>
      <c r="E2811" s="14">
        <v>2</v>
      </c>
      <c r="F2811" s="5">
        <v>44043</v>
      </c>
      <c r="G2811" s="6">
        <v>10.21775544388611</v>
      </c>
      <c r="H2811" s="7">
        <v>15023.654675782955</v>
      </c>
      <c r="I2811" s="6">
        <v>7.78</v>
      </c>
      <c r="J2811" s="7">
        <v>18192.680301399352</v>
      </c>
      <c r="K2811" s="7">
        <v>17011.464256422434</v>
      </c>
      <c r="L2811" s="6" t="s">
        <v>17</v>
      </c>
      <c r="M2811" s="6">
        <v>5.5665223608714243</v>
      </c>
      <c r="N2811" s="6" t="s">
        <v>17</v>
      </c>
      <c r="O2811" s="6" t="s">
        <v>17</v>
      </c>
      <c r="P2811" s="8" t="s">
        <v>17</v>
      </c>
      <c r="Q2811" s="8" t="s">
        <v>17</v>
      </c>
      <c r="R2811" s="9">
        <v>7.1</v>
      </c>
    </row>
    <row r="2812" spans="1:18" s="6" customFormat="1" ht="15" customHeight="1" x14ac:dyDescent="0.25">
      <c r="A2812" t="s">
        <v>1119</v>
      </c>
      <c r="B2812" t="s">
        <v>5303</v>
      </c>
      <c r="C2812" t="s">
        <v>62</v>
      </c>
      <c r="D2812" t="s">
        <v>62</v>
      </c>
      <c r="E2812" s="14">
        <v>2</v>
      </c>
      <c r="F2812" s="5">
        <v>44043</v>
      </c>
      <c r="G2812" s="6">
        <v>9.7007223942208505</v>
      </c>
      <c r="H2812" s="7">
        <v>15150.9000055702</v>
      </c>
      <c r="I2812" s="6">
        <v>6.5</v>
      </c>
      <c r="J2812" s="7">
        <v>18232.9360780065</v>
      </c>
      <c r="K2812" s="7">
        <v>17040.98754902574</v>
      </c>
      <c r="L2812" s="6" t="s">
        <v>17</v>
      </c>
      <c r="M2812" s="6">
        <v>5.6170995710686054</v>
      </c>
      <c r="N2812" s="6" t="s">
        <v>17</v>
      </c>
      <c r="O2812" s="6" t="s">
        <v>17</v>
      </c>
      <c r="P2812" s="8" t="s">
        <v>17</v>
      </c>
      <c r="Q2812" s="8" t="s">
        <v>17</v>
      </c>
      <c r="R2812" s="9">
        <v>7.7</v>
      </c>
    </row>
    <row r="2813" spans="1:18" s="6" customFormat="1" ht="15" customHeight="1" x14ac:dyDescent="0.25">
      <c r="A2813" t="s">
        <v>1120</v>
      </c>
      <c r="B2813" t="s">
        <v>5303</v>
      </c>
      <c r="C2813" t="s">
        <v>62</v>
      </c>
      <c r="D2813" t="s">
        <v>62</v>
      </c>
      <c r="E2813" s="14">
        <v>2</v>
      </c>
      <c r="F2813" s="5">
        <v>44043</v>
      </c>
      <c r="G2813" s="6">
        <v>10.675039246467835</v>
      </c>
      <c r="H2813" s="7">
        <v>14875.191164390066</v>
      </c>
      <c r="I2813" s="6">
        <v>8.19</v>
      </c>
      <c r="J2813" s="7">
        <v>18122.630267576642</v>
      </c>
      <c r="K2813" s="7">
        <v>16944.851971382206</v>
      </c>
      <c r="L2813" s="6" t="s">
        <v>17</v>
      </c>
      <c r="M2813" s="6">
        <v>5.5503218482301389</v>
      </c>
      <c r="N2813" s="6" t="s">
        <v>17</v>
      </c>
      <c r="O2813" s="6" t="s">
        <v>17</v>
      </c>
      <c r="P2813" s="8" t="s">
        <v>17</v>
      </c>
      <c r="Q2813" s="8" t="s">
        <v>17</v>
      </c>
      <c r="R2813" s="9">
        <v>7.69</v>
      </c>
    </row>
    <row r="2814" spans="1:18" s="6" customFormat="1" ht="15" customHeight="1" x14ac:dyDescent="0.25">
      <c r="A2814" t="s">
        <v>1121</v>
      </c>
      <c r="B2814" t="s">
        <v>5303</v>
      </c>
      <c r="C2814" t="s">
        <v>62</v>
      </c>
      <c r="D2814" t="s">
        <v>62</v>
      </c>
      <c r="E2814" s="14">
        <v>2</v>
      </c>
      <c r="F2814" s="5">
        <v>44043</v>
      </c>
      <c r="G2814" s="6">
        <v>14.255543822597676</v>
      </c>
      <c r="H2814" s="7">
        <v>14239.676902595598</v>
      </c>
      <c r="I2814" s="6">
        <v>7.69</v>
      </c>
      <c r="J2814" s="7">
        <v>18195.245336253549</v>
      </c>
      <c r="K2814" s="7">
        <v>17013.274663495111</v>
      </c>
      <c r="L2814" s="6" t="s">
        <v>17</v>
      </c>
      <c r="M2814" s="6">
        <v>5.5700785709634131</v>
      </c>
      <c r="N2814" s="6" t="s">
        <v>17</v>
      </c>
      <c r="O2814" s="6" t="s">
        <v>17</v>
      </c>
      <c r="P2814" s="8" t="s">
        <v>17</v>
      </c>
      <c r="Q2814" s="8" t="s">
        <v>17</v>
      </c>
      <c r="R2814" s="9">
        <v>7.6681864435955562</v>
      </c>
    </row>
    <row r="2815" spans="1:18" s="6" customFormat="1" ht="15" customHeight="1" x14ac:dyDescent="0.25">
      <c r="A2815" t="s">
        <v>1122</v>
      </c>
      <c r="B2815" t="s">
        <v>5303</v>
      </c>
      <c r="C2815" t="s">
        <v>62</v>
      </c>
      <c r="D2815" t="s">
        <v>62</v>
      </c>
      <c r="E2815" s="14">
        <v>2</v>
      </c>
      <c r="F2815" s="5">
        <v>44043</v>
      </c>
      <c r="G2815" s="6">
        <v>9.2342342342342363</v>
      </c>
      <c r="H2815" s="7">
        <v>15563.429158383364</v>
      </c>
      <c r="I2815" s="6">
        <v>7.05</v>
      </c>
      <c r="J2815" s="7">
        <v>18582.685664939549</v>
      </c>
      <c r="K2815" s="7">
        <v>17395.34875017919</v>
      </c>
      <c r="L2815" s="6" t="s">
        <v>17</v>
      </c>
      <c r="M2815" s="6">
        <v>5.5953671760620036</v>
      </c>
      <c r="N2815" s="6" t="s">
        <v>17</v>
      </c>
      <c r="O2815" s="6" t="s">
        <v>17</v>
      </c>
      <c r="P2815" s="8" t="s">
        <v>17</v>
      </c>
      <c r="Q2815" s="8" t="s">
        <v>17</v>
      </c>
      <c r="R2815" s="9">
        <v>7.36</v>
      </c>
    </row>
    <row r="2816" spans="1:18" s="6" customFormat="1" ht="15" customHeight="1" x14ac:dyDescent="0.25">
      <c r="A2816" t="s">
        <v>1123</v>
      </c>
      <c r="B2816" t="s">
        <v>5303</v>
      </c>
      <c r="C2816" t="s">
        <v>62</v>
      </c>
      <c r="D2816" t="s">
        <v>62</v>
      </c>
      <c r="E2816" s="14">
        <v>2</v>
      </c>
      <c r="F2816" s="5">
        <v>44043</v>
      </c>
      <c r="G2816" s="6">
        <v>16.094210009813537</v>
      </c>
      <c r="H2816" s="7">
        <v>12038.411497092815</v>
      </c>
      <c r="I2816" s="6">
        <v>15.96</v>
      </c>
      <c r="J2816" s="7">
        <v>15928.761297182351</v>
      </c>
      <c r="K2816" s="7">
        <v>14816.132532792486</v>
      </c>
      <c r="L2816" s="6" t="s">
        <v>17</v>
      </c>
      <c r="M2816" s="6">
        <v>5.2433023769550626</v>
      </c>
      <c r="N2816" s="6" t="s">
        <v>17</v>
      </c>
      <c r="O2816" s="6" t="s">
        <v>17</v>
      </c>
      <c r="P2816" s="8" t="s">
        <v>17</v>
      </c>
      <c r="Q2816" s="8" t="s">
        <v>17</v>
      </c>
      <c r="R2816" s="9">
        <v>5.95</v>
      </c>
    </row>
    <row r="2817" spans="1:18" s="6" customFormat="1" ht="15" customHeight="1" x14ac:dyDescent="0.25">
      <c r="A2817" t="s">
        <v>1124</v>
      </c>
      <c r="B2817" t="s">
        <v>5303</v>
      </c>
      <c r="C2817" t="s">
        <v>62</v>
      </c>
      <c r="D2817" t="s">
        <v>62</v>
      </c>
      <c r="E2817" s="14">
        <v>2</v>
      </c>
      <c r="F2817" s="5">
        <v>44043</v>
      </c>
      <c r="G2817" s="6">
        <v>9.7107438016528835</v>
      </c>
      <c r="H2817" s="7">
        <v>14588.584735674605</v>
      </c>
      <c r="I2817" s="6">
        <v>10.18</v>
      </c>
      <c r="J2817" s="7">
        <v>17581.449644486893</v>
      </c>
      <c r="K2817" s="7">
        <v>16420.357007017181</v>
      </c>
      <c r="L2817" s="6" t="s">
        <v>17</v>
      </c>
      <c r="M2817" s="6">
        <v>5.4716900917517091</v>
      </c>
      <c r="N2817" s="6" t="s">
        <v>17</v>
      </c>
      <c r="O2817" s="6" t="s">
        <v>17</v>
      </c>
      <c r="P2817" s="8" t="s">
        <v>17</v>
      </c>
      <c r="Q2817" s="8" t="s">
        <v>17</v>
      </c>
      <c r="R2817" s="9">
        <v>5.77</v>
      </c>
    </row>
    <row r="2818" spans="1:18" s="6" customFormat="1" ht="15" customHeight="1" x14ac:dyDescent="0.25">
      <c r="A2818" t="s">
        <v>1125</v>
      </c>
      <c r="B2818" t="s">
        <v>5303</v>
      </c>
      <c r="C2818" t="s">
        <v>62</v>
      </c>
      <c r="D2818" t="s">
        <v>62</v>
      </c>
      <c r="E2818" s="14">
        <v>2</v>
      </c>
      <c r="F2818" s="5">
        <v>44043</v>
      </c>
      <c r="G2818" s="6">
        <v>10.55341055341054</v>
      </c>
      <c r="H2818" s="7">
        <v>14901.392570986918</v>
      </c>
      <c r="I2818" s="6">
        <v>8.67</v>
      </c>
      <c r="J2818" s="7">
        <v>18121.53494945103</v>
      </c>
      <c r="K2818" s="7">
        <v>16947.781334758034</v>
      </c>
      <c r="L2818" s="6" t="s">
        <v>17</v>
      </c>
      <c r="M2818" s="6">
        <v>5.5313553944061962</v>
      </c>
      <c r="N2818" s="6" t="s">
        <v>17</v>
      </c>
      <c r="O2818" s="6" t="s">
        <v>17</v>
      </c>
      <c r="P2818" s="8" t="s">
        <v>17</v>
      </c>
      <c r="Q2818" s="8" t="s">
        <v>17</v>
      </c>
      <c r="R2818" s="9">
        <v>8.01</v>
      </c>
    </row>
    <row r="2819" spans="1:18" s="6" customFormat="1" ht="15" customHeight="1" x14ac:dyDescent="0.25">
      <c r="A2819" t="s">
        <v>1126</v>
      </c>
      <c r="B2819" t="s">
        <v>5303</v>
      </c>
      <c r="C2819" t="s">
        <v>62</v>
      </c>
      <c r="D2819" t="s">
        <v>62</v>
      </c>
      <c r="E2819" s="14">
        <v>2</v>
      </c>
      <c r="F2819" s="5">
        <v>44043</v>
      </c>
      <c r="G2819" s="6">
        <v>11.915887850467293</v>
      </c>
      <c r="H2819" s="7">
        <v>14369.934323089063</v>
      </c>
      <c r="I2819" s="6">
        <v>7.93</v>
      </c>
      <c r="J2819" s="7">
        <v>17824.321436204318</v>
      </c>
      <c r="K2819" s="7">
        <v>16644.363104196604</v>
      </c>
      <c r="L2819" s="6" t="s">
        <v>17</v>
      </c>
      <c r="M2819" s="6">
        <v>5.5605953440514417</v>
      </c>
      <c r="N2819" s="6" t="s">
        <v>17</v>
      </c>
      <c r="O2819" s="6" t="s">
        <v>17</v>
      </c>
      <c r="P2819" s="8" t="s">
        <v>17</v>
      </c>
      <c r="Q2819" s="8" t="s">
        <v>17</v>
      </c>
      <c r="R2819" s="9">
        <v>6.42</v>
      </c>
    </row>
    <row r="2820" spans="1:18" s="6" customFormat="1" ht="15" customHeight="1" x14ac:dyDescent="0.25">
      <c r="A2820" t="s">
        <v>1127</v>
      </c>
      <c r="B2820" t="s">
        <v>5303</v>
      </c>
      <c r="C2820" t="s">
        <v>62</v>
      </c>
      <c r="D2820" t="s">
        <v>62</v>
      </c>
      <c r="E2820" s="14">
        <v>2</v>
      </c>
      <c r="F2820" s="5">
        <v>44043</v>
      </c>
      <c r="G2820" s="6">
        <v>8.9707271010387029</v>
      </c>
      <c r="H2820" s="7">
        <v>15551.072666476121</v>
      </c>
      <c r="I2820" s="7">
        <v>6.71</v>
      </c>
      <c r="J2820" s="7">
        <v>18514.535193270152</v>
      </c>
      <c r="K2820" s="7">
        <v>17324.347462446276</v>
      </c>
      <c r="L2820" s="6" t="s">
        <v>17</v>
      </c>
      <c r="M2820" s="6">
        <v>5.60880174752063</v>
      </c>
      <c r="N2820" s="6" t="s">
        <v>17</v>
      </c>
      <c r="O2820" s="6" t="s">
        <v>17</v>
      </c>
      <c r="P2820" s="8" t="s">
        <v>17</v>
      </c>
      <c r="Q2820" s="8" t="s">
        <v>17</v>
      </c>
      <c r="R2820" s="9">
        <v>6.09</v>
      </c>
    </row>
    <row r="2821" spans="1:18" s="6" customFormat="1" ht="15" customHeight="1" x14ac:dyDescent="0.25">
      <c r="A2821" t="s">
        <v>1128</v>
      </c>
      <c r="B2821" t="s">
        <v>5303</v>
      </c>
      <c r="C2821" t="s">
        <v>665</v>
      </c>
      <c r="D2821" t="s">
        <v>5513</v>
      </c>
      <c r="E2821" s="14">
        <v>1</v>
      </c>
      <c r="F2821" s="5">
        <v>44043</v>
      </c>
      <c r="G2821" s="6">
        <v>41.360579410243155</v>
      </c>
      <c r="H2821" s="7">
        <v>9686.7079321265901</v>
      </c>
      <c r="I2821" s="7">
        <v>3.66</v>
      </c>
      <c r="J2821" s="7">
        <v>19538.730223957264</v>
      </c>
      <c r="K2821" s="7">
        <v>18242.245198765508</v>
      </c>
      <c r="L2821" s="6">
        <v>48.520371614680215</v>
      </c>
      <c r="M2821" s="6">
        <v>5.9518976653578823</v>
      </c>
      <c r="N2821" s="6">
        <v>0.39774210207742156</v>
      </c>
      <c r="O2821" s="6">
        <v>41.467683651441909</v>
      </c>
      <c r="P2821" s="8">
        <v>3.022680544457524E-3</v>
      </c>
      <c r="Q2821" s="8">
        <v>0</v>
      </c>
      <c r="R2821" s="9">
        <v>2.66</v>
      </c>
    </row>
    <row r="2822" spans="1:18" s="6" customFormat="1" ht="15" customHeight="1" x14ac:dyDescent="0.25">
      <c r="A2822" t="s">
        <v>1129</v>
      </c>
      <c r="B2822" t="s">
        <v>5303</v>
      </c>
      <c r="C2822" t="s">
        <v>62</v>
      </c>
      <c r="D2822" t="s">
        <v>62</v>
      </c>
      <c r="E2822" s="14">
        <v>2</v>
      </c>
      <c r="F2822" s="5">
        <v>44043</v>
      </c>
      <c r="G2822" s="6">
        <v>21.545157780195861</v>
      </c>
      <c r="H2822" s="7">
        <v>13107.134089983152</v>
      </c>
      <c r="I2822" s="7">
        <v>6.63</v>
      </c>
      <c r="J2822" s="7">
        <v>18568.348426045708</v>
      </c>
      <c r="K2822" s="7">
        <v>17377.489914971589</v>
      </c>
      <c r="L2822" s="6" t="s">
        <v>17</v>
      </c>
      <c r="M2822" s="6">
        <v>5.6119628231579535</v>
      </c>
      <c r="N2822" s="6" t="s">
        <v>17</v>
      </c>
      <c r="O2822" s="6" t="s">
        <v>17</v>
      </c>
      <c r="P2822" s="8" t="s">
        <v>17</v>
      </c>
      <c r="Q2822" s="8" t="s">
        <v>17</v>
      </c>
      <c r="R2822" s="9">
        <v>7.24</v>
      </c>
    </row>
    <row r="2823" spans="1:18" s="6" customFormat="1" ht="15" customHeight="1" x14ac:dyDescent="0.25">
      <c r="A2823" t="s">
        <v>1130</v>
      </c>
      <c r="B2823" t="s">
        <v>5303</v>
      </c>
      <c r="C2823" t="s">
        <v>665</v>
      </c>
      <c r="D2823" t="s">
        <v>5513</v>
      </c>
      <c r="E2823" s="14">
        <v>1</v>
      </c>
      <c r="F2823" s="5">
        <v>44043</v>
      </c>
      <c r="G2823" s="6">
        <v>35.486185862935052</v>
      </c>
      <c r="H2823" s="7">
        <v>10364.624491928216</v>
      </c>
      <c r="I2823" s="7">
        <v>6.47</v>
      </c>
      <c r="J2823" s="7">
        <v>18585.580065359474</v>
      </c>
      <c r="K2823" s="7">
        <v>17409.530288656253</v>
      </c>
      <c r="L2823" s="6" t="s">
        <v>17</v>
      </c>
      <c r="M2823" s="6">
        <v>5.5421761390349769</v>
      </c>
      <c r="N2823" s="6" t="s">
        <v>17</v>
      </c>
      <c r="O2823" s="6" t="s">
        <v>17</v>
      </c>
      <c r="P2823" s="8" t="s">
        <v>17</v>
      </c>
      <c r="Q2823" s="8" t="s">
        <v>17</v>
      </c>
      <c r="R2823" s="9">
        <v>2.08</v>
      </c>
    </row>
    <row r="2824" spans="1:18" s="6" customFormat="1" ht="15" customHeight="1" x14ac:dyDescent="0.25">
      <c r="A2824" t="s">
        <v>1131</v>
      </c>
      <c r="B2824" t="s">
        <v>5303</v>
      </c>
      <c r="C2824" t="s">
        <v>62</v>
      </c>
      <c r="D2824" t="s">
        <v>62</v>
      </c>
      <c r="E2824" s="14">
        <v>2</v>
      </c>
      <c r="F2824" s="5">
        <v>44043</v>
      </c>
      <c r="G2824" s="6">
        <v>7.9470198675496695</v>
      </c>
      <c r="H2824" s="7">
        <v>16200.976442799207</v>
      </c>
      <c r="I2824" s="7">
        <v>4.79</v>
      </c>
      <c r="J2824" s="7">
        <v>19016.814822748205</v>
      </c>
      <c r="K2824" s="7">
        <v>17810.528365918566</v>
      </c>
      <c r="L2824" s="6" t="s">
        <v>17</v>
      </c>
      <c r="M2824" s="6">
        <v>5.6846675628164016</v>
      </c>
      <c r="N2824" s="6" t="s">
        <v>17</v>
      </c>
      <c r="O2824" s="6" t="s">
        <v>17</v>
      </c>
      <c r="P2824" s="8" t="s">
        <v>17</v>
      </c>
      <c r="Q2824" s="8" t="s">
        <v>17</v>
      </c>
      <c r="R2824" s="9">
        <v>6.63</v>
      </c>
    </row>
    <row r="2825" spans="1:18" s="6" customFormat="1" ht="15" customHeight="1" x14ac:dyDescent="0.25">
      <c r="A2825" t="s">
        <v>1132</v>
      </c>
      <c r="B2825" t="s">
        <v>5303</v>
      </c>
      <c r="C2825" t="s">
        <v>62</v>
      </c>
      <c r="D2825" t="s">
        <v>62</v>
      </c>
      <c r="E2825" s="14">
        <v>2</v>
      </c>
      <c r="F2825" s="5">
        <v>44043</v>
      </c>
      <c r="G2825" s="6">
        <v>7.7509529860228659</v>
      </c>
      <c r="H2825" s="7">
        <v>16249.306870872009</v>
      </c>
      <c r="I2825" s="7">
        <v>3.87</v>
      </c>
      <c r="J2825" s="7">
        <v>19033.873029399234</v>
      </c>
      <c r="K2825" s="7">
        <v>17819.872599691833</v>
      </c>
      <c r="L2825" s="6" t="s">
        <v>17</v>
      </c>
      <c r="M2825" s="6">
        <v>5.7210199326456257</v>
      </c>
      <c r="N2825" s="6" t="s">
        <v>17</v>
      </c>
      <c r="O2825" s="6" t="s">
        <v>17</v>
      </c>
      <c r="P2825" s="8" t="s">
        <v>17</v>
      </c>
      <c r="Q2825" s="8" t="s">
        <v>17</v>
      </c>
      <c r="R2825" s="9">
        <v>6.12</v>
      </c>
    </row>
    <row r="2826" spans="1:18" s="6" customFormat="1" ht="15" customHeight="1" x14ac:dyDescent="0.25">
      <c r="A2826" t="s">
        <v>1133</v>
      </c>
      <c r="B2826" t="s">
        <v>5303</v>
      </c>
      <c r="C2826" t="s">
        <v>62</v>
      </c>
      <c r="D2826" t="s">
        <v>62</v>
      </c>
      <c r="E2826" s="14">
        <v>2</v>
      </c>
      <c r="F2826" s="5">
        <v>44043</v>
      </c>
      <c r="G2826" s="6">
        <v>11.460957178841321</v>
      </c>
      <c r="H2826" s="7">
        <v>14127.912678658649</v>
      </c>
      <c r="I2826" s="7">
        <v>9.01</v>
      </c>
      <c r="J2826" s="7">
        <v>17443.841158309377</v>
      </c>
      <c r="K2826" s="7">
        <v>16272.938359679902</v>
      </c>
      <c r="L2826" s="6" t="s">
        <v>17</v>
      </c>
      <c r="M2826" s="6">
        <v>5.5179208229475698</v>
      </c>
      <c r="N2826" s="6" t="s">
        <v>17</v>
      </c>
      <c r="O2826" s="6" t="s">
        <v>17</v>
      </c>
      <c r="P2826" s="8" t="s">
        <v>17</v>
      </c>
      <c r="Q2826" s="8" t="s">
        <v>17</v>
      </c>
      <c r="R2826" s="9">
        <v>6.07</v>
      </c>
    </row>
    <row r="2827" spans="1:18" s="6" customFormat="1" ht="15" customHeight="1" x14ac:dyDescent="0.25">
      <c r="A2827" t="s">
        <v>1134</v>
      </c>
      <c r="B2827" t="s">
        <v>5303</v>
      </c>
      <c r="C2827" t="s">
        <v>62</v>
      </c>
      <c r="D2827" t="s">
        <v>62</v>
      </c>
      <c r="E2827" s="14">
        <v>2</v>
      </c>
      <c r="F2827" s="5">
        <v>44043</v>
      </c>
      <c r="G2827" s="6">
        <v>23.888314374353666</v>
      </c>
      <c r="H2827" s="7">
        <v>11890.287737817973</v>
      </c>
      <c r="I2827" s="7">
        <v>10.14</v>
      </c>
      <c r="J2827" s="7">
        <v>17550.342759211653</v>
      </c>
      <c r="K2827" s="7">
        <v>16388.91473161682</v>
      </c>
      <c r="L2827" s="6" t="s">
        <v>17</v>
      </c>
      <c r="M2827" s="6">
        <v>5.4732706295703712</v>
      </c>
      <c r="N2827" s="6" t="s">
        <v>17</v>
      </c>
      <c r="O2827" s="6" t="s">
        <v>17</v>
      </c>
      <c r="P2827" s="8" t="s">
        <v>17</v>
      </c>
      <c r="Q2827" s="8" t="s">
        <v>17</v>
      </c>
      <c r="R2827" s="9">
        <v>6.64</v>
      </c>
    </row>
    <row r="2828" spans="1:18" s="6" customFormat="1" ht="15" customHeight="1" x14ac:dyDescent="0.25">
      <c r="A2828" t="s">
        <v>1135</v>
      </c>
      <c r="B2828" t="s">
        <v>5303</v>
      </c>
      <c r="C2828" t="s">
        <v>62</v>
      </c>
      <c r="D2828" t="s">
        <v>62</v>
      </c>
      <c r="E2828" s="14">
        <v>2</v>
      </c>
      <c r="F2828" s="5">
        <v>44043</v>
      </c>
      <c r="G2828" s="6">
        <v>8.6597938144329802</v>
      </c>
      <c r="H2828" s="7">
        <v>15244.535928576666</v>
      </c>
      <c r="I2828" s="7">
        <v>8.09</v>
      </c>
      <c r="J2828" s="7">
        <v>18100.074842296588</v>
      </c>
      <c r="K2828" s="7">
        <v>16921.458070789351</v>
      </c>
      <c r="L2828" s="6" t="s">
        <v>17</v>
      </c>
      <c r="M2828" s="6">
        <v>5.5542731927767939</v>
      </c>
      <c r="N2828" s="6" t="s">
        <v>17</v>
      </c>
      <c r="O2828" s="6" t="s">
        <v>17</v>
      </c>
      <c r="P2828" s="8" t="s">
        <v>17</v>
      </c>
      <c r="Q2828" s="8" t="s">
        <v>17</v>
      </c>
      <c r="R2828" s="9">
        <v>6.47</v>
      </c>
    </row>
    <row r="2829" spans="1:18" s="6" customFormat="1" ht="15" customHeight="1" x14ac:dyDescent="0.25">
      <c r="A2829" t="s">
        <v>1136</v>
      </c>
      <c r="B2829" t="s">
        <v>5303</v>
      </c>
      <c r="C2829" t="s">
        <v>62</v>
      </c>
      <c r="D2829" t="s">
        <v>62</v>
      </c>
      <c r="E2829" s="14">
        <v>2</v>
      </c>
      <c r="F2829" s="5">
        <v>44043</v>
      </c>
      <c r="G2829" s="6">
        <v>8.7640449438202221</v>
      </c>
      <c r="H2829" s="7">
        <v>15133.948862503743</v>
      </c>
      <c r="I2829" s="7">
        <v>7.98</v>
      </c>
      <c r="J2829" s="7">
        <v>18001.914079115271</v>
      </c>
      <c r="K2829" s="7">
        <v>16822.374984763956</v>
      </c>
      <c r="L2829" s="6" t="s">
        <v>17</v>
      </c>
      <c r="M2829" s="6">
        <v>5.5586196717781142</v>
      </c>
      <c r="N2829" s="6" t="s">
        <v>17</v>
      </c>
      <c r="O2829" s="6" t="s">
        <v>17</v>
      </c>
      <c r="P2829" s="8" t="s">
        <v>17</v>
      </c>
      <c r="Q2829" s="8" t="s">
        <v>17</v>
      </c>
      <c r="R2829" s="9">
        <v>5.96</v>
      </c>
    </row>
    <row r="2830" spans="1:18" s="6" customFormat="1" ht="15" customHeight="1" x14ac:dyDescent="0.25">
      <c r="A2830" t="s">
        <v>1137</v>
      </c>
      <c r="B2830" t="s">
        <v>5303</v>
      </c>
      <c r="C2830" t="s">
        <v>62</v>
      </c>
      <c r="D2830" t="s">
        <v>62</v>
      </c>
      <c r="E2830" s="14">
        <v>2</v>
      </c>
      <c r="F2830" s="5">
        <v>44043</v>
      </c>
      <c r="G2830" s="6">
        <v>10.25390625</v>
      </c>
      <c r="H2830" s="7">
        <v>14638.885400243867</v>
      </c>
      <c r="I2830" s="7">
        <v>10.8</v>
      </c>
      <c r="J2830" s="7">
        <v>17746.463894501754</v>
      </c>
      <c r="K2830" s="7">
        <v>16590.569803971404</v>
      </c>
      <c r="L2830" s="6" t="s">
        <v>17</v>
      </c>
      <c r="M2830" s="6">
        <v>5.4471917555624492</v>
      </c>
      <c r="N2830" s="6" t="s">
        <v>17</v>
      </c>
      <c r="O2830" s="6" t="s">
        <v>17</v>
      </c>
      <c r="P2830" s="8" t="s">
        <v>17</v>
      </c>
      <c r="Q2830" s="8" t="s">
        <v>17</v>
      </c>
      <c r="R2830" s="9">
        <v>5.97</v>
      </c>
    </row>
    <row r="2831" spans="1:18" s="6" customFormat="1" ht="15" customHeight="1" x14ac:dyDescent="0.25">
      <c r="A2831" t="s">
        <v>1138</v>
      </c>
      <c r="B2831" t="s">
        <v>5303</v>
      </c>
      <c r="C2831" t="s">
        <v>62</v>
      </c>
      <c r="D2831" t="s">
        <v>62</v>
      </c>
      <c r="E2831" s="14">
        <v>2</v>
      </c>
      <c r="F2831" s="5">
        <v>44043</v>
      </c>
      <c r="G2831" s="6">
        <v>8.4051724137931139</v>
      </c>
      <c r="H2831" s="7">
        <v>15529.265853969793</v>
      </c>
      <c r="I2831" s="6">
        <v>8.35</v>
      </c>
      <c r="J2831" s="7">
        <v>18354.922279792743</v>
      </c>
      <c r="K2831" s="7">
        <v>17178.485544098789</v>
      </c>
      <c r="L2831" s="6" t="s">
        <v>17</v>
      </c>
      <c r="M2831" s="6">
        <v>5.5439996969554919</v>
      </c>
      <c r="N2831" s="6" t="s">
        <v>17</v>
      </c>
      <c r="O2831" s="6" t="s">
        <v>17</v>
      </c>
      <c r="P2831" s="8" t="s">
        <v>17</v>
      </c>
      <c r="Q2831" s="8" t="s">
        <v>17</v>
      </c>
      <c r="R2831" s="9">
        <v>7.36</v>
      </c>
    </row>
    <row r="2832" spans="1:18" s="6" customFormat="1" ht="15" customHeight="1" x14ac:dyDescent="0.25">
      <c r="A2832" t="s">
        <v>1139</v>
      </c>
      <c r="B2832" t="s">
        <v>5303</v>
      </c>
      <c r="C2832" t="s">
        <v>62</v>
      </c>
      <c r="D2832" t="s">
        <v>62</v>
      </c>
      <c r="E2832" s="14">
        <v>2</v>
      </c>
      <c r="F2832" s="5">
        <v>44043</v>
      </c>
      <c r="G2832" s="6">
        <v>8.7799315849486774</v>
      </c>
      <c r="H2832" s="7">
        <v>15469.731241343072</v>
      </c>
      <c r="I2832" s="6">
        <v>8.3699999999999992</v>
      </c>
      <c r="J2832" s="7">
        <v>18370.100663953737</v>
      </c>
      <c r="K2832" s="7">
        <v>17193.831623322341</v>
      </c>
      <c r="L2832" s="6" t="s">
        <v>17</v>
      </c>
      <c r="M2832" s="6">
        <v>5.5432094280461603</v>
      </c>
      <c r="N2832" s="6" t="s">
        <v>17</v>
      </c>
      <c r="O2832" s="6" t="s">
        <v>17</v>
      </c>
      <c r="P2832" s="8" t="s">
        <v>17</v>
      </c>
      <c r="Q2832" s="8" t="s">
        <v>17</v>
      </c>
      <c r="R2832" s="9">
        <v>6.62</v>
      </c>
    </row>
    <row r="2833" spans="1:18" s="6" customFormat="1" ht="15" customHeight="1" x14ac:dyDescent="0.25">
      <c r="A2833" t="s">
        <v>1140</v>
      </c>
      <c r="B2833" t="s">
        <v>5303</v>
      </c>
      <c r="C2833" t="s">
        <v>62</v>
      </c>
      <c r="D2833" t="s">
        <v>62</v>
      </c>
      <c r="E2833" s="14">
        <v>2</v>
      </c>
      <c r="F2833" s="5">
        <v>44043</v>
      </c>
      <c r="G2833" s="6">
        <v>12.867647058823531</v>
      </c>
      <c r="H2833" s="7">
        <v>14670.480428737745</v>
      </c>
      <c r="I2833" s="6">
        <v>7.36</v>
      </c>
      <c r="J2833" s="7">
        <v>18382.525306339907</v>
      </c>
      <c r="K2833" s="7">
        <v>17197.787665049229</v>
      </c>
      <c r="L2833" s="6" t="s">
        <v>17</v>
      </c>
      <c r="M2833" s="6">
        <v>5.5831180079673741</v>
      </c>
      <c r="N2833" s="6" t="s">
        <v>17</v>
      </c>
      <c r="O2833" s="6" t="s">
        <v>17</v>
      </c>
      <c r="P2833" s="8" t="s">
        <v>17</v>
      </c>
      <c r="Q2833" s="8" t="s">
        <v>17</v>
      </c>
      <c r="R2833" s="9">
        <v>6.15</v>
      </c>
    </row>
    <row r="2834" spans="1:18" s="6" customFormat="1" ht="15" customHeight="1" x14ac:dyDescent="0.25">
      <c r="A2834" t="s">
        <v>1141</v>
      </c>
      <c r="B2834" t="s">
        <v>5303</v>
      </c>
      <c r="C2834" t="s">
        <v>62</v>
      </c>
      <c r="D2834" t="s">
        <v>62</v>
      </c>
      <c r="E2834" s="14">
        <v>2</v>
      </c>
      <c r="F2834" s="5">
        <v>44043</v>
      </c>
      <c r="G2834" s="6">
        <v>10.290827740492158</v>
      </c>
      <c r="H2834" s="7">
        <v>14529.079194334981</v>
      </c>
      <c r="I2834" s="6">
        <v>9.6999999999999993</v>
      </c>
      <c r="J2834" s="7">
        <v>17641.118316147549</v>
      </c>
      <c r="K2834" s="7">
        <v>16476.000997176398</v>
      </c>
      <c r="L2834" s="6" t="s">
        <v>17</v>
      </c>
      <c r="M2834" s="6">
        <v>5.4906565455756517</v>
      </c>
      <c r="N2834" s="6" t="s">
        <v>17</v>
      </c>
      <c r="O2834" s="6" t="s">
        <v>17</v>
      </c>
      <c r="P2834" s="8" t="s">
        <v>17</v>
      </c>
      <c r="Q2834" s="8" t="s">
        <v>17</v>
      </c>
      <c r="R2834" s="9">
        <v>5.93</v>
      </c>
    </row>
    <row r="2835" spans="1:18" s="6" customFormat="1" ht="15" customHeight="1" x14ac:dyDescent="0.25">
      <c r="A2835" t="s">
        <v>1142</v>
      </c>
      <c r="B2835" t="s">
        <v>5303</v>
      </c>
      <c r="C2835" t="s">
        <v>62</v>
      </c>
      <c r="D2835" t="s">
        <v>62</v>
      </c>
      <c r="E2835" s="14">
        <v>2</v>
      </c>
      <c r="F2835" s="5">
        <v>44043</v>
      </c>
      <c r="G2835" s="6">
        <v>8.5518814139110599</v>
      </c>
      <c r="H2835" s="7">
        <v>15434.332815875307</v>
      </c>
      <c r="I2835" s="6">
        <v>7.14</v>
      </c>
      <c r="J2835" s="7">
        <v>18292.735503341235</v>
      </c>
      <c r="K2835" s="7">
        <v>17106.1532163624</v>
      </c>
      <c r="L2835" s="6" t="s">
        <v>17</v>
      </c>
      <c r="M2835" s="6">
        <v>5.5918109659700148</v>
      </c>
      <c r="N2835" s="6" t="s">
        <v>17</v>
      </c>
      <c r="O2835" s="6" t="s">
        <v>17</v>
      </c>
      <c r="P2835" s="8" t="s">
        <v>17</v>
      </c>
      <c r="Q2835" s="8" t="s">
        <v>17</v>
      </c>
      <c r="R2835" s="9">
        <v>7.22</v>
      </c>
    </row>
    <row r="2836" spans="1:18" s="6" customFormat="1" ht="15" customHeight="1" x14ac:dyDescent="0.25">
      <c r="A2836" t="s">
        <v>1143</v>
      </c>
      <c r="B2836" t="s">
        <v>5303</v>
      </c>
      <c r="C2836" t="s">
        <v>62</v>
      </c>
      <c r="D2836" t="s">
        <v>62</v>
      </c>
      <c r="E2836" s="14">
        <v>2</v>
      </c>
      <c r="F2836" s="5">
        <v>44043</v>
      </c>
      <c r="G2836" s="6">
        <v>8.5967130214917802</v>
      </c>
      <c r="H2836" s="7">
        <v>15494.042459661865</v>
      </c>
      <c r="I2836" s="6">
        <v>7.07</v>
      </c>
      <c r="J2836" s="7">
        <v>18368.23641968747</v>
      </c>
      <c r="K2836" s="7">
        <v>17181.067199989673</v>
      </c>
      <c r="L2836" s="6" t="s">
        <v>17</v>
      </c>
      <c r="M2836" s="6">
        <v>5.594576907152673</v>
      </c>
      <c r="N2836" s="6" t="s">
        <v>17</v>
      </c>
      <c r="O2836" s="6" t="s">
        <v>17</v>
      </c>
      <c r="P2836" s="8" t="s">
        <v>17</v>
      </c>
      <c r="Q2836" s="8" t="s">
        <v>17</v>
      </c>
      <c r="R2836" s="9">
        <v>5.93</v>
      </c>
    </row>
    <row r="2837" spans="1:18" s="6" customFormat="1" ht="15" customHeight="1" x14ac:dyDescent="0.25">
      <c r="A2837" t="s">
        <v>1144</v>
      </c>
      <c r="B2837" t="s">
        <v>5303</v>
      </c>
      <c r="C2837" t="s">
        <v>62</v>
      </c>
      <c r="D2837" t="s">
        <v>62</v>
      </c>
      <c r="E2837" s="14">
        <v>2</v>
      </c>
      <c r="F2837" s="5">
        <v>44043</v>
      </c>
      <c r="G2837" s="6">
        <v>13.945172824791422</v>
      </c>
      <c r="H2837" s="7">
        <v>14100.756541689641</v>
      </c>
      <c r="I2837" s="6">
        <v>9.59</v>
      </c>
      <c r="J2837" s="7">
        <v>17947.709639706663</v>
      </c>
      <c r="K2837" s="7">
        <v>16781.669997891429</v>
      </c>
      <c r="L2837" s="6" t="s">
        <v>17</v>
      </c>
      <c r="M2837" s="6">
        <v>5.4950030245769721</v>
      </c>
      <c r="N2837" s="6" t="s">
        <v>17</v>
      </c>
      <c r="O2837" s="6" t="s">
        <v>17</v>
      </c>
      <c r="P2837" s="8" t="s">
        <v>17</v>
      </c>
      <c r="Q2837" s="8" t="s">
        <v>17</v>
      </c>
      <c r="R2837" s="9">
        <v>5.91</v>
      </c>
    </row>
    <row r="2838" spans="1:18" s="6" customFormat="1" ht="15" customHeight="1" x14ac:dyDescent="0.25">
      <c r="A2838" t="s">
        <v>1145</v>
      </c>
      <c r="B2838" t="s">
        <v>5303</v>
      </c>
      <c r="C2838" t="s">
        <v>665</v>
      </c>
      <c r="D2838" t="s">
        <v>5513</v>
      </c>
      <c r="E2838" s="14">
        <v>1</v>
      </c>
      <c r="F2838" s="5">
        <v>44043</v>
      </c>
      <c r="G2838" s="6">
        <v>27.81975175391257</v>
      </c>
      <c r="H2838" s="7">
        <v>11853.851112029024</v>
      </c>
      <c r="I2838" s="6">
        <v>6.95</v>
      </c>
      <c r="J2838" s="7">
        <v>18591.261739485508</v>
      </c>
      <c r="K2838" s="7">
        <v>17364.151484553106</v>
      </c>
      <c r="L2838" s="6">
        <v>46.198703552470398</v>
      </c>
      <c r="M2838" s="6">
        <v>5.6274444391735008</v>
      </c>
      <c r="N2838" s="6">
        <v>0.69833698355543994</v>
      </c>
      <c r="O2838" s="6">
        <v>40.50984419117777</v>
      </c>
      <c r="P2838" s="8">
        <v>5.8578977383346E-3</v>
      </c>
      <c r="Q2838" s="8">
        <v>9.8129358845435114E-3</v>
      </c>
      <c r="R2838" s="9">
        <v>2.04</v>
      </c>
    </row>
    <row r="2839" spans="1:18" s="6" customFormat="1" ht="15" customHeight="1" x14ac:dyDescent="0.25">
      <c r="A2839" t="s">
        <v>1146</v>
      </c>
      <c r="B2839" t="s">
        <v>5303</v>
      </c>
      <c r="C2839" t="s">
        <v>62</v>
      </c>
      <c r="D2839" t="s">
        <v>62</v>
      </c>
      <c r="E2839" s="14">
        <v>2</v>
      </c>
      <c r="F2839" s="5">
        <v>44043</v>
      </c>
      <c r="G2839" s="6">
        <v>9.9195710455763972</v>
      </c>
      <c r="H2839" s="7">
        <v>15438.975335367631</v>
      </c>
      <c r="I2839" s="6">
        <v>7.06</v>
      </c>
      <c r="J2839" s="7">
        <v>18595.374496074688</v>
      </c>
      <c r="K2839" s="7">
        <v>17408.12142884561</v>
      </c>
      <c r="L2839" s="6" t="s">
        <v>17</v>
      </c>
      <c r="M2839" s="6">
        <v>5.5949720416073383</v>
      </c>
      <c r="N2839" s="6" t="s">
        <v>17</v>
      </c>
      <c r="O2839" s="6" t="s">
        <v>17</v>
      </c>
      <c r="P2839" s="8" t="s">
        <v>17</v>
      </c>
      <c r="Q2839" s="8" t="s">
        <v>17</v>
      </c>
      <c r="R2839" s="9">
        <v>5.74</v>
      </c>
    </row>
    <row r="2840" spans="1:18" s="6" customFormat="1" ht="15" customHeight="1" x14ac:dyDescent="0.25">
      <c r="A2840" t="s">
        <v>1147</v>
      </c>
      <c r="B2840" t="s">
        <v>5303</v>
      </c>
      <c r="C2840" t="s">
        <v>665</v>
      </c>
      <c r="D2840" t="s">
        <v>5513</v>
      </c>
      <c r="E2840" s="14">
        <v>1</v>
      </c>
      <c r="F2840" s="5">
        <v>44043</v>
      </c>
      <c r="G2840" s="6">
        <v>47.711908476339048</v>
      </c>
      <c r="H2840" s="7">
        <v>8513.875987561998</v>
      </c>
      <c r="I2840" s="6">
        <v>1.94</v>
      </c>
      <c r="J2840" s="7">
        <v>19828.910972236448</v>
      </c>
      <c r="K2840" s="7">
        <v>18511.821008534778</v>
      </c>
      <c r="L2840" s="6">
        <v>49.255724205198455</v>
      </c>
      <c r="M2840" s="6">
        <v>6.0456587367359882</v>
      </c>
      <c r="N2840" s="6">
        <v>0.18838674062151539</v>
      </c>
      <c r="O2840" s="6">
        <v>42.56308796724538</v>
      </c>
      <c r="P2840" s="8">
        <v>1.270625489004212E-2</v>
      </c>
      <c r="Q2840" s="8">
        <v>0</v>
      </c>
      <c r="R2840" s="9">
        <v>2.39</v>
      </c>
    </row>
    <row r="2841" spans="1:18" s="6" customFormat="1" ht="15" customHeight="1" x14ac:dyDescent="0.25">
      <c r="A2841" t="s">
        <v>1148</v>
      </c>
      <c r="B2841" t="s">
        <v>5303</v>
      </c>
      <c r="C2841" t="s">
        <v>62</v>
      </c>
      <c r="D2841" t="s">
        <v>62</v>
      </c>
      <c r="E2841" s="14">
        <v>2</v>
      </c>
      <c r="F2841" s="5">
        <v>44043</v>
      </c>
      <c r="G2841" s="6">
        <v>9.9540581929555874</v>
      </c>
      <c r="H2841" s="7">
        <v>15117.1407780152</v>
      </c>
      <c r="I2841" s="6">
        <v>7.62</v>
      </c>
      <c r="J2841" s="7">
        <v>18240.870408273186</v>
      </c>
      <c r="K2841" s="7">
        <v>17058.31280279579</v>
      </c>
      <c r="L2841" s="6" t="s">
        <v>17</v>
      </c>
      <c r="M2841" s="6">
        <v>5.5728445121460712</v>
      </c>
      <c r="N2841" s="6" t="s">
        <v>17</v>
      </c>
      <c r="O2841" s="6" t="s">
        <v>17</v>
      </c>
      <c r="P2841" s="8" t="s">
        <v>17</v>
      </c>
      <c r="Q2841" s="8" t="s">
        <v>17</v>
      </c>
      <c r="R2841" s="9">
        <v>7.17</v>
      </c>
    </row>
    <row r="2842" spans="1:18" s="6" customFormat="1" ht="15" customHeight="1" x14ac:dyDescent="0.25">
      <c r="A2842" t="s">
        <v>5197</v>
      </c>
      <c r="B2842" t="s">
        <v>5308</v>
      </c>
      <c r="C2842" t="s">
        <v>15</v>
      </c>
      <c r="D2842" t="s">
        <v>5513</v>
      </c>
      <c r="E2842" s="14">
        <v>1</v>
      </c>
      <c r="F2842" s="5">
        <v>44046</v>
      </c>
      <c r="G2842" s="6">
        <v>21.722224832566496</v>
      </c>
      <c r="H2842" s="7">
        <v>13592.564237119032</v>
      </c>
      <c r="I2842" s="6">
        <v>5.2075389475977785</v>
      </c>
      <c r="J2842" s="7">
        <v>19280.967425645496</v>
      </c>
      <c r="K2842" s="7">
        <v>18042.46244808249</v>
      </c>
      <c r="L2842" s="6">
        <v>47.686379162902625</v>
      </c>
      <c r="M2842" s="6">
        <v>5.6805717025357323</v>
      </c>
      <c r="N2842" s="6">
        <v>0.41919464109592208</v>
      </c>
      <c r="O2842" s="6">
        <v>40.940383215060535</v>
      </c>
      <c r="P2842" s="8">
        <v>4.2301779699791681E-2</v>
      </c>
      <c r="Q2842" s="8">
        <v>2.3630551107614414E-2</v>
      </c>
      <c r="R2842" s="9">
        <v>8.2100000000000009</v>
      </c>
    </row>
    <row r="2843" spans="1:18" s="6" customFormat="1" ht="15" customHeight="1" x14ac:dyDescent="0.25">
      <c r="A2843" t="s">
        <v>4234</v>
      </c>
      <c r="B2843" t="s">
        <v>5306</v>
      </c>
      <c r="C2843" t="s">
        <v>665</v>
      </c>
      <c r="D2843" t="s">
        <v>5513</v>
      </c>
      <c r="E2843" s="14">
        <v>1</v>
      </c>
      <c r="F2843" s="5">
        <v>44046</v>
      </c>
      <c r="G2843" s="6">
        <v>40.43</v>
      </c>
      <c r="H2843" s="7">
        <v>10028.887325878915</v>
      </c>
      <c r="I2843" s="7">
        <v>1.3350987531722387</v>
      </c>
      <c r="J2843" s="7">
        <v>19663.466843208651</v>
      </c>
      <c r="K2843" s="7">
        <v>18493.523964879834</v>
      </c>
      <c r="L2843" s="6" t="s">
        <v>17</v>
      </c>
      <c r="M2843" s="6" t="s">
        <v>17</v>
      </c>
      <c r="N2843" s="6">
        <v>6.1789694361690392E-2</v>
      </c>
      <c r="O2843" s="6" t="s">
        <v>17</v>
      </c>
      <c r="P2843" s="8">
        <v>1.9588905061827485E-3</v>
      </c>
      <c r="Q2843" s="8">
        <v>3.8270916370792599E-3</v>
      </c>
      <c r="R2843" s="9">
        <v>9.3699999999999992</v>
      </c>
    </row>
    <row r="2844" spans="1:18" s="6" customFormat="1" ht="15" customHeight="1" x14ac:dyDescent="0.25">
      <c r="A2844" t="s">
        <v>4235</v>
      </c>
      <c r="B2844" t="s">
        <v>5306</v>
      </c>
      <c r="C2844" t="s">
        <v>665</v>
      </c>
      <c r="D2844" t="s">
        <v>5513</v>
      </c>
      <c r="E2844" s="14">
        <v>1</v>
      </c>
      <c r="F2844" s="5">
        <v>44046</v>
      </c>
      <c r="G2844" s="6">
        <v>29.25</v>
      </c>
      <c r="H2844" s="7">
        <v>12086.616846777682</v>
      </c>
      <c r="I2844" s="7">
        <v>3.6845578530576333</v>
      </c>
      <c r="J2844" s="7">
        <v>19289.485261768586</v>
      </c>
      <c r="K2844" s="7">
        <v>18093.560914173402</v>
      </c>
      <c r="L2844" s="6" t="s">
        <v>17</v>
      </c>
      <c r="M2844" s="6" t="s">
        <v>17</v>
      </c>
      <c r="N2844" s="6">
        <v>0.54333479982402111</v>
      </c>
      <c r="O2844" s="6" t="s">
        <v>17</v>
      </c>
      <c r="P2844" s="8">
        <v>9.1280062297381757E-3</v>
      </c>
      <c r="Q2844" s="8">
        <v>1.3824390650425291E-2</v>
      </c>
      <c r="R2844" s="9">
        <v>9.08</v>
      </c>
    </row>
    <row r="2845" spans="1:18" s="6" customFormat="1" ht="15" customHeight="1" x14ac:dyDescent="0.25">
      <c r="A2845" t="s">
        <v>4236</v>
      </c>
      <c r="B2845" t="s">
        <v>5306</v>
      </c>
      <c r="C2845" t="s">
        <v>665</v>
      </c>
      <c r="D2845" t="s">
        <v>5513</v>
      </c>
      <c r="E2845" s="14">
        <v>1</v>
      </c>
      <c r="F2845" s="5">
        <v>44046</v>
      </c>
      <c r="G2845" s="6">
        <v>36.450000000000003</v>
      </c>
      <c r="H2845" s="7">
        <v>10649.33455070602</v>
      </c>
      <c r="I2845" s="7">
        <v>2.7825489522500861</v>
      </c>
      <c r="J2845" s="7">
        <v>19322.111530974464</v>
      </c>
      <c r="K2845" s="7">
        <v>18158.627931874147</v>
      </c>
      <c r="L2845" s="6" t="s">
        <v>17</v>
      </c>
      <c r="M2845" s="6" t="s">
        <v>17</v>
      </c>
      <c r="N2845" s="6">
        <v>3.5497538073972289E-2</v>
      </c>
      <c r="O2845" s="6" t="s">
        <v>17</v>
      </c>
      <c r="P2845" s="8">
        <v>2.9691473298135112E-3</v>
      </c>
      <c r="Q2845" s="8">
        <v>3.1233887495440843E-3</v>
      </c>
      <c r="R2845" s="9">
        <v>12.67</v>
      </c>
    </row>
    <row r="2846" spans="1:18" s="6" customFormat="1" ht="15" customHeight="1" x14ac:dyDescent="0.25">
      <c r="A2846" t="s">
        <v>4237</v>
      </c>
      <c r="B2846" t="s">
        <v>5306</v>
      </c>
      <c r="C2846" t="s">
        <v>665</v>
      </c>
      <c r="D2846" t="s">
        <v>5513</v>
      </c>
      <c r="E2846" s="14">
        <v>1</v>
      </c>
      <c r="F2846" s="5">
        <v>44046</v>
      </c>
      <c r="G2846" s="6">
        <v>26.7</v>
      </c>
      <c r="H2846" s="7">
        <v>12517.35916783299</v>
      </c>
      <c r="I2846" s="7">
        <v>3.4682080924855496</v>
      </c>
      <c r="J2846" s="7">
        <v>19186.388919184206</v>
      </c>
      <c r="K2846" s="7">
        <v>17966.76694110913</v>
      </c>
      <c r="L2846" s="6" t="s">
        <v>17</v>
      </c>
      <c r="M2846" s="6" t="s">
        <v>17</v>
      </c>
      <c r="N2846" s="6">
        <v>8.2887992147453377E-2</v>
      </c>
      <c r="O2846" s="6" t="s">
        <v>17</v>
      </c>
      <c r="P2846" s="8">
        <v>9.1307273573439287E-3</v>
      </c>
      <c r="Q2846" s="8">
        <v>1.7799267145096401E-2</v>
      </c>
      <c r="R2846" s="9">
        <v>8.31</v>
      </c>
    </row>
    <row r="2847" spans="1:18" s="6" customFormat="1" ht="15" customHeight="1" x14ac:dyDescent="0.25">
      <c r="A2847" t="s">
        <v>4238</v>
      </c>
      <c r="B2847" t="s">
        <v>5306</v>
      </c>
      <c r="C2847" t="s">
        <v>665</v>
      </c>
      <c r="D2847" t="s">
        <v>5513</v>
      </c>
      <c r="E2847" s="14">
        <v>1</v>
      </c>
      <c r="F2847" s="5">
        <v>44046</v>
      </c>
      <c r="G2847" s="6">
        <v>26.4</v>
      </c>
      <c r="H2847" s="7">
        <v>12370.497531204686</v>
      </c>
      <c r="I2847" s="7">
        <v>4.5390225318384667</v>
      </c>
      <c r="J2847" s="7">
        <v>18795.036464569497</v>
      </c>
      <c r="K2847" s="7">
        <v>17684.034689136803</v>
      </c>
      <c r="L2847" s="6" t="s">
        <v>17</v>
      </c>
      <c r="M2847" s="6" t="s">
        <v>17</v>
      </c>
      <c r="N2847" s="6">
        <v>0.49961902688581689</v>
      </c>
      <c r="O2847" s="6" t="s">
        <v>17</v>
      </c>
      <c r="P2847" s="8">
        <v>1.4759248975615875E-3</v>
      </c>
      <c r="Q2847" s="8">
        <v>5.3414424864133671E-3</v>
      </c>
      <c r="R2847" s="9">
        <v>8.1300000000000008</v>
      </c>
    </row>
    <row r="2848" spans="1:18" s="6" customFormat="1" ht="15" customHeight="1" x14ac:dyDescent="0.25">
      <c r="A2848" t="s">
        <v>4239</v>
      </c>
      <c r="B2848" t="s">
        <v>5306</v>
      </c>
      <c r="C2848" t="s">
        <v>665</v>
      </c>
      <c r="D2848" t="s">
        <v>5513</v>
      </c>
      <c r="E2848" s="14">
        <v>1</v>
      </c>
      <c r="F2848" s="5">
        <v>44046</v>
      </c>
      <c r="G2848" s="6">
        <v>32.270000000000003</v>
      </c>
      <c r="H2848" s="7">
        <v>11143.562235201232</v>
      </c>
      <c r="I2848" s="7">
        <v>3.5141734791379129</v>
      </c>
      <c r="J2848" s="7">
        <v>18862.936617475316</v>
      </c>
      <c r="K2848" s="7">
        <v>17616.888137016438</v>
      </c>
      <c r="L2848" s="6" t="s">
        <v>17</v>
      </c>
      <c r="M2848" s="6" t="s">
        <v>17</v>
      </c>
      <c r="N2848" s="6">
        <v>0.48943624588597517</v>
      </c>
      <c r="O2848" s="6" t="s">
        <v>17</v>
      </c>
      <c r="P2848" s="8">
        <v>1.9299052742093408E-2</v>
      </c>
      <c r="Q2848" s="8">
        <v>1.567163298769627E-2</v>
      </c>
      <c r="R2848" s="9">
        <v>5.81</v>
      </c>
    </row>
    <row r="2849" spans="1:18" s="6" customFormat="1" ht="15" customHeight="1" x14ac:dyDescent="0.25">
      <c r="A2849" t="s">
        <v>4240</v>
      </c>
      <c r="B2849" t="s">
        <v>5306</v>
      </c>
      <c r="C2849" t="s">
        <v>665</v>
      </c>
      <c r="D2849" t="s">
        <v>5513</v>
      </c>
      <c r="E2849" s="14">
        <v>1</v>
      </c>
      <c r="F2849" s="5">
        <v>44046</v>
      </c>
      <c r="G2849" s="6">
        <v>24.71</v>
      </c>
      <c r="H2849" s="7">
        <v>12711.509742075896</v>
      </c>
      <c r="I2849" s="7">
        <v>3.7367905000544726</v>
      </c>
      <c r="J2849" s="7">
        <v>18854.995097505176</v>
      </c>
      <c r="K2849" s="7">
        <v>17685.184011257668</v>
      </c>
      <c r="L2849" s="6" t="s">
        <v>17</v>
      </c>
      <c r="M2849" s="6" t="s">
        <v>17</v>
      </c>
      <c r="N2849" s="6">
        <v>0.3039546791589498</v>
      </c>
      <c r="O2849" s="6" t="s">
        <v>17</v>
      </c>
      <c r="P2849" s="8">
        <v>8.4468089577844352E-2</v>
      </c>
      <c r="Q2849" s="8">
        <v>1.9944944866358803E-2</v>
      </c>
      <c r="R2849" s="9">
        <v>8.2100000000000009</v>
      </c>
    </row>
    <row r="2850" spans="1:18" s="6" customFormat="1" ht="15" customHeight="1" x14ac:dyDescent="0.25">
      <c r="A2850" t="s">
        <v>4241</v>
      </c>
      <c r="B2850" t="s">
        <v>5306</v>
      </c>
      <c r="C2850" t="s">
        <v>665</v>
      </c>
      <c r="D2850" t="s">
        <v>5513</v>
      </c>
      <c r="E2850" s="14">
        <v>1</v>
      </c>
      <c r="F2850" s="5">
        <v>44046</v>
      </c>
      <c r="G2850" s="6">
        <v>32.6</v>
      </c>
      <c r="H2850" s="7">
        <v>11210.605840204731</v>
      </c>
      <c r="I2850" s="7">
        <v>3.0801044841097087</v>
      </c>
      <c r="J2850" s="7">
        <v>18992.163691771879</v>
      </c>
      <c r="K2850" s="7">
        <v>17814.575430570818</v>
      </c>
      <c r="L2850" s="6" t="s">
        <v>17</v>
      </c>
      <c r="M2850" s="6" t="s">
        <v>17</v>
      </c>
      <c r="N2850" s="6">
        <v>0.20896821941663041</v>
      </c>
      <c r="O2850" s="6" t="s">
        <v>17</v>
      </c>
      <c r="P2850" s="8">
        <v>2.1943901219358367E-2</v>
      </c>
      <c r="Q2850" s="8">
        <v>2.9132840033460829E-3</v>
      </c>
      <c r="R2850" s="9">
        <v>8.1199999999999992</v>
      </c>
    </row>
    <row r="2851" spans="1:18" s="6" customFormat="1" ht="15" customHeight="1" x14ac:dyDescent="0.25">
      <c r="A2851" t="s">
        <v>4242</v>
      </c>
      <c r="B2851" t="s">
        <v>5306</v>
      </c>
      <c r="C2851" t="s">
        <v>665</v>
      </c>
      <c r="D2851" t="s">
        <v>5513</v>
      </c>
      <c r="E2851" s="14">
        <v>1</v>
      </c>
      <c r="F2851" s="5">
        <v>44046</v>
      </c>
      <c r="G2851" s="6">
        <v>27.51</v>
      </c>
      <c r="H2851" s="7">
        <v>12312.550013163451</v>
      </c>
      <c r="I2851" s="7">
        <v>1.8774703557312253</v>
      </c>
      <c r="J2851" s="7">
        <v>19145.805884936322</v>
      </c>
      <c r="K2851" s="7">
        <v>17912.29040303966</v>
      </c>
      <c r="L2851" s="6" t="s">
        <v>17</v>
      </c>
      <c r="M2851" s="6" t="s">
        <v>17</v>
      </c>
      <c r="N2851" s="6">
        <v>0</v>
      </c>
      <c r="O2851" s="6" t="s">
        <v>17</v>
      </c>
      <c r="P2851" s="8">
        <v>1.0564926670254288E-2</v>
      </c>
      <c r="Q2851" s="8">
        <v>0</v>
      </c>
      <c r="R2851" s="9">
        <v>8.92</v>
      </c>
    </row>
    <row r="2852" spans="1:18" s="6" customFormat="1" ht="15" customHeight="1" x14ac:dyDescent="0.25">
      <c r="A2852" t="s">
        <v>4243</v>
      </c>
      <c r="B2852" t="s">
        <v>5306</v>
      </c>
      <c r="C2852" t="s">
        <v>665</v>
      </c>
      <c r="D2852" t="s">
        <v>5513</v>
      </c>
      <c r="E2852" s="14">
        <v>1</v>
      </c>
      <c r="F2852" s="5">
        <v>44046</v>
      </c>
      <c r="G2852" s="6">
        <v>35.1</v>
      </c>
      <c r="H2852" s="7">
        <v>10805.960197026972</v>
      </c>
      <c r="I2852" s="7">
        <v>2.9988974641675856</v>
      </c>
      <c r="J2852" s="7">
        <v>19158.765159867693</v>
      </c>
      <c r="K2852" s="7">
        <v>17971.42249156698</v>
      </c>
      <c r="L2852" s="6" t="s">
        <v>17</v>
      </c>
      <c r="M2852" s="6" t="s">
        <v>17</v>
      </c>
      <c r="N2852" s="6">
        <v>0.23704520396912898</v>
      </c>
      <c r="O2852" s="6" t="s">
        <v>17</v>
      </c>
      <c r="P2852" s="8">
        <v>1.3162227177309914E-2</v>
      </c>
      <c r="Q2852" s="8">
        <v>2.3710776135790457E-3</v>
      </c>
      <c r="R2852" s="9">
        <v>9.3000000000000007</v>
      </c>
    </row>
    <row r="2853" spans="1:18" s="6" customFormat="1" ht="15" customHeight="1" x14ac:dyDescent="0.25">
      <c r="A2853" t="s">
        <v>4244</v>
      </c>
      <c r="B2853" t="s">
        <v>5306</v>
      </c>
      <c r="C2853" t="s">
        <v>665</v>
      </c>
      <c r="D2853" t="s">
        <v>5513</v>
      </c>
      <c r="E2853" s="14">
        <v>1</v>
      </c>
      <c r="F2853" s="5">
        <v>44046</v>
      </c>
      <c r="G2853" s="6">
        <v>32.85</v>
      </c>
      <c r="H2853" s="7">
        <v>11442.643573483816</v>
      </c>
      <c r="I2853" s="7">
        <v>2.5207333042339592</v>
      </c>
      <c r="J2853" s="7">
        <v>19374.727193365343</v>
      </c>
      <c r="K2853" s="7">
        <v>18235.545902433081</v>
      </c>
      <c r="L2853" s="6" t="s">
        <v>17</v>
      </c>
      <c r="M2853" s="6" t="s">
        <v>17</v>
      </c>
      <c r="N2853" s="6">
        <v>8.1841990397206452E-2</v>
      </c>
      <c r="O2853" s="6" t="s">
        <v>17</v>
      </c>
      <c r="P2853" s="8">
        <v>4.8047103633234627E-3</v>
      </c>
      <c r="Q2853" s="8">
        <v>6.308378862608076E-3</v>
      </c>
      <c r="R2853" s="9">
        <v>8.36</v>
      </c>
    </row>
    <row r="2854" spans="1:18" s="6" customFormat="1" ht="15" customHeight="1" x14ac:dyDescent="0.25">
      <c r="A2854" t="s">
        <v>4245</v>
      </c>
      <c r="B2854" t="s">
        <v>5306</v>
      </c>
      <c r="C2854" t="s">
        <v>665</v>
      </c>
      <c r="D2854" t="s">
        <v>5513</v>
      </c>
      <c r="E2854" s="14">
        <v>1</v>
      </c>
      <c r="F2854" s="5">
        <v>44046</v>
      </c>
      <c r="G2854" s="6">
        <v>27.02</v>
      </c>
      <c r="H2854" s="7">
        <v>12302.646112989869</v>
      </c>
      <c r="I2854" s="6">
        <v>3.5265858718200676</v>
      </c>
      <c r="J2854" s="7">
        <v>18922.371437929905</v>
      </c>
      <c r="K2854" s="7">
        <v>17762.050853644654</v>
      </c>
      <c r="L2854" s="6" t="s">
        <v>17</v>
      </c>
      <c r="M2854" s="6" t="s">
        <v>17</v>
      </c>
      <c r="N2854" s="6">
        <v>0.33409760890926954</v>
      </c>
      <c r="O2854" s="6" t="s">
        <v>17</v>
      </c>
      <c r="P2854" s="8">
        <v>2.3889444131828677E-3</v>
      </c>
      <c r="Q2854" s="8">
        <v>0</v>
      </c>
      <c r="R2854" s="9">
        <v>8.41</v>
      </c>
    </row>
    <row r="2855" spans="1:18" s="6" customFormat="1" ht="15" customHeight="1" x14ac:dyDescent="0.25">
      <c r="A2855" t="s">
        <v>4246</v>
      </c>
      <c r="B2855" t="s">
        <v>5306</v>
      </c>
      <c r="C2855" t="s">
        <v>665</v>
      </c>
      <c r="D2855" t="s">
        <v>5513</v>
      </c>
      <c r="E2855" s="14">
        <v>1</v>
      </c>
      <c r="F2855" s="5">
        <v>44046</v>
      </c>
      <c r="G2855" s="6">
        <v>39.83</v>
      </c>
      <c r="H2855" s="7">
        <v>10311.186875652105</v>
      </c>
      <c r="I2855" s="6">
        <v>3.024401420552183</v>
      </c>
      <c r="J2855" s="7">
        <v>19966.777408637874</v>
      </c>
      <c r="K2855" s="7">
        <v>18753.920185561085</v>
      </c>
      <c r="L2855" s="6" t="s">
        <v>17</v>
      </c>
      <c r="M2855" s="6" t="s">
        <v>17</v>
      </c>
      <c r="N2855" s="6">
        <v>0.1466376446328331</v>
      </c>
      <c r="O2855" s="6" t="s">
        <v>17</v>
      </c>
      <c r="P2855" s="8">
        <v>5.0200738594456608E-4</v>
      </c>
      <c r="Q2855" s="8">
        <v>0</v>
      </c>
      <c r="R2855" s="9">
        <v>12.71</v>
      </c>
    </row>
    <row r="2856" spans="1:18" s="6" customFormat="1" ht="15" customHeight="1" x14ac:dyDescent="0.25">
      <c r="A2856" t="s">
        <v>4247</v>
      </c>
      <c r="B2856" t="s">
        <v>5306</v>
      </c>
      <c r="C2856" t="s">
        <v>665</v>
      </c>
      <c r="D2856" t="s">
        <v>5513</v>
      </c>
      <c r="E2856" s="14">
        <v>1</v>
      </c>
      <c r="F2856" s="5">
        <v>44046</v>
      </c>
      <c r="G2856" s="6">
        <v>41.94</v>
      </c>
      <c r="H2856" s="7">
        <v>9935.7812525312856</v>
      </c>
      <c r="I2856" s="6">
        <v>1.0396211158599977</v>
      </c>
      <c r="J2856" s="7">
        <v>20082.014554695623</v>
      </c>
      <c r="K2856" s="7">
        <v>18877.670431504106</v>
      </c>
      <c r="L2856" s="6" t="s">
        <v>17</v>
      </c>
      <c r="M2856" s="6" t="s">
        <v>17</v>
      </c>
      <c r="N2856" s="6">
        <v>1.1551345731777754E-2</v>
      </c>
      <c r="O2856" s="6" t="s">
        <v>17</v>
      </c>
      <c r="P2856" s="8">
        <v>0</v>
      </c>
      <c r="Q2856" s="8">
        <v>0</v>
      </c>
      <c r="R2856" s="9">
        <v>13.43</v>
      </c>
    </row>
    <row r="2857" spans="1:18" s="6" customFormat="1" ht="15" customHeight="1" x14ac:dyDescent="0.25">
      <c r="A2857" t="s">
        <v>4248</v>
      </c>
      <c r="B2857" t="s">
        <v>5306</v>
      </c>
      <c r="C2857" t="s">
        <v>665</v>
      </c>
      <c r="D2857" t="s">
        <v>5513</v>
      </c>
      <c r="E2857" s="14">
        <v>1</v>
      </c>
      <c r="F2857" s="5">
        <v>44046</v>
      </c>
      <c r="G2857" s="6">
        <v>39.409999999999997</v>
      </c>
      <c r="H2857" s="7">
        <v>10295.907094280048</v>
      </c>
      <c r="I2857" s="6">
        <v>1.6774050211064209</v>
      </c>
      <c r="J2857" s="7">
        <v>19834.481226394139</v>
      </c>
      <c r="K2857" s="7">
        <v>18581.768269153403</v>
      </c>
      <c r="L2857" s="6" t="s">
        <v>17</v>
      </c>
      <c r="M2857" s="6" t="s">
        <v>17</v>
      </c>
      <c r="N2857" s="6">
        <v>1.1108642523883583E-2</v>
      </c>
      <c r="O2857" s="6" t="s">
        <v>17</v>
      </c>
      <c r="P2857" s="8">
        <v>0</v>
      </c>
      <c r="Q2857" s="8">
        <v>4.2611693271839548E-3</v>
      </c>
      <c r="R2857" s="9">
        <v>9.98</v>
      </c>
    </row>
    <row r="2858" spans="1:18" s="6" customFormat="1" ht="15" customHeight="1" x14ac:dyDescent="0.25">
      <c r="A2858" t="s">
        <v>4249</v>
      </c>
      <c r="B2858" t="s">
        <v>5306</v>
      </c>
      <c r="C2858" t="s">
        <v>665</v>
      </c>
      <c r="D2858" t="s">
        <v>5513</v>
      </c>
      <c r="E2858" s="14">
        <v>1</v>
      </c>
      <c r="F2858" s="5">
        <v>44046</v>
      </c>
      <c r="G2858" s="6">
        <v>33.770000000000003</v>
      </c>
      <c r="H2858" s="7">
        <v>11100.969672135481</v>
      </c>
      <c r="I2858" s="6">
        <v>4.7634691195795007</v>
      </c>
      <c r="J2858" s="7">
        <v>19244.415243101186</v>
      </c>
      <c r="K2858" s="7">
        <v>18006.901362125143</v>
      </c>
      <c r="L2858" s="6" t="s">
        <v>17</v>
      </c>
      <c r="M2858" s="6" t="s">
        <v>17</v>
      </c>
      <c r="N2858" s="6">
        <v>0.23434077967586511</v>
      </c>
      <c r="O2858" s="6" t="s">
        <v>17</v>
      </c>
      <c r="P2858" s="8">
        <v>1.2594984379719881E-2</v>
      </c>
      <c r="Q2858" s="8">
        <v>2.5730508585997604E-2</v>
      </c>
      <c r="R2858" s="9">
        <v>8.68</v>
      </c>
    </row>
    <row r="2859" spans="1:18" s="6" customFormat="1" ht="15" customHeight="1" x14ac:dyDescent="0.25">
      <c r="A2859" t="s">
        <v>4250</v>
      </c>
      <c r="B2859" t="s">
        <v>5306</v>
      </c>
      <c r="C2859" t="s">
        <v>665</v>
      </c>
      <c r="D2859" t="s">
        <v>5513</v>
      </c>
      <c r="E2859" s="14">
        <v>1</v>
      </c>
      <c r="F2859" s="5">
        <v>44046</v>
      </c>
      <c r="G2859" s="6">
        <v>38.71</v>
      </c>
      <c r="H2859" s="7">
        <v>10395.064112652946</v>
      </c>
      <c r="I2859" s="6">
        <v>0.85386943363597068</v>
      </c>
      <c r="J2859" s="7">
        <v>19687.635105923047</v>
      </c>
      <c r="K2859" s="7">
        <v>18503.425375514678</v>
      </c>
      <c r="L2859" s="6" t="s">
        <v>17</v>
      </c>
      <c r="M2859" s="6" t="s">
        <v>17</v>
      </c>
      <c r="N2859" s="6">
        <v>1.08084738434933E-2</v>
      </c>
      <c r="O2859" s="6" t="s">
        <v>17</v>
      </c>
      <c r="P2859" s="8">
        <v>3.6517136773918135E-4</v>
      </c>
      <c r="Q2859" s="8">
        <v>0</v>
      </c>
      <c r="R2859" s="9">
        <v>7.48</v>
      </c>
    </row>
    <row r="2860" spans="1:18" s="6" customFormat="1" ht="15" customHeight="1" x14ac:dyDescent="0.25">
      <c r="A2860" t="s">
        <v>4251</v>
      </c>
      <c r="B2860" t="s">
        <v>5306</v>
      </c>
      <c r="C2860" t="s">
        <v>665</v>
      </c>
      <c r="D2860" t="s">
        <v>5513</v>
      </c>
      <c r="E2860" s="14">
        <v>1</v>
      </c>
      <c r="F2860" s="5">
        <v>44046</v>
      </c>
      <c r="G2860" s="6">
        <v>32.92</v>
      </c>
      <c r="H2860" s="7">
        <v>11275.995588295065</v>
      </c>
      <c r="I2860" s="6">
        <v>3.6381622334579027</v>
      </c>
      <c r="J2860" s="7">
        <v>19242.690701253021</v>
      </c>
      <c r="K2860" s="7">
        <v>18008.69288654601</v>
      </c>
      <c r="L2860" s="6" t="s">
        <v>17</v>
      </c>
      <c r="M2860" s="6" t="s">
        <v>17</v>
      </c>
      <c r="N2860" s="6">
        <v>8.9030556166190364E-2</v>
      </c>
      <c r="O2860" s="6" t="s">
        <v>17</v>
      </c>
      <c r="P2860" s="8">
        <v>1.5463591768434377E-2</v>
      </c>
      <c r="Q2860" s="8">
        <v>7.7610257213495465E-3</v>
      </c>
      <c r="R2860" s="9">
        <v>9.02</v>
      </c>
    </row>
    <row r="2861" spans="1:18" s="6" customFormat="1" ht="15" customHeight="1" x14ac:dyDescent="0.25">
      <c r="A2861" t="s">
        <v>4252</v>
      </c>
      <c r="B2861" t="s">
        <v>5306</v>
      </c>
      <c r="C2861" t="s">
        <v>665</v>
      </c>
      <c r="D2861" t="s">
        <v>5513</v>
      </c>
      <c r="E2861" s="14">
        <v>1</v>
      </c>
      <c r="F2861" s="5">
        <v>44046</v>
      </c>
      <c r="G2861" s="6">
        <v>37.979999999999997</v>
      </c>
      <c r="H2861" s="7">
        <v>10175.896473145771</v>
      </c>
      <c r="I2861" s="6">
        <v>4.8323471400394471</v>
      </c>
      <c r="J2861" s="7">
        <v>19044.488275257507</v>
      </c>
      <c r="K2861" s="7">
        <v>17903.495442028008</v>
      </c>
      <c r="L2861" s="6" t="s">
        <v>17</v>
      </c>
      <c r="M2861" s="6" t="s">
        <v>17</v>
      </c>
      <c r="N2861" s="6">
        <v>0.27394258163488933</v>
      </c>
      <c r="O2861" s="6" t="s">
        <v>17</v>
      </c>
      <c r="P2861" s="8">
        <v>1.1827961761124965E-2</v>
      </c>
      <c r="Q2861" s="8">
        <v>7.2600226527394689E-3</v>
      </c>
      <c r="R2861" s="9">
        <v>8.74</v>
      </c>
    </row>
    <row r="2862" spans="1:18" s="6" customFormat="1" ht="15" customHeight="1" x14ac:dyDescent="0.25">
      <c r="A2862" t="s">
        <v>4253</v>
      </c>
      <c r="B2862" t="s">
        <v>5306</v>
      </c>
      <c r="C2862" t="s">
        <v>665</v>
      </c>
      <c r="D2862" t="s">
        <v>5513</v>
      </c>
      <c r="E2862" s="14">
        <v>1</v>
      </c>
      <c r="F2862" s="5">
        <v>44046</v>
      </c>
      <c r="G2862" s="6">
        <v>39.049999999999997</v>
      </c>
      <c r="H2862" s="7">
        <v>10122.784375198271</v>
      </c>
      <c r="I2862" s="6">
        <v>2.9965004374453197</v>
      </c>
      <c r="J2862" s="7">
        <v>19400.699912510936</v>
      </c>
      <c r="K2862" s="7">
        <v>18173.545324361396</v>
      </c>
      <c r="L2862" s="6" t="s">
        <v>17</v>
      </c>
      <c r="M2862" s="6" t="s">
        <v>17</v>
      </c>
      <c r="N2862" s="6">
        <v>0.16076115485564305</v>
      </c>
      <c r="O2862" s="6" t="s">
        <v>17</v>
      </c>
      <c r="P2862" s="8">
        <v>1.1541420410255628E-2</v>
      </c>
      <c r="Q2862" s="8">
        <v>8.0077958997900531E-3</v>
      </c>
      <c r="R2862" s="9">
        <v>8.56</v>
      </c>
    </row>
    <row r="2863" spans="1:18" s="6" customFormat="1" ht="15" customHeight="1" x14ac:dyDescent="0.25">
      <c r="A2863" t="s">
        <v>4254</v>
      </c>
      <c r="B2863" t="s">
        <v>5306</v>
      </c>
      <c r="C2863" t="s">
        <v>665</v>
      </c>
      <c r="D2863" t="s">
        <v>5513</v>
      </c>
      <c r="E2863" s="14">
        <v>1</v>
      </c>
      <c r="F2863" s="5">
        <v>44046</v>
      </c>
      <c r="G2863" s="6">
        <v>36.67</v>
      </c>
      <c r="H2863" s="7">
        <v>10583.926603122867</v>
      </c>
      <c r="I2863" s="6">
        <v>1.5299479166666665</v>
      </c>
      <c r="J2863" s="7">
        <v>19329.427083333332</v>
      </c>
      <c r="K2863" s="7">
        <v>18126.914105673244</v>
      </c>
      <c r="L2863" s="6" t="s">
        <v>17</v>
      </c>
      <c r="M2863" s="6" t="s">
        <v>17</v>
      </c>
      <c r="N2863" s="6">
        <v>1.0850694444444446E-2</v>
      </c>
      <c r="O2863" s="6" t="s">
        <v>17</v>
      </c>
      <c r="P2863" s="8">
        <v>1.07851911647714E-3</v>
      </c>
      <c r="Q2863" s="8">
        <v>0</v>
      </c>
      <c r="R2863" s="9">
        <v>7.84</v>
      </c>
    </row>
    <row r="2864" spans="1:18" s="6" customFormat="1" ht="15" customHeight="1" x14ac:dyDescent="0.25">
      <c r="A2864" t="s">
        <v>4255</v>
      </c>
      <c r="B2864" t="s">
        <v>5306</v>
      </c>
      <c r="C2864" t="s">
        <v>665</v>
      </c>
      <c r="D2864" t="s">
        <v>5513</v>
      </c>
      <c r="E2864" s="14">
        <v>1</v>
      </c>
      <c r="F2864" s="5">
        <v>44046</v>
      </c>
      <c r="G2864" s="6">
        <v>35.46</v>
      </c>
      <c r="H2864" s="7">
        <v>11020.579805363384</v>
      </c>
      <c r="I2864" s="6">
        <v>2.5864891411109898</v>
      </c>
      <c r="J2864" s="7">
        <v>19644.221324893595</v>
      </c>
      <c r="K2864" s="7">
        <v>18417.830191142526</v>
      </c>
      <c r="L2864" s="6" t="s">
        <v>17</v>
      </c>
      <c r="M2864" s="6" t="s">
        <v>17</v>
      </c>
      <c r="N2864" s="6">
        <v>1.0913456291607553E-2</v>
      </c>
      <c r="O2864" s="6" t="s">
        <v>17</v>
      </c>
      <c r="P2864" s="8">
        <v>1.2657801040973195E-2</v>
      </c>
      <c r="Q2864" s="8">
        <v>1.0903583622486928E-2</v>
      </c>
      <c r="R2864" s="9">
        <v>8.3699999999999992</v>
      </c>
    </row>
    <row r="2865" spans="1:18" s="6" customFormat="1" ht="15" customHeight="1" x14ac:dyDescent="0.25">
      <c r="A2865" t="s">
        <v>4256</v>
      </c>
      <c r="B2865" t="s">
        <v>5306</v>
      </c>
      <c r="C2865" t="s">
        <v>665</v>
      </c>
      <c r="D2865" t="s">
        <v>5513</v>
      </c>
      <c r="E2865" s="14">
        <v>1</v>
      </c>
      <c r="F2865" s="5">
        <v>44046</v>
      </c>
      <c r="G2865" s="6">
        <v>30.66</v>
      </c>
      <c r="H2865" s="7">
        <v>11565.74413770116</v>
      </c>
      <c r="I2865" s="6">
        <v>3.8353803059685418</v>
      </c>
      <c r="J2865" s="7">
        <v>18917.259211376862</v>
      </c>
      <c r="K2865" s="7">
        <v>17759.976835450187</v>
      </c>
      <c r="L2865" s="6" t="s">
        <v>17</v>
      </c>
      <c r="M2865" s="6" t="s">
        <v>17</v>
      </c>
      <c r="N2865" s="6">
        <v>0.55052790346907998</v>
      </c>
      <c r="O2865" s="6" t="s">
        <v>17</v>
      </c>
      <c r="P2865" s="8">
        <v>7.6045879847689317E-3</v>
      </c>
      <c r="Q2865" s="8">
        <v>2.1310792287700551E-3</v>
      </c>
      <c r="R2865" s="9">
        <v>7.18</v>
      </c>
    </row>
    <row r="2866" spans="1:18" s="6" customFormat="1" ht="15" customHeight="1" x14ac:dyDescent="0.25">
      <c r="A2866" t="s">
        <v>4257</v>
      </c>
      <c r="B2866" t="s">
        <v>5306</v>
      </c>
      <c r="C2866" t="s">
        <v>665</v>
      </c>
      <c r="D2866" t="s">
        <v>5513</v>
      </c>
      <c r="E2866" s="14">
        <v>1</v>
      </c>
      <c r="F2866" s="5">
        <v>44046</v>
      </c>
      <c r="G2866" s="6">
        <v>39.21</v>
      </c>
      <c r="H2866" s="7">
        <v>10406.419908628839</v>
      </c>
      <c r="I2866" s="6">
        <v>3.0280008682439767</v>
      </c>
      <c r="J2866" s="7">
        <v>19906.663772520074</v>
      </c>
      <c r="K2866" s="7">
        <v>18694.390867953345</v>
      </c>
      <c r="L2866" s="6" t="s">
        <v>17</v>
      </c>
      <c r="M2866" s="6" t="s">
        <v>17</v>
      </c>
      <c r="N2866" s="6">
        <v>5.8606468417625353E-2</v>
      </c>
      <c r="O2866" s="6" t="s">
        <v>17</v>
      </c>
      <c r="P2866" s="8">
        <v>5.859012485648124E-4</v>
      </c>
      <c r="Q2866" s="8">
        <v>0</v>
      </c>
      <c r="R2866" s="9">
        <v>7.86</v>
      </c>
    </row>
    <row r="2867" spans="1:18" s="6" customFormat="1" ht="15" customHeight="1" x14ac:dyDescent="0.25">
      <c r="A2867" t="s">
        <v>4258</v>
      </c>
      <c r="B2867" t="s">
        <v>5306</v>
      </c>
      <c r="C2867" t="s">
        <v>665</v>
      </c>
      <c r="D2867" t="s">
        <v>5513</v>
      </c>
      <c r="E2867" s="14">
        <v>1</v>
      </c>
      <c r="F2867" s="5">
        <v>44046</v>
      </c>
      <c r="G2867" s="6">
        <v>40.090000000000003</v>
      </c>
      <c r="H2867" s="7">
        <v>10165.152073517645</v>
      </c>
      <c r="I2867" s="6">
        <v>1.7515407071034708</v>
      </c>
      <c r="J2867" s="7">
        <v>19816.19634555087</v>
      </c>
      <c r="K2867" s="7">
        <v>18602.154520977543</v>
      </c>
      <c r="L2867" s="6" t="s">
        <v>17</v>
      </c>
      <c r="M2867" s="6" t="s">
        <v>17</v>
      </c>
      <c r="N2867" s="6">
        <v>1.0811979673478215E-2</v>
      </c>
      <c r="O2867" s="6" t="s">
        <v>17</v>
      </c>
      <c r="P2867" s="8">
        <v>1.669343429045437E-3</v>
      </c>
      <c r="Q2867" s="8">
        <v>2.2854106469074475E-4</v>
      </c>
      <c r="R2867" s="9">
        <v>7.51</v>
      </c>
    </row>
    <row r="2868" spans="1:18" s="6" customFormat="1" ht="15" customHeight="1" x14ac:dyDescent="0.25">
      <c r="A2868" t="s">
        <v>4259</v>
      </c>
      <c r="B2868" t="s">
        <v>5306</v>
      </c>
      <c r="C2868" t="s">
        <v>665</v>
      </c>
      <c r="D2868" t="s">
        <v>5513</v>
      </c>
      <c r="E2868" s="14">
        <v>1</v>
      </c>
      <c r="F2868" s="5">
        <v>44046</v>
      </c>
      <c r="G2868" s="6">
        <v>36.36</v>
      </c>
      <c r="H2868" s="7">
        <v>11373.333601564116</v>
      </c>
      <c r="I2868" s="6">
        <v>0.89972899728997291</v>
      </c>
      <c r="J2868" s="7">
        <v>20436.856368563684</v>
      </c>
      <c r="K2868" s="7">
        <v>19267.140794412499</v>
      </c>
      <c r="L2868" s="6" t="s">
        <v>17</v>
      </c>
      <c r="M2868" s="6" t="s">
        <v>17</v>
      </c>
      <c r="N2868" s="6">
        <v>1.0840108401084011E-2</v>
      </c>
      <c r="O2868" s="6" t="s">
        <v>17</v>
      </c>
      <c r="P2868" s="8">
        <v>2.5433335537865158E-3</v>
      </c>
      <c r="Q2868" s="8">
        <v>0</v>
      </c>
      <c r="R2868" s="9">
        <v>7.75</v>
      </c>
    </row>
    <row r="2869" spans="1:18" s="6" customFormat="1" ht="15" customHeight="1" x14ac:dyDescent="0.25">
      <c r="A2869" t="s">
        <v>5481</v>
      </c>
      <c r="B2869" t="s">
        <v>5511</v>
      </c>
      <c r="C2869" t="s">
        <v>15</v>
      </c>
      <c r="D2869" t="s">
        <v>5513</v>
      </c>
      <c r="E2869" s="14">
        <v>1</v>
      </c>
      <c r="F2869" s="5">
        <v>44047</v>
      </c>
      <c r="G2869" s="6">
        <v>14.355338945502872</v>
      </c>
      <c r="H2869" s="7">
        <v>13555.377044440766</v>
      </c>
      <c r="I2869" s="6">
        <v>13.21673085151904</v>
      </c>
      <c r="J2869" s="7">
        <v>17297.817715019253</v>
      </c>
      <c r="K2869" s="7">
        <v>16236.946709416867</v>
      </c>
      <c r="L2869" s="6" t="s">
        <v>17</v>
      </c>
      <c r="M2869" s="6" t="s">
        <v>17</v>
      </c>
      <c r="N2869" s="6" t="s">
        <v>17</v>
      </c>
      <c r="O2869" s="6" t="s">
        <v>17</v>
      </c>
      <c r="P2869" s="8">
        <v>0.14480129739943171</v>
      </c>
      <c r="Q2869" s="8">
        <v>7.1644538518123191E-2</v>
      </c>
      <c r="R2869" s="9">
        <v>6.52</v>
      </c>
    </row>
    <row r="2870" spans="1:18" s="6" customFormat="1" ht="15" customHeight="1" x14ac:dyDescent="0.25">
      <c r="A2870" t="s">
        <v>5482</v>
      </c>
      <c r="B2870" t="s">
        <v>5511</v>
      </c>
      <c r="C2870" t="s">
        <v>15</v>
      </c>
      <c r="D2870" t="s">
        <v>5513</v>
      </c>
      <c r="E2870" s="14">
        <v>1</v>
      </c>
      <c r="F2870" s="5">
        <v>44047</v>
      </c>
      <c r="G2870" s="6">
        <v>12.804453723034104</v>
      </c>
      <c r="H2870" s="7">
        <v>12355.909226387746</v>
      </c>
      <c r="I2870" s="6">
        <v>20.003157562361856</v>
      </c>
      <c r="J2870" s="7">
        <v>15392.063993263866</v>
      </c>
      <c r="K2870" s="7">
        <v>14529.093023399193</v>
      </c>
      <c r="L2870" s="6" t="s">
        <v>17</v>
      </c>
      <c r="M2870" s="6" t="s">
        <v>17</v>
      </c>
      <c r="N2870" s="6" t="s">
        <v>17</v>
      </c>
      <c r="O2870" s="6" t="s">
        <v>17</v>
      </c>
      <c r="P2870" s="8">
        <v>0.15434088210386271</v>
      </c>
      <c r="Q2870" s="8">
        <v>7.7273417354375887E-2</v>
      </c>
      <c r="R2870" s="9">
        <v>4.99</v>
      </c>
    </row>
    <row r="2871" spans="1:18" s="6" customFormat="1" ht="15" customHeight="1" x14ac:dyDescent="0.25">
      <c r="A2871" t="s">
        <v>5483</v>
      </c>
      <c r="B2871" t="s">
        <v>5511</v>
      </c>
      <c r="C2871" t="s">
        <v>15</v>
      </c>
      <c r="D2871" t="s">
        <v>5513</v>
      </c>
      <c r="E2871" s="14">
        <v>1</v>
      </c>
      <c r="F2871" s="5">
        <v>44047</v>
      </c>
      <c r="G2871" s="6">
        <v>25.216888374783125</v>
      </c>
      <c r="H2871" s="7">
        <v>11964.981764854097</v>
      </c>
      <c r="I2871" s="6">
        <v>9.7673421250134016</v>
      </c>
      <c r="J2871" s="7">
        <v>17888.924627425753</v>
      </c>
      <c r="K2871" s="7">
        <v>16823.357673188508</v>
      </c>
      <c r="L2871" s="6" t="s">
        <v>17</v>
      </c>
      <c r="M2871" s="6" t="s">
        <v>17</v>
      </c>
      <c r="N2871" s="6" t="s">
        <v>17</v>
      </c>
      <c r="O2871" s="6" t="s">
        <v>17</v>
      </c>
      <c r="P2871" s="8">
        <v>4.4547139066981725E-2</v>
      </c>
      <c r="Q2871" s="8">
        <v>1.5396616305637986E-2</v>
      </c>
      <c r="R2871" s="9">
        <v>6.73</v>
      </c>
    </row>
    <row r="2872" spans="1:18" s="6" customFormat="1" ht="15" customHeight="1" x14ac:dyDescent="0.25">
      <c r="A2872" t="s">
        <v>5484</v>
      </c>
      <c r="B2872" t="s">
        <v>5511</v>
      </c>
      <c r="C2872" t="s">
        <v>15</v>
      </c>
      <c r="D2872" t="s">
        <v>5513</v>
      </c>
      <c r="E2872" s="14">
        <v>1</v>
      </c>
      <c r="F2872" s="5">
        <v>44047</v>
      </c>
      <c r="G2872" s="6">
        <v>18.291054739652857</v>
      </c>
      <c r="H2872" s="7">
        <v>12325.972617353002</v>
      </c>
      <c r="I2872" s="6">
        <v>21.765738917566921</v>
      </c>
      <c r="J2872" s="7">
        <v>16463.200468309296</v>
      </c>
      <c r="K2872" s="7">
        <v>15632.098840518622</v>
      </c>
      <c r="L2872" s="6" t="s">
        <v>17</v>
      </c>
      <c r="M2872" s="6" t="s">
        <v>17</v>
      </c>
      <c r="N2872" s="6" t="s">
        <v>17</v>
      </c>
      <c r="O2872" s="6" t="s">
        <v>17</v>
      </c>
      <c r="P2872" s="8">
        <v>0.20232743954269539</v>
      </c>
      <c r="Q2872" s="8">
        <v>0.10387111274261961</v>
      </c>
      <c r="R2872" s="9">
        <v>6.0449999999999999</v>
      </c>
    </row>
    <row r="2873" spans="1:18" s="6" customFormat="1" ht="15" customHeight="1" x14ac:dyDescent="0.25">
      <c r="A2873" t="s">
        <v>5485</v>
      </c>
      <c r="B2873" t="s">
        <v>5511</v>
      </c>
      <c r="C2873" t="s">
        <v>15</v>
      </c>
      <c r="D2873" t="s">
        <v>5513</v>
      </c>
      <c r="E2873" s="14">
        <v>1</v>
      </c>
      <c r="F2873" s="5">
        <v>44047</v>
      </c>
      <c r="G2873" s="6">
        <v>23.635272945410925</v>
      </c>
      <c r="H2873" s="7">
        <v>11913.800146972075</v>
      </c>
      <c r="I2873" s="6">
        <v>13.964968152866243</v>
      </c>
      <c r="J2873" s="7">
        <v>17365.180467091293</v>
      </c>
      <c r="K2873" s="7">
        <v>16357.303098980716</v>
      </c>
      <c r="L2873" s="6" t="s">
        <v>17</v>
      </c>
      <c r="M2873" s="6" t="s">
        <v>17</v>
      </c>
      <c r="N2873" s="6" t="s">
        <v>17</v>
      </c>
      <c r="O2873" s="6" t="s">
        <v>17</v>
      </c>
      <c r="P2873" s="8">
        <v>0.12916579115204146</v>
      </c>
      <c r="Q2873" s="8">
        <v>5.85774566374705E-2</v>
      </c>
      <c r="R2873" s="9">
        <v>5.8</v>
      </c>
    </row>
    <row r="2874" spans="1:18" s="6" customFormat="1" ht="15" customHeight="1" x14ac:dyDescent="0.25">
      <c r="A2874" t="s">
        <v>5486</v>
      </c>
      <c r="B2874" t="s">
        <v>5511</v>
      </c>
      <c r="C2874" t="s">
        <v>15</v>
      </c>
      <c r="D2874" t="s">
        <v>5513</v>
      </c>
      <c r="E2874" s="14">
        <v>1</v>
      </c>
      <c r="F2874" s="5">
        <v>44047</v>
      </c>
      <c r="G2874" s="6">
        <v>17.181208053691265</v>
      </c>
      <c r="H2874" s="7">
        <v>13059.934894776878</v>
      </c>
      <c r="I2874" s="6">
        <v>16.318434276646389</v>
      </c>
      <c r="J2874" s="7">
        <v>17272.679185400684</v>
      </c>
      <c r="K2874" s="7">
        <v>16276.102911845659</v>
      </c>
      <c r="L2874" s="6" t="s">
        <v>17</v>
      </c>
      <c r="M2874" s="6" t="s">
        <v>17</v>
      </c>
      <c r="N2874" s="6" t="s">
        <v>17</v>
      </c>
      <c r="O2874" s="6" t="s">
        <v>17</v>
      </c>
      <c r="P2874" s="8">
        <v>0.15791974995046387</v>
      </c>
      <c r="Q2874" s="8">
        <v>6.7688555384262369E-2</v>
      </c>
      <c r="R2874" s="9">
        <v>5.4749999999999996</v>
      </c>
    </row>
    <row r="2875" spans="1:18" s="6" customFormat="1" ht="15" customHeight="1" x14ac:dyDescent="0.25">
      <c r="A2875" t="s">
        <v>5487</v>
      </c>
      <c r="B2875" t="s">
        <v>5511</v>
      </c>
      <c r="C2875" t="s">
        <v>15</v>
      </c>
      <c r="D2875" t="s">
        <v>5513</v>
      </c>
      <c r="E2875" s="14">
        <v>1</v>
      </c>
      <c r="F2875" s="5">
        <v>44047</v>
      </c>
      <c r="G2875" s="6">
        <v>18.906326630701329</v>
      </c>
      <c r="H2875" s="7">
        <v>13734.951350932688</v>
      </c>
      <c r="I2875" s="6">
        <v>8.4919472913616403</v>
      </c>
      <c r="J2875" s="7">
        <v>18593.390504078641</v>
      </c>
      <c r="K2875" s="7">
        <v>17506.708378924555</v>
      </c>
      <c r="L2875" s="6" t="s">
        <v>17</v>
      </c>
      <c r="M2875" s="6" t="s">
        <v>17</v>
      </c>
      <c r="N2875" s="6" t="s">
        <v>17</v>
      </c>
      <c r="O2875" s="6" t="s">
        <v>17</v>
      </c>
      <c r="P2875" s="8">
        <v>4.6472140586650335E-2</v>
      </c>
      <c r="Q2875" s="8">
        <v>6.8578764478434473E-2</v>
      </c>
      <c r="R2875" s="9">
        <v>4.38</v>
      </c>
    </row>
    <row r="2876" spans="1:18" s="6" customFormat="1" ht="15" customHeight="1" x14ac:dyDescent="0.25">
      <c r="A2876" t="s">
        <v>1149</v>
      </c>
      <c r="B2876" t="s">
        <v>5303</v>
      </c>
      <c r="C2876" t="s">
        <v>937</v>
      </c>
      <c r="D2876" t="s">
        <v>5513</v>
      </c>
      <c r="E2876" s="14">
        <v>1</v>
      </c>
      <c r="F2876" s="5">
        <v>44047</v>
      </c>
      <c r="G2876" s="6">
        <v>31.462848297213618</v>
      </c>
      <c r="H2876" s="7">
        <v>11193.564694552004</v>
      </c>
      <c r="I2876" s="6">
        <v>7.2</v>
      </c>
      <c r="J2876" s="7">
        <v>18560.542797494782</v>
      </c>
      <c r="K2876" s="7">
        <v>17453.602580870906</v>
      </c>
      <c r="L2876" s="6" t="s">
        <v>17</v>
      </c>
      <c r="M2876" s="6" t="s">
        <v>17</v>
      </c>
      <c r="N2876" s="6" t="s">
        <v>17</v>
      </c>
      <c r="O2876" s="6" t="s">
        <v>17</v>
      </c>
      <c r="P2876" s="8" t="s">
        <v>17</v>
      </c>
      <c r="Q2876" s="8" t="s">
        <v>17</v>
      </c>
      <c r="R2876" s="9">
        <v>4.2</v>
      </c>
    </row>
    <row r="2877" spans="1:18" s="6" customFormat="1" ht="15" customHeight="1" x14ac:dyDescent="0.25">
      <c r="A2877" t="s">
        <v>1150</v>
      </c>
      <c r="B2877" t="s">
        <v>5303</v>
      </c>
      <c r="C2877" t="s">
        <v>611</v>
      </c>
      <c r="D2877" t="s">
        <v>62</v>
      </c>
      <c r="E2877" s="14">
        <v>2</v>
      </c>
      <c r="F2877" s="5">
        <v>44047</v>
      </c>
      <c r="G2877" s="6">
        <v>18.892900120336947</v>
      </c>
      <c r="H2877" s="7">
        <v>13243.879492248483</v>
      </c>
      <c r="I2877" s="6">
        <v>7.95</v>
      </c>
      <c r="J2877" s="7">
        <v>18077.73553020701</v>
      </c>
      <c r="K2877" s="7">
        <v>16897.944893261854</v>
      </c>
      <c r="L2877" s="6" t="s">
        <v>17</v>
      </c>
      <c r="M2877" s="6">
        <v>5.5598050751421111</v>
      </c>
      <c r="N2877" s="6" t="s">
        <v>17</v>
      </c>
      <c r="O2877" s="6" t="s">
        <v>17</v>
      </c>
      <c r="P2877" s="8" t="s">
        <v>17</v>
      </c>
      <c r="Q2877" s="8" t="s">
        <v>17</v>
      </c>
      <c r="R2877" s="9">
        <v>5.32</v>
      </c>
    </row>
    <row r="2878" spans="1:18" s="6" customFormat="1" ht="15" customHeight="1" x14ac:dyDescent="0.25">
      <c r="A2878" t="s">
        <v>1151</v>
      </c>
      <c r="B2878" t="s">
        <v>5303</v>
      </c>
      <c r="C2878" t="s">
        <v>611</v>
      </c>
      <c r="D2878" t="s">
        <v>62</v>
      </c>
      <c r="E2878" s="14">
        <v>2</v>
      </c>
      <c r="F2878" s="5">
        <v>44047</v>
      </c>
      <c r="G2878" s="6">
        <v>9.5189355168884333</v>
      </c>
      <c r="H2878" s="7">
        <v>14952.428504335419</v>
      </c>
      <c r="I2878" s="6">
        <v>6.43</v>
      </c>
      <c r="J2878" s="7">
        <v>17975.02601456816</v>
      </c>
      <c r="K2878" s="7">
        <v>16782.490552868443</v>
      </c>
      <c r="L2878" s="6" t="s">
        <v>17</v>
      </c>
      <c r="M2878" s="6">
        <v>5.6198655122512635</v>
      </c>
      <c r="N2878" s="6" t="s">
        <v>17</v>
      </c>
      <c r="O2878" s="6" t="s">
        <v>17</v>
      </c>
      <c r="P2878" s="8" t="s">
        <v>17</v>
      </c>
      <c r="Q2878" s="8" t="s">
        <v>17</v>
      </c>
      <c r="R2878" s="9">
        <v>3.9</v>
      </c>
    </row>
    <row r="2879" spans="1:18" s="6" customFormat="1" ht="15" customHeight="1" x14ac:dyDescent="0.25">
      <c r="A2879" t="s">
        <v>1152</v>
      </c>
      <c r="B2879" t="s">
        <v>5303</v>
      </c>
      <c r="C2879" t="s">
        <v>611</v>
      </c>
      <c r="D2879" t="s">
        <v>62</v>
      </c>
      <c r="E2879" s="14">
        <v>2</v>
      </c>
      <c r="F2879" s="5">
        <v>44047</v>
      </c>
      <c r="G2879" s="6">
        <v>9.8522167487684715</v>
      </c>
      <c r="H2879" s="7">
        <v>15058.214752197615</v>
      </c>
      <c r="I2879" s="6">
        <v>7.61</v>
      </c>
      <c r="J2879" s="7">
        <v>18153.557271020236</v>
      </c>
      <c r="K2879" s="7">
        <v>16970.915818011559</v>
      </c>
      <c r="L2879" s="6" t="s">
        <v>17</v>
      </c>
      <c r="M2879" s="6">
        <v>5.5732396466007366</v>
      </c>
      <c r="N2879" s="6" t="s">
        <v>17</v>
      </c>
      <c r="O2879" s="6" t="s">
        <v>17</v>
      </c>
      <c r="P2879" s="8" t="s">
        <v>17</v>
      </c>
      <c r="Q2879" s="8" t="s">
        <v>17</v>
      </c>
      <c r="R2879" s="9">
        <v>4.1399999999999997</v>
      </c>
    </row>
    <row r="2880" spans="1:18" s="6" customFormat="1" ht="15" customHeight="1" x14ac:dyDescent="0.25">
      <c r="A2880" t="s">
        <v>1153</v>
      </c>
      <c r="B2880" t="s">
        <v>5303</v>
      </c>
      <c r="C2880" t="s">
        <v>611</v>
      </c>
      <c r="D2880" t="s">
        <v>62</v>
      </c>
      <c r="E2880" s="14">
        <v>2</v>
      </c>
      <c r="F2880" s="5">
        <v>44047</v>
      </c>
      <c r="G2880" s="6">
        <v>10.128617363344047</v>
      </c>
      <c r="H2880" s="7">
        <v>15088.699620646348</v>
      </c>
      <c r="I2880" s="6">
        <v>6.72</v>
      </c>
      <c r="J2880" s="7">
        <v>18254.64800501358</v>
      </c>
      <c r="K2880" s="7">
        <v>17064.544121720981</v>
      </c>
      <c r="L2880" s="6" t="s">
        <v>17</v>
      </c>
      <c r="M2880" s="6">
        <v>5.6084066130659647</v>
      </c>
      <c r="N2880" s="6" t="s">
        <v>17</v>
      </c>
      <c r="O2880" s="6" t="s">
        <v>17</v>
      </c>
      <c r="P2880" s="8" t="s">
        <v>17</v>
      </c>
      <c r="Q2880" s="8" t="s">
        <v>17</v>
      </c>
      <c r="R2880" s="9">
        <v>4.26</v>
      </c>
    </row>
    <row r="2881" spans="1:18" s="6" customFormat="1" ht="15" customHeight="1" x14ac:dyDescent="0.25">
      <c r="A2881" t="s">
        <v>1154</v>
      </c>
      <c r="B2881" t="s">
        <v>5303</v>
      </c>
      <c r="C2881" t="s">
        <v>611</v>
      </c>
      <c r="D2881" t="s">
        <v>62</v>
      </c>
      <c r="E2881" s="14">
        <v>2</v>
      </c>
      <c r="F2881" s="5">
        <v>44047</v>
      </c>
      <c r="G2881" s="6">
        <v>9.7533632286995555</v>
      </c>
      <c r="H2881" s="7">
        <v>14949.113608494596</v>
      </c>
      <c r="I2881" s="6">
        <v>8.2899999999999991</v>
      </c>
      <c r="J2881" s="7">
        <v>18005.698005698006</v>
      </c>
      <c r="K2881" s="7">
        <v>16828.758184816372</v>
      </c>
      <c r="L2881" s="6" t="s">
        <v>17</v>
      </c>
      <c r="M2881" s="6">
        <v>5.5463705036834847</v>
      </c>
      <c r="N2881" s="6" t="s">
        <v>17</v>
      </c>
      <c r="O2881" s="6" t="s">
        <v>17</v>
      </c>
      <c r="P2881" s="8" t="s">
        <v>17</v>
      </c>
      <c r="Q2881" s="8" t="s">
        <v>17</v>
      </c>
      <c r="R2881" s="9">
        <v>5.23</v>
      </c>
    </row>
    <row r="2882" spans="1:18" s="6" customFormat="1" ht="15" customHeight="1" x14ac:dyDescent="0.25">
      <c r="A2882" t="s">
        <v>1155</v>
      </c>
      <c r="B2882" t="s">
        <v>5303</v>
      </c>
      <c r="C2882" t="s">
        <v>611</v>
      </c>
      <c r="D2882" t="s">
        <v>62</v>
      </c>
      <c r="E2882" s="14">
        <v>2</v>
      </c>
      <c r="F2882" s="5">
        <v>44047</v>
      </c>
      <c r="G2882" s="6">
        <v>9.5279720279720337</v>
      </c>
      <c r="H2882" s="7">
        <v>14658.010224049678</v>
      </c>
      <c r="I2882" s="6">
        <v>9.4600000000000009</v>
      </c>
      <c r="J2882" s="7">
        <v>17626.115839734273</v>
      </c>
      <c r="K2882" s="7">
        <v>16458.986180012398</v>
      </c>
      <c r="L2882" s="6" t="s">
        <v>17</v>
      </c>
      <c r="M2882" s="6">
        <v>5.5001397724876231</v>
      </c>
      <c r="N2882" s="6" t="s">
        <v>17</v>
      </c>
      <c r="O2882" s="6" t="s">
        <v>17</v>
      </c>
      <c r="P2882" s="8" t="s">
        <v>17</v>
      </c>
      <c r="Q2882" s="8" t="s">
        <v>17</v>
      </c>
      <c r="R2882" s="9">
        <v>3.66</v>
      </c>
    </row>
    <row r="2883" spans="1:18" s="6" customFormat="1" ht="15" customHeight="1" x14ac:dyDescent="0.25">
      <c r="A2883" t="s">
        <v>1156</v>
      </c>
      <c r="B2883" t="s">
        <v>5303</v>
      </c>
      <c r="C2883" t="s">
        <v>611</v>
      </c>
      <c r="D2883" t="s">
        <v>62</v>
      </c>
      <c r="E2883" s="14">
        <v>2</v>
      </c>
      <c r="F2883" s="5">
        <v>44047</v>
      </c>
      <c r="G2883" s="6">
        <v>10.225763612217797</v>
      </c>
      <c r="H2883" s="7">
        <v>14992.800812009724</v>
      </c>
      <c r="I2883" s="6">
        <v>7.65</v>
      </c>
      <c r="J2883" s="7">
        <v>18161.137440758292</v>
      </c>
      <c r="K2883" s="7">
        <v>16978.831377874736</v>
      </c>
      <c r="L2883" s="6" t="s">
        <v>17</v>
      </c>
      <c r="M2883" s="6">
        <v>5.5716591087820753</v>
      </c>
      <c r="N2883" s="6" t="s">
        <v>17</v>
      </c>
      <c r="O2883" s="6" t="s">
        <v>17</v>
      </c>
      <c r="P2883" s="8" t="s">
        <v>17</v>
      </c>
      <c r="Q2883" s="8" t="s">
        <v>17</v>
      </c>
      <c r="R2883" s="9">
        <v>5.05</v>
      </c>
    </row>
    <row r="2884" spans="1:18" s="6" customFormat="1" ht="15" customHeight="1" x14ac:dyDescent="0.25">
      <c r="A2884" t="s">
        <v>1157</v>
      </c>
      <c r="B2884" t="s">
        <v>5303</v>
      </c>
      <c r="C2884" t="s">
        <v>611</v>
      </c>
      <c r="D2884" t="s">
        <v>62</v>
      </c>
      <c r="E2884" s="14">
        <v>2</v>
      </c>
      <c r="F2884" s="5">
        <v>44047</v>
      </c>
      <c r="G2884" s="6">
        <v>9.1885441527446332</v>
      </c>
      <c r="H2884" s="7">
        <v>15137.169201574476</v>
      </c>
      <c r="I2884" s="6">
        <v>7.83</v>
      </c>
      <c r="J2884" s="7">
        <v>18096.77419354839</v>
      </c>
      <c r="K2884" s="7">
        <v>16915.977386227874</v>
      </c>
      <c r="L2884" s="6" t="s">
        <v>17</v>
      </c>
      <c r="M2884" s="6">
        <v>5.5645466885980968</v>
      </c>
      <c r="N2884" s="6" t="s">
        <v>17</v>
      </c>
      <c r="O2884" s="6" t="s">
        <v>17</v>
      </c>
      <c r="P2884" s="8" t="s">
        <v>17</v>
      </c>
      <c r="Q2884" s="8" t="s">
        <v>17</v>
      </c>
      <c r="R2884" s="9">
        <v>3.9</v>
      </c>
    </row>
    <row r="2885" spans="1:18" s="6" customFormat="1" ht="15" customHeight="1" x14ac:dyDescent="0.25">
      <c r="A2885" t="s">
        <v>1158</v>
      </c>
      <c r="B2885" t="s">
        <v>5303</v>
      </c>
      <c r="C2885" t="s">
        <v>611</v>
      </c>
      <c r="D2885" t="s">
        <v>62</v>
      </c>
      <c r="E2885" s="14">
        <v>2</v>
      </c>
      <c r="F2885" s="5">
        <v>44047</v>
      </c>
      <c r="G2885" s="6">
        <v>10.07677543186179</v>
      </c>
      <c r="H2885" s="7">
        <v>14625.913618630235</v>
      </c>
      <c r="I2885" s="6">
        <v>8.07</v>
      </c>
      <c r="J2885" s="7">
        <v>17717.436537661259</v>
      </c>
      <c r="K2885" s="7">
        <v>16538.652071091463</v>
      </c>
      <c r="L2885" s="6" t="s">
        <v>17</v>
      </c>
      <c r="M2885" s="6">
        <v>5.5550634616861245</v>
      </c>
      <c r="N2885" s="6" t="s">
        <v>17</v>
      </c>
      <c r="O2885" s="6" t="s">
        <v>17</v>
      </c>
      <c r="P2885" s="8" t="s">
        <v>17</v>
      </c>
      <c r="Q2885" s="8" t="s">
        <v>17</v>
      </c>
      <c r="R2885" s="9">
        <v>3.88</v>
      </c>
    </row>
    <row r="2886" spans="1:18" s="6" customFormat="1" ht="15" customHeight="1" x14ac:dyDescent="0.25">
      <c r="A2886" t="s">
        <v>1159</v>
      </c>
      <c r="B2886" t="s">
        <v>5303</v>
      </c>
      <c r="C2886" t="s">
        <v>611</v>
      </c>
      <c r="D2886" t="s">
        <v>62</v>
      </c>
      <c r="E2886" s="14">
        <v>2</v>
      </c>
      <c r="F2886" s="5">
        <v>44047</v>
      </c>
      <c r="G2886" s="6">
        <v>9.753231492361925</v>
      </c>
      <c r="H2886" s="7">
        <v>14936.578686196533</v>
      </c>
      <c r="I2886" s="6">
        <v>8.1</v>
      </c>
      <c r="J2886" s="7">
        <v>17993.373369227582</v>
      </c>
      <c r="K2886" s="7">
        <v>16814.840445251626</v>
      </c>
      <c r="L2886" s="6" t="s">
        <v>17</v>
      </c>
      <c r="M2886" s="6">
        <v>5.5538780583221286</v>
      </c>
      <c r="N2886" s="6" t="s">
        <v>17</v>
      </c>
      <c r="O2886" s="6" t="s">
        <v>17</v>
      </c>
      <c r="P2886" s="8" t="s">
        <v>17</v>
      </c>
      <c r="Q2886" s="8" t="s">
        <v>17</v>
      </c>
      <c r="R2886" s="9">
        <v>3.42</v>
      </c>
    </row>
    <row r="2887" spans="1:18" s="6" customFormat="1" ht="15" customHeight="1" x14ac:dyDescent="0.25">
      <c r="A2887" t="s">
        <v>1160</v>
      </c>
      <c r="B2887" t="s">
        <v>5303</v>
      </c>
      <c r="C2887" t="s">
        <v>665</v>
      </c>
      <c r="D2887" t="s">
        <v>5513</v>
      </c>
      <c r="E2887" s="14">
        <v>1</v>
      </c>
      <c r="F2887" s="5">
        <v>44047</v>
      </c>
      <c r="G2887" s="6">
        <v>38.651070184171218</v>
      </c>
      <c r="H2887" s="7">
        <v>10461.226934272046</v>
      </c>
      <c r="I2887" s="6">
        <v>1.45</v>
      </c>
      <c r="J2887" s="7">
        <v>19818.928308242976</v>
      </c>
      <c r="K2887" s="7">
        <v>18591.151651888471</v>
      </c>
      <c r="L2887" s="6" t="s">
        <v>17</v>
      </c>
      <c r="M2887" s="6">
        <v>5.785940887627266</v>
      </c>
      <c r="N2887" s="6" t="s">
        <v>17</v>
      </c>
      <c r="O2887" s="6" t="s">
        <v>17</v>
      </c>
      <c r="P2887" s="8" t="s">
        <v>17</v>
      </c>
      <c r="Q2887" s="8" t="s">
        <v>17</v>
      </c>
      <c r="R2887" s="9">
        <v>5.01</v>
      </c>
    </row>
    <row r="2888" spans="1:18" s="6" customFormat="1" ht="15" customHeight="1" x14ac:dyDescent="0.25">
      <c r="A2888" t="s">
        <v>1161</v>
      </c>
      <c r="B2888" t="s">
        <v>5303</v>
      </c>
      <c r="C2888" t="s">
        <v>611</v>
      </c>
      <c r="D2888" t="s">
        <v>62</v>
      </c>
      <c r="E2888" s="14">
        <v>2</v>
      </c>
      <c r="F2888" s="5">
        <v>44047</v>
      </c>
      <c r="G2888" s="6">
        <v>12.93001186239621</v>
      </c>
      <c r="H2888" s="7">
        <v>14394.357583261681</v>
      </c>
      <c r="I2888" s="6">
        <v>7.92</v>
      </c>
      <c r="J2888" s="7">
        <v>18074.770303094308</v>
      </c>
      <c r="K2888" s="7">
        <v>16894.728123555313</v>
      </c>
      <c r="L2888" s="6" t="s">
        <v>17</v>
      </c>
      <c r="M2888" s="6">
        <v>5.5609904785061071</v>
      </c>
      <c r="N2888" s="6" t="s">
        <v>17</v>
      </c>
      <c r="O2888" s="6" t="s">
        <v>17</v>
      </c>
      <c r="P2888" s="8" t="s">
        <v>17</v>
      </c>
      <c r="Q2888" s="8" t="s">
        <v>17</v>
      </c>
      <c r="R2888" s="9">
        <v>5.31</v>
      </c>
    </row>
    <row r="2889" spans="1:18" s="6" customFormat="1" ht="15" customHeight="1" x14ac:dyDescent="0.25">
      <c r="A2889" t="s">
        <v>1162</v>
      </c>
      <c r="B2889" t="s">
        <v>5303</v>
      </c>
      <c r="C2889" t="s">
        <v>665</v>
      </c>
      <c r="D2889" t="s">
        <v>5513</v>
      </c>
      <c r="E2889" s="14">
        <v>1</v>
      </c>
      <c r="F2889" s="5">
        <v>44047</v>
      </c>
      <c r="G2889" s="6">
        <v>34.888304862023652</v>
      </c>
      <c r="H2889" s="7">
        <v>10548.769657662944</v>
      </c>
      <c r="I2889" s="6">
        <v>3.71</v>
      </c>
      <c r="J2889" s="7">
        <v>18824.925203755287</v>
      </c>
      <c r="K2889" s="7">
        <v>17510.050876854693</v>
      </c>
      <c r="L2889" s="6">
        <v>48.072302086103683</v>
      </c>
      <c r="M2889" s="6">
        <v>6.0374797998174472</v>
      </c>
      <c r="N2889" s="6">
        <v>0.41387860240713176</v>
      </c>
      <c r="O2889" s="6">
        <v>41.737513121757296</v>
      </c>
      <c r="P2889" s="8">
        <v>8.932827800333467E-3</v>
      </c>
      <c r="Q2889" s="8">
        <v>1.9893562114116432E-2</v>
      </c>
      <c r="R2889" s="9">
        <v>3.07</v>
      </c>
    </row>
    <row r="2890" spans="1:18" s="6" customFormat="1" ht="15" customHeight="1" x14ac:dyDescent="0.25">
      <c r="A2890" t="s">
        <v>1163</v>
      </c>
      <c r="B2890" t="s">
        <v>5303</v>
      </c>
      <c r="C2890" t="s">
        <v>665</v>
      </c>
      <c r="D2890" t="s">
        <v>5513</v>
      </c>
      <c r="E2890" s="14">
        <v>1</v>
      </c>
      <c r="F2890" s="5">
        <v>44047</v>
      </c>
      <c r="G2890" s="6">
        <v>35.986824046115842</v>
      </c>
      <c r="H2890" s="7">
        <v>10715.425886884461</v>
      </c>
      <c r="I2890" s="6">
        <v>3.09</v>
      </c>
      <c r="J2890" s="7">
        <v>19323.686371100164</v>
      </c>
      <c r="K2890" s="7">
        <v>18112.808535986318</v>
      </c>
      <c r="L2890" s="6" t="s">
        <v>17</v>
      </c>
      <c r="M2890" s="6">
        <v>5.7063045952584703</v>
      </c>
      <c r="N2890" s="6" t="s">
        <v>17</v>
      </c>
      <c r="O2890" s="6" t="s">
        <v>17</v>
      </c>
      <c r="P2890" s="8" t="s">
        <v>17</v>
      </c>
      <c r="Q2890" s="8" t="s">
        <v>17</v>
      </c>
      <c r="R2890" s="9">
        <v>2.56</v>
      </c>
    </row>
    <row r="2891" spans="1:18" s="6" customFormat="1" ht="15" customHeight="1" x14ac:dyDescent="0.25">
      <c r="A2891" t="s">
        <v>1164</v>
      </c>
      <c r="B2891" t="s">
        <v>5303</v>
      </c>
      <c r="C2891" t="s">
        <v>1001</v>
      </c>
      <c r="D2891" t="s">
        <v>5513</v>
      </c>
      <c r="E2891" s="14">
        <v>1</v>
      </c>
      <c r="F2891" s="5">
        <v>44048</v>
      </c>
      <c r="G2891" s="6">
        <v>30.134417005314162</v>
      </c>
      <c r="H2891" s="7">
        <v>11369.558341547472</v>
      </c>
      <c r="I2891" s="6">
        <v>6.4</v>
      </c>
      <c r="J2891" s="7">
        <v>18603.608301178436</v>
      </c>
      <c r="K2891" s="7">
        <v>17327.189769400611</v>
      </c>
      <c r="L2891" s="6">
        <v>47.991818582448303</v>
      </c>
      <c r="M2891" s="6">
        <v>5.8655187501242789</v>
      </c>
      <c r="N2891" s="6">
        <v>0.36668359915090881</v>
      </c>
      <c r="O2891" s="6">
        <v>39.32763265266729</v>
      </c>
      <c r="P2891" s="8">
        <v>9.3265476397532757E-3</v>
      </c>
      <c r="Q2891" s="8">
        <v>3.9019867969460116E-2</v>
      </c>
      <c r="R2891" s="9">
        <v>4.1100000000000003</v>
      </c>
    </row>
    <row r="2892" spans="1:18" s="6" customFormat="1" ht="15" customHeight="1" x14ac:dyDescent="0.25">
      <c r="A2892" t="s">
        <v>1165</v>
      </c>
      <c r="B2892" t="s">
        <v>5303</v>
      </c>
      <c r="C2892" t="s">
        <v>1001</v>
      </c>
      <c r="D2892" t="s">
        <v>5513</v>
      </c>
      <c r="E2892" s="14">
        <v>1</v>
      </c>
      <c r="F2892" s="5">
        <v>44048</v>
      </c>
      <c r="G2892" s="6">
        <v>37.114601512507264</v>
      </c>
      <c r="H2892" s="7">
        <v>9860.2427586495269</v>
      </c>
      <c r="I2892" s="6">
        <v>7.98</v>
      </c>
      <c r="J2892" s="7">
        <v>18229.51158940397</v>
      </c>
      <c r="K2892" s="7">
        <v>17121.546070414923</v>
      </c>
      <c r="L2892" s="6">
        <v>41.735354378725873</v>
      </c>
      <c r="M2892" s="6">
        <v>5.0508875912529305</v>
      </c>
      <c r="N2892" s="6">
        <v>0.46787196088041855</v>
      </c>
      <c r="O2892" s="6">
        <v>44.741093195592128</v>
      </c>
      <c r="P2892" s="8">
        <v>6.5496090465139789E-3</v>
      </c>
      <c r="Q2892" s="8">
        <v>1.8243264502129004E-2</v>
      </c>
      <c r="R2892" s="9">
        <v>3.36</v>
      </c>
    </row>
    <row r="2893" spans="1:18" s="6" customFormat="1" ht="15" customHeight="1" x14ac:dyDescent="0.25">
      <c r="A2893" t="s">
        <v>1166</v>
      </c>
      <c r="B2893" t="s">
        <v>5303</v>
      </c>
      <c r="C2893" t="s">
        <v>611</v>
      </c>
      <c r="D2893" t="s">
        <v>62</v>
      </c>
      <c r="E2893" s="14">
        <v>2</v>
      </c>
      <c r="F2893" s="5">
        <v>44048</v>
      </c>
      <c r="G2893" s="6">
        <v>16.937119675456394</v>
      </c>
      <c r="H2893" s="7">
        <v>14001.884323384391</v>
      </c>
      <c r="I2893" s="7">
        <v>6.23</v>
      </c>
      <c r="J2893" s="7">
        <v>18549.327116668432</v>
      </c>
      <c r="K2893" s="7">
        <v>17355.114704343112</v>
      </c>
      <c r="L2893" s="6" t="s">
        <v>17</v>
      </c>
      <c r="M2893" s="6">
        <v>5.6277682013445727</v>
      </c>
      <c r="N2893" s="6" t="s">
        <v>17</v>
      </c>
      <c r="O2893" s="6" t="s">
        <v>17</v>
      </c>
      <c r="P2893" s="8" t="s">
        <v>17</v>
      </c>
      <c r="Q2893" s="8" t="s">
        <v>17</v>
      </c>
      <c r="R2893" s="9">
        <v>5.63</v>
      </c>
    </row>
    <row r="2894" spans="1:18" s="6" customFormat="1" ht="15" customHeight="1" x14ac:dyDescent="0.25">
      <c r="A2894" t="s">
        <v>1167</v>
      </c>
      <c r="B2894" t="s">
        <v>5303</v>
      </c>
      <c r="C2894" t="s">
        <v>611</v>
      </c>
      <c r="D2894" t="s">
        <v>62</v>
      </c>
      <c r="E2894" s="14">
        <v>2</v>
      </c>
      <c r="F2894" s="5">
        <v>44048</v>
      </c>
      <c r="G2894" s="6">
        <v>18.219291014014839</v>
      </c>
      <c r="H2894" s="7">
        <v>13277.891856171784</v>
      </c>
      <c r="I2894" s="7">
        <v>9.61</v>
      </c>
      <c r="J2894" s="7">
        <v>17946.099589430469</v>
      </c>
      <c r="K2894" s="7">
        <v>16780.227642677797</v>
      </c>
      <c r="L2894" s="6" t="s">
        <v>17</v>
      </c>
      <c r="M2894" s="6">
        <v>5.4942127556676414</v>
      </c>
      <c r="N2894" s="6" t="s">
        <v>17</v>
      </c>
      <c r="O2894" s="6" t="s">
        <v>17</v>
      </c>
      <c r="P2894" s="8" t="s">
        <v>17</v>
      </c>
      <c r="Q2894" s="8" t="s">
        <v>17</v>
      </c>
      <c r="R2894" s="9">
        <v>5.01</v>
      </c>
    </row>
    <row r="2895" spans="1:18" s="6" customFormat="1" ht="15" customHeight="1" x14ac:dyDescent="0.25">
      <c r="A2895" t="s">
        <v>1168</v>
      </c>
      <c r="B2895" t="s">
        <v>5303</v>
      </c>
      <c r="C2895" t="s">
        <v>611</v>
      </c>
      <c r="D2895" t="s">
        <v>62</v>
      </c>
      <c r="E2895" s="14">
        <v>2</v>
      </c>
      <c r="F2895" s="5">
        <v>44048</v>
      </c>
      <c r="G2895" s="6">
        <v>23.581213307240702</v>
      </c>
      <c r="H2895" s="7">
        <v>12683.437944740355</v>
      </c>
      <c r="I2895" s="7">
        <v>6.16</v>
      </c>
      <c r="J2895" s="7">
        <v>18545.934530095037</v>
      </c>
      <c r="K2895" s="7">
        <v>17351.13518505076</v>
      </c>
      <c r="L2895" s="6" t="s">
        <v>17</v>
      </c>
      <c r="M2895" s="6">
        <v>5.6305341425272317</v>
      </c>
      <c r="N2895" s="6" t="s">
        <v>17</v>
      </c>
      <c r="O2895" s="6" t="s">
        <v>17</v>
      </c>
      <c r="P2895" s="8" t="s">
        <v>17</v>
      </c>
      <c r="Q2895" s="8" t="s">
        <v>17</v>
      </c>
      <c r="R2895" s="9">
        <v>5.3</v>
      </c>
    </row>
    <row r="2896" spans="1:18" s="6" customFormat="1" ht="15" customHeight="1" x14ac:dyDescent="0.25">
      <c r="A2896" t="s">
        <v>1169</v>
      </c>
      <c r="B2896" t="s">
        <v>5303</v>
      </c>
      <c r="C2896" t="s">
        <v>611</v>
      </c>
      <c r="D2896" t="s">
        <v>62</v>
      </c>
      <c r="E2896" s="14">
        <v>2</v>
      </c>
      <c r="F2896" s="5">
        <v>44048</v>
      </c>
      <c r="G2896" s="6">
        <v>20.253164556962027</v>
      </c>
      <c r="H2896" s="7">
        <v>13319.148692135675</v>
      </c>
      <c r="I2896" s="7">
        <v>7.11</v>
      </c>
      <c r="J2896" s="7">
        <v>18509.067903838044</v>
      </c>
      <c r="K2896" s="7">
        <v>17322.234074265369</v>
      </c>
      <c r="L2896" s="6" t="s">
        <v>17</v>
      </c>
      <c r="M2896" s="6">
        <v>5.5929963693340108</v>
      </c>
      <c r="N2896" s="6" t="s">
        <v>17</v>
      </c>
      <c r="O2896" s="6" t="s">
        <v>17</v>
      </c>
      <c r="P2896" s="8" t="s">
        <v>17</v>
      </c>
      <c r="Q2896" s="8" t="s">
        <v>17</v>
      </c>
      <c r="R2896" s="9">
        <v>5.16</v>
      </c>
    </row>
    <row r="2897" spans="1:18" s="6" customFormat="1" ht="15" customHeight="1" x14ac:dyDescent="0.25">
      <c r="A2897" t="s">
        <v>3394</v>
      </c>
      <c r="B2897" t="s">
        <v>5304</v>
      </c>
      <c r="C2897" t="s">
        <v>3152</v>
      </c>
      <c r="D2897" t="s">
        <v>5513</v>
      </c>
      <c r="E2897" s="14">
        <v>1</v>
      </c>
      <c r="F2897" s="5">
        <v>44048</v>
      </c>
      <c r="G2897" s="6">
        <v>35.32269560360443</v>
      </c>
      <c r="H2897" s="7">
        <v>11265.792991653632</v>
      </c>
      <c r="I2897" s="6">
        <v>3.1222563652326598</v>
      </c>
      <c r="J2897" s="7">
        <v>19861.720807726073</v>
      </c>
      <c r="K2897" s="7">
        <v>18752.677710429776</v>
      </c>
      <c r="L2897" s="6">
        <v>49.438067910090865</v>
      </c>
      <c r="M2897" s="6">
        <v>5.0668866164164887</v>
      </c>
      <c r="N2897" s="6">
        <v>0.35109602632461795</v>
      </c>
      <c r="O2897" s="6">
        <v>41.961100589574727</v>
      </c>
      <c r="P2897" s="8">
        <v>4.020803451251348E-2</v>
      </c>
      <c r="Q2897" s="8">
        <v>2.0384457848133218E-2</v>
      </c>
      <c r="R2897" s="9">
        <v>8.879999999999999</v>
      </c>
    </row>
    <row r="2898" spans="1:18" s="6" customFormat="1" ht="15" customHeight="1" x14ac:dyDescent="0.25">
      <c r="A2898" t="s">
        <v>3395</v>
      </c>
      <c r="B2898" t="s">
        <v>5304</v>
      </c>
      <c r="C2898" t="s">
        <v>3141</v>
      </c>
      <c r="D2898" t="s">
        <v>5513</v>
      </c>
      <c r="E2898" s="14">
        <v>1</v>
      </c>
      <c r="F2898" s="5">
        <v>44048</v>
      </c>
      <c r="G2898" s="6">
        <v>36.517618795184632</v>
      </c>
      <c r="H2898" s="7">
        <v>10584.695796167416</v>
      </c>
      <c r="I2898" s="6">
        <v>2.9705644072373749</v>
      </c>
      <c r="J2898" s="7">
        <v>19184.445044558466</v>
      </c>
      <c r="K2898" s="7">
        <v>18078.750364302996</v>
      </c>
      <c r="L2898" s="6">
        <v>48.052473253500246</v>
      </c>
      <c r="M2898" s="6">
        <v>5.0451104400371305</v>
      </c>
      <c r="N2898" s="6">
        <v>0.31295498383498827</v>
      </c>
      <c r="O2898" s="6">
        <v>43.589851115657865</v>
      </c>
      <c r="P2898" s="8">
        <v>4.1677707991684687E-3</v>
      </c>
      <c r="Q2898" s="8">
        <v>2.4878028933225649E-2</v>
      </c>
      <c r="R2898" s="9">
        <v>7.4249999999999998</v>
      </c>
    </row>
    <row r="2899" spans="1:18" s="6" customFormat="1" ht="15" customHeight="1" x14ac:dyDescent="0.25">
      <c r="A2899" t="s">
        <v>3396</v>
      </c>
      <c r="B2899" t="s">
        <v>5304</v>
      </c>
      <c r="C2899" t="s">
        <v>3148</v>
      </c>
      <c r="D2899" s="6" t="s">
        <v>5513</v>
      </c>
      <c r="E2899" s="14">
        <v>1</v>
      </c>
      <c r="F2899" s="5">
        <v>44048</v>
      </c>
      <c r="G2899" s="6">
        <v>24.044359548243389</v>
      </c>
      <c r="H2899" s="7">
        <v>13360.742478931666</v>
      </c>
      <c r="I2899" s="6">
        <v>1.2676366843033509</v>
      </c>
      <c r="J2899" s="7">
        <v>19475.308641975309</v>
      </c>
      <c r="K2899" s="7">
        <v>18363.542325147595</v>
      </c>
      <c r="L2899" s="6">
        <v>49.648786717752238</v>
      </c>
      <c r="M2899" s="6">
        <v>5.073346308126423</v>
      </c>
      <c r="N2899" s="6">
        <v>0.19765249650307121</v>
      </c>
      <c r="O2899" s="6">
        <v>43.805135307610144</v>
      </c>
      <c r="P2899" s="8">
        <v>3.4245360433389611E-3</v>
      </c>
      <c r="Q2899" s="8">
        <v>4.0179496614348728E-3</v>
      </c>
      <c r="R2899" s="9">
        <v>9.2799999999999994</v>
      </c>
    </row>
    <row r="2900" spans="1:18" s="6" customFormat="1" ht="15" customHeight="1" x14ac:dyDescent="0.25">
      <c r="A2900" t="s">
        <v>3397</v>
      </c>
      <c r="B2900" t="s">
        <v>5304</v>
      </c>
      <c r="C2900" t="s">
        <v>3134</v>
      </c>
      <c r="D2900" t="s">
        <v>5513</v>
      </c>
      <c r="E2900" s="14">
        <v>1</v>
      </c>
      <c r="F2900" s="5">
        <v>44048</v>
      </c>
      <c r="G2900" s="6">
        <v>32.866735759745779</v>
      </c>
      <c r="H2900" s="7">
        <v>11190.567341438948</v>
      </c>
      <c r="I2900" s="7">
        <v>1.2234910277324633</v>
      </c>
      <c r="J2900" s="7">
        <v>18925.502990755846</v>
      </c>
      <c r="K2900" s="7">
        <v>17865.214557611271</v>
      </c>
      <c r="L2900" s="6">
        <v>49.344251043992884</v>
      </c>
      <c r="M2900" s="6">
        <v>4.8285294529433029</v>
      </c>
      <c r="N2900" s="6">
        <v>0.33597829128325335</v>
      </c>
      <c r="O2900" s="6">
        <v>44.257125746224247</v>
      </c>
      <c r="P2900" s="8">
        <v>0</v>
      </c>
      <c r="Q2900" s="8">
        <v>1.1683903189543883E-2</v>
      </c>
      <c r="R2900" s="9">
        <v>8.0500000000000007</v>
      </c>
    </row>
    <row r="2901" spans="1:18" s="6" customFormat="1" ht="15" customHeight="1" x14ac:dyDescent="0.25">
      <c r="A2901" t="s">
        <v>3398</v>
      </c>
      <c r="B2901" t="s">
        <v>5304</v>
      </c>
      <c r="C2901" t="s">
        <v>3148</v>
      </c>
      <c r="D2901" s="6" t="s">
        <v>5513</v>
      </c>
      <c r="E2901" s="14">
        <v>1</v>
      </c>
      <c r="F2901" s="5">
        <v>44048</v>
      </c>
      <c r="G2901" s="6">
        <v>32.834987822113604</v>
      </c>
      <c r="H2901" s="7">
        <v>11623.698499146596</v>
      </c>
      <c r="I2901" s="7">
        <v>1.1590222466355398</v>
      </c>
      <c r="J2901" s="7">
        <v>19592.419664927216</v>
      </c>
      <c r="K2901" s="7">
        <v>18500.491325351024</v>
      </c>
      <c r="L2901" s="6">
        <v>49.363451013945877</v>
      </c>
      <c r="M2901" s="6">
        <v>4.9780684056444393</v>
      </c>
      <c r="N2901" s="6">
        <v>0.32688001437109082</v>
      </c>
      <c r="O2901" s="6">
        <v>44.150899858683339</v>
      </c>
      <c r="P2901" s="8">
        <v>9.8038949087729081E-3</v>
      </c>
      <c r="Q2901" s="8">
        <v>1.1874565810943987E-2</v>
      </c>
      <c r="R2901" s="9">
        <v>8.9750000000000014</v>
      </c>
    </row>
    <row r="2902" spans="1:18" s="6" customFormat="1" ht="15" customHeight="1" x14ac:dyDescent="0.25">
      <c r="A2902" t="s">
        <v>3399</v>
      </c>
      <c r="B2902" t="s">
        <v>5304</v>
      </c>
      <c r="C2902" t="s">
        <v>3141</v>
      </c>
      <c r="D2902" t="s">
        <v>5513</v>
      </c>
      <c r="E2902" s="14">
        <v>1</v>
      </c>
      <c r="F2902" s="5">
        <v>44048</v>
      </c>
      <c r="G2902" s="6">
        <v>36.740636032462689</v>
      </c>
      <c r="H2902" s="7">
        <v>10535.282536440651</v>
      </c>
      <c r="I2902" s="7">
        <v>2.8389807681947956</v>
      </c>
      <c r="J2902" s="7">
        <v>19181.166837256907</v>
      </c>
      <c r="K2902" s="7">
        <v>18072.986444474358</v>
      </c>
      <c r="L2902" s="6">
        <v>48.380766357734068</v>
      </c>
      <c r="M2902" s="6">
        <v>5.0575829567085133</v>
      </c>
      <c r="N2902" s="6">
        <v>0.5967969085721534</v>
      </c>
      <c r="O2902" s="6">
        <v>43.104814802679591</v>
      </c>
      <c r="P2902" s="8">
        <v>1.5100035085330505E-3</v>
      </c>
      <c r="Q2902" s="8">
        <v>1.9548202602337084E-2</v>
      </c>
      <c r="R2902" s="9">
        <v>7.1850000000000005</v>
      </c>
    </row>
    <row r="2903" spans="1:18" s="6" customFormat="1" ht="15" customHeight="1" x14ac:dyDescent="0.25">
      <c r="A2903" t="s">
        <v>3400</v>
      </c>
      <c r="B2903" t="s">
        <v>5304</v>
      </c>
      <c r="C2903" t="s">
        <v>3141</v>
      </c>
      <c r="D2903" t="s">
        <v>5513</v>
      </c>
      <c r="E2903" s="14">
        <v>1</v>
      </c>
      <c r="F2903" s="5">
        <v>44048</v>
      </c>
      <c r="G2903" s="6">
        <v>34.713564383053253</v>
      </c>
      <c r="H2903" s="7">
        <v>10951.008158127303</v>
      </c>
      <c r="I2903" s="7">
        <v>4.4637017658600397</v>
      </c>
      <c r="J2903" s="7">
        <v>19184.652278177458</v>
      </c>
      <c r="K2903" s="7">
        <v>18072.759562543109</v>
      </c>
      <c r="L2903" s="6">
        <v>49.725478358571884</v>
      </c>
      <c r="M2903" s="6">
        <v>5.086346226413025</v>
      </c>
      <c r="N2903" s="6">
        <v>0.46988982240780802</v>
      </c>
      <c r="O2903" s="6">
        <v>40.242668164471873</v>
      </c>
      <c r="P2903" s="8">
        <v>3.3012550998162515E-3</v>
      </c>
      <c r="Q2903" s="8">
        <v>8.6144071755582547E-3</v>
      </c>
      <c r="R2903" s="9">
        <v>8.26</v>
      </c>
    </row>
    <row r="2904" spans="1:18" s="6" customFormat="1" ht="15" customHeight="1" x14ac:dyDescent="0.25">
      <c r="A2904" t="s">
        <v>3401</v>
      </c>
      <c r="B2904" t="s">
        <v>5304</v>
      </c>
      <c r="C2904" t="s">
        <v>3152</v>
      </c>
      <c r="D2904" t="s">
        <v>5513</v>
      </c>
      <c r="E2904" s="14">
        <v>1</v>
      </c>
      <c r="F2904" s="5">
        <v>44048</v>
      </c>
      <c r="G2904" s="6">
        <v>44.695301252835854</v>
      </c>
      <c r="H2904" s="7">
        <v>9231.0053447166956</v>
      </c>
      <c r="I2904" s="7">
        <v>3.2655983258990031</v>
      </c>
      <c r="J2904" s="7">
        <v>19688.30882757861</v>
      </c>
      <c r="K2904" s="7">
        <v>18665.523523627911</v>
      </c>
      <c r="L2904" s="6">
        <v>47.862272790826779</v>
      </c>
      <c r="M2904" s="6">
        <v>4.6532347750640026</v>
      </c>
      <c r="N2904" s="6">
        <v>0.3601866943345573</v>
      </c>
      <c r="O2904" s="6">
        <v>43.850919158311875</v>
      </c>
      <c r="P2904" s="8">
        <v>2.1951844127352993E-3</v>
      </c>
      <c r="Q2904" s="8">
        <v>5.5930711510484106E-3</v>
      </c>
      <c r="R2904" s="9">
        <v>9.2050000000000001</v>
      </c>
    </row>
    <row r="2905" spans="1:18" s="6" customFormat="1" ht="15" customHeight="1" x14ac:dyDescent="0.25">
      <c r="A2905" t="s">
        <v>3402</v>
      </c>
      <c r="B2905" t="s">
        <v>5304</v>
      </c>
      <c r="C2905" t="s">
        <v>3141</v>
      </c>
      <c r="D2905" t="s">
        <v>5513</v>
      </c>
      <c r="E2905" s="14">
        <v>1</v>
      </c>
      <c r="F2905" s="5">
        <v>44048</v>
      </c>
      <c r="G2905" s="6">
        <v>37.260781246057178</v>
      </c>
      <c r="H2905" s="7">
        <v>10599.514209749583</v>
      </c>
      <c r="I2905" s="7">
        <v>2.4032984321597133</v>
      </c>
      <c r="J2905" s="7">
        <v>19430.369446102097</v>
      </c>
      <c r="K2905" s="7">
        <v>18345.454923069839</v>
      </c>
      <c r="L2905" s="6">
        <v>48.243920861320184</v>
      </c>
      <c r="M2905" s="6">
        <v>4.9453140133779323</v>
      </c>
      <c r="N2905" s="6">
        <v>0.38997481674721696</v>
      </c>
      <c r="O2905" s="6">
        <v>44.008636925078463</v>
      </c>
      <c r="P2905" s="8">
        <v>5.2149958383511585E-3</v>
      </c>
      <c r="Q2905" s="8">
        <v>3.6399554781357097E-3</v>
      </c>
      <c r="R2905" s="9">
        <v>7.835</v>
      </c>
    </row>
    <row r="2906" spans="1:18" s="6" customFormat="1" ht="15" customHeight="1" x14ac:dyDescent="0.25">
      <c r="A2906" t="s">
        <v>3403</v>
      </c>
      <c r="B2906" t="s">
        <v>5304</v>
      </c>
      <c r="C2906" t="s">
        <v>3141</v>
      </c>
      <c r="D2906" t="s">
        <v>5513</v>
      </c>
      <c r="E2906" s="14">
        <v>1</v>
      </c>
      <c r="F2906" s="5">
        <v>44048</v>
      </c>
      <c r="G2906" s="6">
        <v>29.296347089790203</v>
      </c>
      <c r="H2906" s="7">
        <v>12073.948515398311</v>
      </c>
      <c r="I2906" s="7">
        <v>4.6010609505250617</v>
      </c>
      <c r="J2906" s="7">
        <v>19162.065605716143</v>
      </c>
      <c r="K2906" s="7">
        <v>18089.105369200839</v>
      </c>
      <c r="L2906" s="6">
        <v>47.576331273894915</v>
      </c>
      <c r="M2906" s="6">
        <v>4.8945566633044111</v>
      </c>
      <c r="N2906" s="6">
        <v>0.48519712405898241</v>
      </c>
      <c r="O2906" s="6">
        <v>42.433943578574663</v>
      </c>
      <c r="P2906" s="8">
        <v>0</v>
      </c>
      <c r="Q2906" s="8">
        <v>9.5262522791639843E-3</v>
      </c>
      <c r="R2906" s="9">
        <v>7.63</v>
      </c>
    </row>
    <row r="2907" spans="1:18" s="6" customFormat="1" ht="15" customHeight="1" x14ac:dyDescent="0.25">
      <c r="A2907" t="s">
        <v>3404</v>
      </c>
      <c r="B2907" t="s">
        <v>5304</v>
      </c>
      <c r="C2907" t="s">
        <v>3152</v>
      </c>
      <c r="D2907" t="s">
        <v>5513</v>
      </c>
      <c r="E2907" s="14">
        <v>1</v>
      </c>
      <c r="F2907" s="5">
        <v>44048</v>
      </c>
      <c r="G2907" s="6">
        <v>42.732737774411113</v>
      </c>
      <c r="H2907" s="7">
        <v>9921.9396909540446</v>
      </c>
      <c r="I2907" s="7">
        <v>0.93304959895236539</v>
      </c>
      <c r="J2907" s="7">
        <v>20282.643094887324</v>
      </c>
      <c r="K2907" s="7">
        <v>19148.637543708148</v>
      </c>
      <c r="L2907" s="6">
        <v>51.059401433963913</v>
      </c>
      <c r="M2907" s="6">
        <v>5.1826003293059868</v>
      </c>
      <c r="N2907" s="6">
        <v>0.17271397680850673</v>
      </c>
      <c r="O2907" s="6">
        <v>42.64948764874876</v>
      </c>
      <c r="P2907" s="8">
        <v>1.3915088888587083E-3</v>
      </c>
      <c r="Q2907" s="8">
        <v>1.3555033316127456E-3</v>
      </c>
      <c r="R2907" s="9">
        <v>8.3649999999999984</v>
      </c>
    </row>
    <row r="2908" spans="1:18" s="6" customFormat="1" ht="15" customHeight="1" x14ac:dyDescent="0.25">
      <c r="A2908" t="s">
        <v>3405</v>
      </c>
      <c r="B2908" t="s">
        <v>5304</v>
      </c>
      <c r="C2908" t="s">
        <v>3152</v>
      </c>
      <c r="D2908" t="s">
        <v>5513</v>
      </c>
      <c r="E2908" s="14">
        <v>1</v>
      </c>
      <c r="F2908" s="5">
        <v>44048</v>
      </c>
      <c r="G2908" s="6">
        <v>41.321930314797498</v>
      </c>
      <c r="H2908" s="7">
        <v>10489.261063309594</v>
      </c>
      <c r="I2908" s="7">
        <v>2.005081749889527</v>
      </c>
      <c r="J2908" s="7">
        <v>20561.2019443217</v>
      </c>
      <c r="K2908" s="7">
        <v>19596.343033417586</v>
      </c>
      <c r="L2908" s="6">
        <v>46.527412084103347</v>
      </c>
      <c r="M2908" s="6">
        <v>4.3694385738558923</v>
      </c>
      <c r="N2908" s="6">
        <v>0.37236047600022026</v>
      </c>
      <c r="O2908" s="6">
        <v>46.707696438863955</v>
      </c>
      <c r="P2908" s="8">
        <v>7.6481185628335443E-3</v>
      </c>
      <c r="Q2908" s="8">
        <v>1.0362558724222906E-2</v>
      </c>
      <c r="R2908" s="9">
        <v>9.48</v>
      </c>
    </row>
    <row r="2909" spans="1:18" s="6" customFormat="1" ht="15" customHeight="1" x14ac:dyDescent="0.25">
      <c r="A2909" t="s">
        <v>3406</v>
      </c>
      <c r="B2909" t="s">
        <v>5304</v>
      </c>
      <c r="C2909" t="s">
        <v>3148</v>
      </c>
      <c r="D2909" s="6" t="s">
        <v>5513</v>
      </c>
      <c r="E2909" s="14">
        <v>1</v>
      </c>
      <c r="F2909" s="5">
        <v>44048</v>
      </c>
      <c r="G2909" s="6">
        <v>18.224299831645368</v>
      </c>
      <c r="H2909" s="7">
        <v>14073.778571482992</v>
      </c>
      <c r="I2909" s="7">
        <v>0.96524049671926682</v>
      </c>
      <c r="J2909" s="7">
        <v>18761.455452524267</v>
      </c>
      <c r="K2909" s="7">
        <v>17754.660842376517</v>
      </c>
      <c r="L2909" s="6">
        <v>47.112290700557921</v>
      </c>
      <c r="M2909" s="6">
        <v>4.5660069879972678</v>
      </c>
      <c r="N2909" s="6">
        <v>0.70099052611760904</v>
      </c>
      <c r="O2909" s="6">
        <v>46.658918592295962</v>
      </c>
      <c r="P2909" s="8">
        <v>0</v>
      </c>
      <c r="Q2909" s="8">
        <v>0</v>
      </c>
      <c r="R2909" s="9">
        <v>7.7949999999999999</v>
      </c>
    </row>
    <row r="2910" spans="1:18" s="6" customFormat="1" ht="15" customHeight="1" x14ac:dyDescent="0.25">
      <c r="A2910" t="s">
        <v>4651</v>
      </c>
      <c r="B2910" t="s">
        <v>5307</v>
      </c>
      <c r="C2910" t="s">
        <v>665</v>
      </c>
      <c r="D2910" t="s">
        <v>5513</v>
      </c>
      <c r="E2910" s="14">
        <v>1</v>
      </c>
      <c r="F2910" s="5">
        <v>44048</v>
      </c>
      <c r="G2910" s="6">
        <v>26.07</v>
      </c>
      <c r="H2910" s="7">
        <v>12886.318212641005</v>
      </c>
      <c r="I2910" s="6">
        <v>2.4959128065395095</v>
      </c>
      <c r="J2910" s="7">
        <v>19509.536784741147</v>
      </c>
      <c r="K2910" s="7">
        <v>18291.90898504126</v>
      </c>
      <c r="L2910" s="6" t="s">
        <v>17</v>
      </c>
      <c r="M2910" s="6" t="s">
        <v>17</v>
      </c>
      <c r="N2910" s="6">
        <v>1.7438692098092644E-2</v>
      </c>
      <c r="O2910" s="6" t="s">
        <v>17</v>
      </c>
      <c r="P2910" s="8">
        <v>9.4402417744573891E-2</v>
      </c>
      <c r="Q2910" s="8">
        <v>4.637596203552744E-3</v>
      </c>
      <c r="R2910" s="9">
        <v>8.25</v>
      </c>
    </row>
    <row r="2911" spans="1:18" s="6" customFormat="1" ht="15" customHeight="1" x14ac:dyDescent="0.25">
      <c r="A2911" t="s">
        <v>4652</v>
      </c>
      <c r="B2911" t="s">
        <v>5307</v>
      </c>
      <c r="C2911" t="s">
        <v>665</v>
      </c>
      <c r="D2911" t="s">
        <v>5513</v>
      </c>
      <c r="E2911" s="14">
        <v>1</v>
      </c>
      <c r="F2911" s="5">
        <v>44048</v>
      </c>
      <c r="G2911" s="6">
        <v>19.89</v>
      </c>
      <c r="H2911" s="7">
        <v>13774.653488678188</v>
      </c>
      <c r="I2911" s="6">
        <v>2.077950043066322</v>
      </c>
      <c r="J2911" s="7">
        <v>19004.09130060293</v>
      </c>
      <c r="K2911" s="7">
        <v>17801.231043163389</v>
      </c>
      <c r="L2911" s="6" t="s">
        <v>17</v>
      </c>
      <c r="M2911" s="6" t="s">
        <v>17</v>
      </c>
      <c r="N2911" s="6">
        <v>1.0766580534022395E-2</v>
      </c>
      <c r="O2911" s="6" t="s">
        <v>17</v>
      </c>
      <c r="P2911" s="8">
        <v>0.19727593137109312</v>
      </c>
      <c r="Q2911" s="8">
        <v>0</v>
      </c>
      <c r="R2911" s="9">
        <v>7.12</v>
      </c>
    </row>
    <row r="2912" spans="1:18" s="6" customFormat="1" ht="15" customHeight="1" x14ac:dyDescent="0.25">
      <c r="A2912" t="s">
        <v>4653</v>
      </c>
      <c r="B2912" t="s">
        <v>5307</v>
      </c>
      <c r="C2912" t="s">
        <v>665</v>
      </c>
      <c r="D2912" t="s">
        <v>5513</v>
      </c>
      <c r="E2912" s="14">
        <v>1</v>
      </c>
      <c r="F2912" s="5">
        <v>44048</v>
      </c>
      <c r="G2912" s="6">
        <v>31.29</v>
      </c>
      <c r="H2912" s="7">
        <v>11461.99082590591</v>
      </c>
      <c r="I2912" s="6">
        <v>2.9000959590574689</v>
      </c>
      <c r="J2912" s="7">
        <v>18991.363684827804</v>
      </c>
      <c r="K2912" s="7">
        <v>17794.215581292254</v>
      </c>
      <c r="L2912" s="6" t="s">
        <v>17</v>
      </c>
      <c r="M2912" s="6" t="s">
        <v>17</v>
      </c>
      <c r="N2912" s="6">
        <v>5.7575434481287976E-2</v>
      </c>
      <c r="O2912" s="6" t="s">
        <v>17</v>
      </c>
      <c r="P2912" s="8">
        <v>8.1083247646680276E-2</v>
      </c>
      <c r="Q2912" s="8">
        <v>4.4509201898855315E-4</v>
      </c>
      <c r="R2912" s="9">
        <v>6.21</v>
      </c>
    </row>
    <row r="2913" spans="1:18" s="6" customFormat="1" ht="15" customHeight="1" x14ac:dyDescent="0.25">
      <c r="A2913" t="s">
        <v>4654</v>
      </c>
      <c r="B2913" t="s">
        <v>5307</v>
      </c>
      <c r="C2913" t="s">
        <v>665</v>
      </c>
      <c r="D2913" t="s">
        <v>5513</v>
      </c>
      <c r="E2913" s="14">
        <v>1</v>
      </c>
      <c r="F2913" s="5">
        <v>44048</v>
      </c>
      <c r="G2913" s="6">
        <v>35.5</v>
      </c>
      <c r="H2913" s="7">
        <v>11551.714059552707</v>
      </c>
      <c r="I2913" s="6">
        <v>1.2853748109742924</v>
      </c>
      <c r="J2913" s="7">
        <v>20517.390365089654</v>
      </c>
      <c r="K2913" s="7">
        <v>19254.231100081714</v>
      </c>
      <c r="L2913" s="6" t="s">
        <v>17</v>
      </c>
      <c r="M2913" s="6" t="s">
        <v>17</v>
      </c>
      <c r="N2913" s="6">
        <v>7.3449989198531004E-2</v>
      </c>
      <c r="O2913" s="6" t="s">
        <v>17</v>
      </c>
      <c r="P2913" s="8">
        <v>5.1971683533575952E-2</v>
      </c>
      <c r="Q2913" s="8">
        <v>1.4862972413199244E-2</v>
      </c>
      <c r="R2913" s="9">
        <v>7.42</v>
      </c>
    </row>
    <row r="2914" spans="1:18" s="6" customFormat="1" ht="15" customHeight="1" x14ac:dyDescent="0.25">
      <c r="A2914" t="s">
        <v>5198</v>
      </c>
      <c r="B2914" t="s">
        <v>5308</v>
      </c>
      <c r="C2914" t="s">
        <v>15</v>
      </c>
      <c r="D2914" t="s">
        <v>5513</v>
      </c>
      <c r="E2914" s="14">
        <v>1</v>
      </c>
      <c r="F2914" s="5">
        <v>44048</v>
      </c>
      <c r="G2914" s="6">
        <v>24.889380495775207</v>
      </c>
      <c r="H2914" s="7">
        <v>12972.890336131964</v>
      </c>
      <c r="I2914" s="6">
        <v>3.2490586336740184</v>
      </c>
      <c r="J2914" s="7">
        <v>19341.581495427647</v>
      </c>
      <c r="K2914" s="7">
        <v>18081.248685320534</v>
      </c>
      <c r="L2914" s="6">
        <v>48.766836388096124</v>
      </c>
      <c r="M2914" s="6">
        <v>5.7804802607160743</v>
      </c>
      <c r="N2914" s="6">
        <v>0.49702995460612615</v>
      </c>
      <c r="O2914" s="6">
        <v>41.64659352434537</v>
      </c>
      <c r="P2914" s="8">
        <v>5.3474562568996062E-2</v>
      </c>
      <c r="Q2914" s="8">
        <v>6.5266759932866604E-3</v>
      </c>
      <c r="R2914" s="9">
        <v>7.05</v>
      </c>
    </row>
    <row r="2915" spans="1:18" s="6" customFormat="1" ht="15" customHeight="1" x14ac:dyDescent="0.25">
      <c r="A2915" t="s">
        <v>5199</v>
      </c>
      <c r="B2915" t="s">
        <v>5308</v>
      </c>
      <c r="C2915" t="s">
        <v>15</v>
      </c>
      <c r="D2915" t="s">
        <v>5513</v>
      </c>
      <c r="E2915" s="14">
        <v>1</v>
      </c>
      <c r="F2915" s="5">
        <v>44048</v>
      </c>
      <c r="G2915" s="6">
        <v>25.187473745896579</v>
      </c>
      <c r="H2915" s="7">
        <v>13014.005424475825</v>
      </c>
      <c r="I2915" s="6">
        <v>2.9186860527732903</v>
      </c>
      <c r="J2915" s="7">
        <v>19488.422186322026</v>
      </c>
      <c r="K2915" s="7">
        <v>18217.985797987298</v>
      </c>
      <c r="L2915" s="6">
        <v>50.172308511207198</v>
      </c>
      <c r="M2915" s="6">
        <v>5.8322000392866373</v>
      </c>
      <c r="N2915" s="6">
        <v>0.30419820888691557</v>
      </c>
      <c r="O2915" s="6">
        <v>40.750226788739404</v>
      </c>
      <c r="P2915" s="8">
        <v>2.0963416430449213E-2</v>
      </c>
      <c r="Q2915" s="8">
        <v>1.4169826760986181E-3</v>
      </c>
      <c r="R2915" s="9">
        <v>7.15</v>
      </c>
    </row>
    <row r="2916" spans="1:18" s="6" customFormat="1" ht="15" customHeight="1" x14ac:dyDescent="0.25">
      <c r="A2916" t="s">
        <v>1170</v>
      </c>
      <c r="B2916" t="s">
        <v>5303</v>
      </c>
      <c r="C2916" t="s">
        <v>611</v>
      </c>
      <c r="D2916" t="s">
        <v>62</v>
      </c>
      <c r="E2916" s="14">
        <v>2</v>
      </c>
      <c r="F2916" s="5">
        <v>44049</v>
      </c>
      <c r="G2916" s="6">
        <v>11.603650586701425</v>
      </c>
      <c r="H2916" s="7">
        <v>14306.032530192408</v>
      </c>
      <c r="I2916" s="7">
        <v>10.039999999999999</v>
      </c>
      <c r="J2916" s="7">
        <v>17666.918347535327</v>
      </c>
      <c r="K2916" s="7">
        <v>16504.651844627693</v>
      </c>
      <c r="L2916" s="6" t="s">
        <v>17</v>
      </c>
      <c r="M2916" s="6">
        <v>5.4772219741170254</v>
      </c>
      <c r="N2916" s="6" t="s">
        <v>17</v>
      </c>
      <c r="O2916" s="6" t="s">
        <v>17</v>
      </c>
      <c r="P2916" s="8" t="s">
        <v>17</v>
      </c>
      <c r="Q2916" s="8" t="s">
        <v>17</v>
      </c>
      <c r="R2916" s="9">
        <v>7.29</v>
      </c>
    </row>
    <row r="2917" spans="1:18" s="6" customFormat="1" ht="15" customHeight="1" x14ac:dyDescent="0.25">
      <c r="A2917" t="s">
        <v>1171</v>
      </c>
      <c r="B2917" t="s">
        <v>5303</v>
      </c>
      <c r="C2917" t="s">
        <v>611</v>
      </c>
      <c r="D2917" t="s">
        <v>62</v>
      </c>
      <c r="E2917" s="14">
        <v>2</v>
      </c>
      <c r="F2917" s="5">
        <v>44049</v>
      </c>
      <c r="G2917" s="6">
        <v>31.466666666666676</v>
      </c>
      <c r="H2917" s="7">
        <v>11000.136651428791</v>
      </c>
      <c r="I2917" s="7">
        <v>6.19</v>
      </c>
      <c r="J2917" s="7">
        <v>18367.019570099452</v>
      </c>
      <c r="K2917" s="7">
        <v>17172.471767649015</v>
      </c>
      <c r="L2917" s="6" t="s">
        <v>17</v>
      </c>
      <c r="M2917" s="6">
        <v>5.6293487391632349</v>
      </c>
      <c r="N2917" s="6" t="s">
        <v>17</v>
      </c>
      <c r="O2917" s="6" t="s">
        <v>17</v>
      </c>
      <c r="P2917" s="8" t="s">
        <v>17</v>
      </c>
      <c r="Q2917" s="8" t="s">
        <v>17</v>
      </c>
      <c r="R2917" s="9">
        <v>6.49</v>
      </c>
    </row>
    <row r="2918" spans="1:18" s="6" customFormat="1" ht="15" customHeight="1" x14ac:dyDescent="0.25">
      <c r="A2918" t="s">
        <v>1172</v>
      </c>
      <c r="B2918" t="s">
        <v>5303</v>
      </c>
      <c r="C2918" t="s">
        <v>611</v>
      </c>
      <c r="D2918" t="s">
        <v>62</v>
      </c>
      <c r="E2918" s="14">
        <v>2</v>
      </c>
      <c r="F2918" s="5">
        <v>44049</v>
      </c>
      <c r="G2918" s="6">
        <v>15.686274509803919</v>
      </c>
      <c r="H2918" s="7">
        <v>13698.358200138966</v>
      </c>
      <c r="I2918" s="7">
        <v>9.27</v>
      </c>
      <c r="J2918" s="7">
        <v>17870.124349027526</v>
      </c>
      <c r="K2918" s="7">
        <v>16701.401586211334</v>
      </c>
      <c r="L2918" s="6" t="s">
        <v>17</v>
      </c>
      <c r="M2918" s="6">
        <v>5.5076473271262678</v>
      </c>
      <c r="N2918" s="6" t="s">
        <v>17</v>
      </c>
      <c r="O2918" s="6" t="s">
        <v>17</v>
      </c>
      <c r="P2918" s="8" t="s">
        <v>17</v>
      </c>
      <c r="Q2918" s="8" t="s">
        <v>17</v>
      </c>
      <c r="R2918" s="9">
        <v>5.91</v>
      </c>
    </row>
    <row r="2919" spans="1:18" s="6" customFormat="1" ht="15" customHeight="1" x14ac:dyDescent="0.25">
      <c r="A2919" t="s">
        <v>1173</v>
      </c>
      <c r="B2919" t="s">
        <v>5303</v>
      </c>
      <c r="C2919" t="s">
        <v>611</v>
      </c>
      <c r="D2919" t="s">
        <v>62</v>
      </c>
      <c r="E2919" s="14">
        <v>2</v>
      </c>
      <c r="F2919" s="5">
        <v>44049</v>
      </c>
      <c r="G2919" s="6">
        <v>20.654627539503384</v>
      </c>
      <c r="H2919" s="7">
        <v>13129.053265313825</v>
      </c>
      <c r="I2919" s="7">
        <v>7.26</v>
      </c>
      <c r="J2919" s="7">
        <v>18368.23641968747</v>
      </c>
      <c r="K2919" s="7">
        <v>17182.660303083994</v>
      </c>
      <c r="L2919" s="6" t="s">
        <v>17</v>
      </c>
      <c r="M2919" s="6">
        <v>5.5870693525140283</v>
      </c>
      <c r="N2919" s="6" t="s">
        <v>17</v>
      </c>
      <c r="O2919" s="6" t="s">
        <v>17</v>
      </c>
      <c r="P2919" s="8" t="s">
        <v>17</v>
      </c>
      <c r="Q2919" s="8" t="s">
        <v>17</v>
      </c>
      <c r="R2919" s="9">
        <v>5.93</v>
      </c>
    </row>
    <row r="2920" spans="1:18" s="6" customFormat="1" ht="15" customHeight="1" x14ac:dyDescent="0.25">
      <c r="A2920" t="s">
        <v>1174</v>
      </c>
      <c r="B2920" t="s">
        <v>5303</v>
      </c>
      <c r="C2920" t="s">
        <v>611</v>
      </c>
      <c r="D2920" t="s">
        <v>62</v>
      </c>
      <c r="E2920" s="14">
        <v>2</v>
      </c>
      <c r="F2920" s="5">
        <v>44050</v>
      </c>
      <c r="G2920" s="6">
        <v>37.183098591549296</v>
      </c>
      <c r="H2920" s="7">
        <v>9808.4649411238788</v>
      </c>
      <c r="I2920" s="7">
        <v>8.6</v>
      </c>
      <c r="J2920" s="7">
        <v>18234.793704806467</v>
      </c>
      <c r="K2920" s="7">
        <v>17060.453157394513</v>
      </c>
      <c r="L2920" s="6" t="s">
        <v>17</v>
      </c>
      <c r="M2920" s="6">
        <v>5.5341213355888543</v>
      </c>
      <c r="N2920" s="6" t="s">
        <v>17</v>
      </c>
      <c r="O2920" s="6" t="s">
        <v>17</v>
      </c>
      <c r="P2920" s="8" t="s">
        <v>17</v>
      </c>
      <c r="Q2920" s="8" t="s">
        <v>17</v>
      </c>
      <c r="R2920" s="9">
        <v>5.96</v>
      </c>
    </row>
    <row r="2921" spans="1:18" s="6" customFormat="1" ht="15" customHeight="1" x14ac:dyDescent="0.25">
      <c r="A2921" t="s">
        <v>1175</v>
      </c>
      <c r="B2921" t="s">
        <v>5303</v>
      </c>
      <c r="C2921" t="s">
        <v>665</v>
      </c>
      <c r="D2921" t="s">
        <v>5513</v>
      </c>
      <c r="E2921" s="14">
        <v>1</v>
      </c>
      <c r="F2921" s="5">
        <v>44050</v>
      </c>
      <c r="G2921" s="6">
        <v>38.942976356050067</v>
      </c>
      <c r="H2921" s="7">
        <v>9672.8514810468951</v>
      </c>
      <c r="I2921" s="7">
        <v>6.6</v>
      </c>
      <c r="J2921" s="7">
        <v>18575.211864406778</v>
      </c>
      <c r="K2921" s="7">
        <v>17400.501628411657</v>
      </c>
      <c r="L2921" s="6" t="s">
        <v>17</v>
      </c>
      <c r="M2921" s="6">
        <v>5.5358635061033041</v>
      </c>
      <c r="N2921" s="6" t="s">
        <v>17</v>
      </c>
      <c r="O2921" s="6" t="s">
        <v>17</v>
      </c>
      <c r="P2921" s="8" t="s">
        <v>17</v>
      </c>
      <c r="Q2921" s="8" t="s">
        <v>17</v>
      </c>
      <c r="R2921" s="9">
        <v>5.6</v>
      </c>
    </row>
    <row r="2922" spans="1:18" s="6" customFormat="1" ht="15" customHeight="1" x14ac:dyDescent="0.25">
      <c r="A2922" t="s">
        <v>1176</v>
      </c>
      <c r="B2922" t="s">
        <v>5303</v>
      </c>
      <c r="C2922" t="s">
        <v>611</v>
      </c>
      <c r="D2922" t="s">
        <v>62</v>
      </c>
      <c r="E2922" s="14">
        <v>2</v>
      </c>
      <c r="F2922" s="5">
        <v>44050</v>
      </c>
      <c r="G2922" s="6">
        <v>50.57565789473685</v>
      </c>
      <c r="H2922" s="7">
        <v>7005.2884683644315</v>
      </c>
      <c r="I2922" s="7">
        <v>9.7200000000000006</v>
      </c>
      <c r="J2922" s="7">
        <v>17838.619802828976</v>
      </c>
      <c r="K2922" s="7">
        <v>16673.670178920383</v>
      </c>
      <c r="L2922" s="6" t="s">
        <v>17</v>
      </c>
      <c r="M2922" s="6">
        <v>5.4898662766663211</v>
      </c>
      <c r="N2922" s="6" t="s">
        <v>17</v>
      </c>
      <c r="O2922" s="6" t="s">
        <v>17</v>
      </c>
      <c r="P2922" s="8" t="s">
        <v>17</v>
      </c>
      <c r="Q2922" s="8" t="s">
        <v>17</v>
      </c>
      <c r="R2922" s="9">
        <v>6.68</v>
      </c>
    </row>
    <row r="2923" spans="1:18" s="6" customFormat="1" ht="15" customHeight="1" x14ac:dyDescent="0.25">
      <c r="A2923" t="s">
        <v>1177</v>
      </c>
      <c r="B2923" t="s">
        <v>5303</v>
      </c>
      <c r="C2923" t="s">
        <v>611</v>
      </c>
      <c r="D2923" t="s">
        <v>62</v>
      </c>
      <c r="E2923" s="14">
        <v>2</v>
      </c>
      <c r="F2923" s="5">
        <v>44050</v>
      </c>
      <c r="G2923" s="6">
        <v>15.021929824561392</v>
      </c>
      <c r="H2923" s="7">
        <v>13998.395837413202</v>
      </c>
      <c r="I2923" s="6">
        <v>8.89</v>
      </c>
      <c r="J2923" s="7">
        <v>18076.719296386564</v>
      </c>
      <c r="K2923" s="7">
        <v>16904.810327381729</v>
      </c>
      <c r="L2923" s="6" t="s">
        <v>17</v>
      </c>
      <c r="M2923" s="6">
        <v>5.5226624364035555</v>
      </c>
      <c r="N2923" s="6" t="s">
        <v>17</v>
      </c>
      <c r="O2923" s="6" t="s">
        <v>17</v>
      </c>
      <c r="P2923" s="8" t="s">
        <v>17</v>
      </c>
      <c r="Q2923" s="8" t="s">
        <v>17</v>
      </c>
      <c r="R2923" s="9">
        <v>5.63</v>
      </c>
    </row>
    <row r="2924" spans="1:18" s="6" customFormat="1" ht="15" customHeight="1" x14ac:dyDescent="0.25">
      <c r="A2924" t="s">
        <v>1178</v>
      </c>
      <c r="B2924" t="s">
        <v>5303</v>
      </c>
      <c r="C2924" t="s">
        <v>611</v>
      </c>
      <c r="D2924" t="s">
        <v>62</v>
      </c>
      <c r="E2924" s="14">
        <v>2</v>
      </c>
      <c r="F2924" s="5">
        <v>44050</v>
      </c>
      <c r="G2924" s="6">
        <v>34.251497005988021</v>
      </c>
      <c r="H2924" s="7">
        <v>10005.893292983517</v>
      </c>
      <c r="I2924" s="6">
        <v>10.92</v>
      </c>
      <c r="J2924" s="7">
        <v>17645.997026969631</v>
      </c>
      <c r="K2924" s="7">
        <v>16491.109106814642</v>
      </c>
      <c r="L2924" s="6" t="s">
        <v>17</v>
      </c>
      <c r="M2924" s="6">
        <v>5.4424501421064635</v>
      </c>
      <c r="N2924" s="6" t="s">
        <v>17</v>
      </c>
      <c r="O2924" s="6" t="s">
        <v>17</v>
      </c>
      <c r="P2924" s="8" t="s">
        <v>17</v>
      </c>
      <c r="Q2924" s="8" t="s">
        <v>17</v>
      </c>
      <c r="R2924" s="9">
        <v>5.82</v>
      </c>
    </row>
    <row r="2925" spans="1:18" s="6" customFormat="1" ht="15" customHeight="1" x14ac:dyDescent="0.25">
      <c r="A2925" t="s">
        <v>1179</v>
      </c>
      <c r="B2925" t="s">
        <v>5303</v>
      </c>
      <c r="C2925" t="s">
        <v>611</v>
      </c>
      <c r="D2925" t="s">
        <v>62</v>
      </c>
      <c r="E2925" s="14">
        <v>2</v>
      </c>
      <c r="F2925" s="5">
        <v>44050</v>
      </c>
      <c r="G2925" s="6">
        <v>15.219512195121959</v>
      </c>
      <c r="H2925" s="7">
        <v>13624.15622781104</v>
      </c>
      <c r="I2925" s="6">
        <v>11.21</v>
      </c>
      <c r="J2925" s="7">
        <v>17660.935206542254</v>
      </c>
      <c r="K2925" s="7">
        <v>16508.478864794382</v>
      </c>
      <c r="L2925" s="6" t="s">
        <v>17</v>
      </c>
      <c r="M2925" s="6">
        <v>5.4309912429211646</v>
      </c>
      <c r="N2925" s="6" t="s">
        <v>17</v>
      </c>
      <c r="O2925" s="6" t="s">
        <v>17</v>
      </c>
      <c r="P2925" s="8" t="s">
        <v>17</v>
      </c>
      <c r="Q2925" s="8" t="s">
        <v>17</v>
      </c>
      <c r="R2925" s="9">
        <v>4.62</v>
      </c>
    </row>
    <row r="2926" spans="1:18" s="6" customFormat="1" ht="15" customHeight="1" x14ac:dyDescent="0.25">
      <c r="A2926" t="s">
        <v>1180</v>
      </c>
      <c r="B2926" t="s">
        <v>5303</v>
      </c>
      <c r="C2926" t="s">
        <v>611</v>
      </c>
      <c r="D2926" t="s">
        <v>62</v>
      </c>
      <c r="E2926" s="14">
        <v>2</v>
      </c>
      <c r="F2926" s="5">
        <v>44050</v>
      </c>
      <c r="G2926" s="6">
        <v>30.942091616248906</v>
      </c>
      <c r="H2926" s="7">
        <v>11019.699052834754</v>
      </c>
      <c r="I2926" s="6">
        <v>8.66</v>
      </c>
      <c r="J2926" s="7">
        <v>18225.6344636383</v>
      </c>
      <c r="K2926" s="7">
        <v>17051.797001414026</v>
      </c>
      <c r="L2926" s="6" t="s">
        <v>17</v>
      </c>
      <c r="M2926" s="6">
        <v>5.5317505288608615</v>
      </c>
      <c r="N2926" s="6" t="s">
        <v>17</v>
      </c>
      <c r="O2926" s="6" t="s">
        <v>17</v>
      </c>
      <c r="P2926" s="8" t="s">
        <v>17</v>
      </c>
      <c r="Q2926" s="8" t="s">
        <v>17</v>
      </c>
      <c r="R2926" s="9">
        <v>6.22</v>
      </c>
    </row>
    <row r="2927" spans="1:18" s="6" customFormat="1" ht="15" customHeight="1" x14ac:dyDescent="0.25">
      <c r="A2927" t="s">
        <v>1181</v>
      </c>
      <c r="B2927" t="s">
        <v>5303</v>
      </c>
      <c r="C2927" t="s">
        <v>611</v>
      </c>
      <c r="D2927" t="s">
        <v>62</v>
      </c>
      <c r="E2927" s="14">
        <v>2</v>
      </c>
      <c r="F2927" s="5">
        <v>44050</v>
      </c>
      <c r="G2927" s="6">
        <v>15.547024952015345</v>
      </c>
      <c r="H2927" s="7">
        <v>13626.397247178247</v>
      </c>
      <c r="I2927" s="6">
        <v>8.83</v>
      </c>
      <c r="J2927" s="7">
        <v>17757.039249146757</v>
      </c>
      <c r="K2927" s="7">
        <v>16584.627194954242</v>
      </c>
      <c r="L2927" s="6" t="s">
        <v>17</v>
      </c>
      <c r="M2927" s="6">
        <v>5.5250332431315483</v>
      </c>
      <c r="N2927" s="6" t="s">
        <v>17</v>
      </c>
      <c r="O2927" s="6" t="s">
        <v>17</v>
      </c>
      <c r="P2927" s="8" t="s">
        <v>17</v>
      </c>
      <c r="Q2927" s="8" t="s">
        <v>17</v>
      </c>
      <c r="R2927" s="9">
        <v>6.24</v>
      </c>
    </row>
    <row r="2928" spans="1:18" s="6" customFormat="1" ht="15" customHeight="1" x14ac:dyDescent="0.25">
      <c r="A2928" t="s">
        <v>1182</v>
      </c>
      <c r="B2928" t="s">
        <v>5303</v>
      </c>
      <c r="C2928" t="s">
        <v>611</v>
      </c>
      <c r="D2928" t="s">
        <v>62</v>
      </c>
      <c r="E2928" s="14">
        <v>2</v>
      </c>
      <c r="F2928" s="5">
        <v>44050</v>
      </c>
      <c r="G2928" s="6">
        <v>10.102301790281338</v>
      </c>
      <c r="H2928" s="7">
        <v>14776.054646565823</v>
      </c>
      <c r="I2928" s="6">
        <v>8.2899999999999991</v>
      </c>
      <c r="J2928" s="7">
        <v>17887.994918484015</v>
      </c>
      <c r="K2928" s="7">
        <v>16711.055097602381</v>
      </c>
      <c r="L2928" s="6" t="s">
        <v>17</v>
      </c>
      <c r="M2928" s="6">
        <v>5.5463705036834847</v>
      </c>
      <c r="N2928" s="6" t="s">
        <v>17</v>
      </c>
      <c r="O2928" s="6" t="s">
        <v>17</v>
      </c>
      <c r="P2928" s="8" t="s">
        <v>17</v>
      </c>
      <c r="Q2928" s="8" t="s">
        <v>17</v>
      </c>
      <c r="R2928" s="9">
        <v>5.54</v>
      </c>
    </row>
    <row r="2929" spans="1:18" s="6" customFormat="1" ht="15" customHeight="1" x14ac:dyDescent="0.25">
      <c r="A2929" t="s">
        <v>1183</v>
      </c>
      <c r="B2929" t="s">
        <v>5303</v>
      </c>
      <c r="C2929" t="s">
        <v>611</v>
      </c>
      <c r="D2929" t="s">
        <v>62</v>
      </c>
      <c r="E2929" s="14">
        <v>2</v>
      </c>
      <c r="F2929" s="5">
        <v>44050</v>
      </c>
      <c r="G2929" s="6">
        <v>10.684931506849331</v>
      </c>
      <c r="H2929" s="7">
        <v>15021.248166454248</v>
      </c>
      <c r="I2929" s="6">
        <v>7.17</v>
      </c>
      <c r="J2929" s="7">
        <v>18296.860133206472</v>
      </c>
      <c r="K2929" s="7">
        <v>17110.529388821476</v>
      </c>
      <c r="L2929" s="6" t="s">
        <v>17</v>
      </c>
      <c r="M2929" s="6">
        <v>5.590625562606018</v>
      </c>
      <c r="N2929" s="6" t="s">
        <v>17</v>
      </c>
      <c r="O2929" s="6" t="s">
        <v>17</v>
      </c>
      <c r="P2929" s="8" t="s">
        <v>17</v>
      </c>
      <c r="Q2929" s="8" t="s">
        <v>17</v>
      </c>
      <c r="R2929" s="9">
        <v>5.41</v>
      </c>
    </row>
    <row r="2930" spans="1:18" s="6" customFormat="1" ht="15" customHeight="1" x14ac:dyDescent="0.25">
      <c r="A2930" t="s">
        <v>1184</v>
      </c>
      <c r="B2930" t="s">
        <v>5303</v>
      </c>
      <c r="C2930" t="s">
        <v>611</v>
      </c>
      <c r="D2930" t="s">
        <v>62</v>
      </c>
      <c r="E2930" s="14">
        <v>2</v>
      </c>
      <c r="F2930" s="5">
        <v>44050</v>
      </c>
      <c r="G2930" s="6">
        <v>11.558854718981976</v>
      </c>
      <c r="H2930" s="7">
        <v>14576.283363414133</v>
      </c>
      <c r="I2930" s="6">
        <v>7.85</v>
      </c>
      <c r="J2930" s="7">
        <v>17981.255265374897</v>
      </c>
      <c r="K2930" s="7">
        <v>16800.62615311694</v>
      </c>
      <c r="L2930" s="6" t="s">
        <v>17</v>
      </c>
      <c r="M2930" s="6">
        <v>5.5637564196887652</v>
      </c>
      <c r="N2930" s="6" t="s">
        <v>17</v>
      </c>
      <c r="O2930" s="6" t="s">
        <v>17</v>
      </c>
      <c r="P2930" s="8" t="s">
        <v>17</v>
      </c>
      <c r="Q2930" s="8" t="s">
        <v>17</v>
      </c>
      <c r="R2930" s="9">
        <v>5.04</v>
      </c>
    </row>
    <row r="2931" spans="1:18" s="6" customFormat="1" ht="15" customHeight="1" x14ac:dyDescent="0.25">
      <c r="A2931" t="s">
        <v>1185</v>
      </c>
      <c r="B2931" t="s">
        <v>5303</v>
      </c>
      <c r="C2931" t="s">
        <v>937</v>
      </c>
      <c r="D2931" t="s">
        <v>5513</v>
      </c>
      <c r="E2931" s="14">
        <v>1</v>
      </c>
      <c r="F2931" s="5">
        <v>44050</v>
      </c>
      <c r="G2931" s="6">
        <v>53.819524578813763</v>
      </c>
      <c r="H2931" s="7">
        <v>6324.5411143937927</v>
      </c>
      <c r="I2931" s="6">
        <v>11.78</v>
      </c>
      <c r="J2931" s="7">
        <v>17620.92059104922</v>
      </c>
      <c r="K2931" s="7">
        <v>16542.385131768271</v>
      </c>
      <c r="L2931" s="6" t="s">
        <v>17</v>
      </c>
      <c r="M2931" s="6" t="s">
        <v>17</v>
      </c>
      <c r="N2931" s="6" t="s">
        <v>17</v>
      </c>
      <c r="O2931" s="6" t="s">
        <v>17</v>
      </c>
      <c r="P2931" s="8" t="s">
        <v>17</v>
      </c>
      <c r="Q2931" s="8" t="s">
        <v>17</v>
      </c>
      <c r="R2931" s="9">
        <v>5.93</v>
      </c>
    </row>
    <row r="2932" spans="1:18" s="6" customFormat="1" ht="15" customHeight="1" x14ac:dyDescent="0.25">
      <c r="A2932" t="s">
        <v>1186</v>
      </c>
      <c r="B2932" t="s">
        <v>5303</v>
      </c>
      <c r="C2932" t="s">
        <v>937</v>
      </c>
      <c r="D2932" t="s">
        <v>5513</v>
      </c>
      <c r="E2932" s="14">
        <v>1</v>
      </c>
      <c r="F2932" s="5">
        <v>44050</v>
      </c>
      <c r="G2932" s="6">
        <v>28.315870176335284</v>
      </c>
      <c r="H2932" s="7">
        <v>11718.820213970648</v>
      </c>
      <c r="I2932" s="6">
        <v>7.28</v>
      </c>
      <c r="J2932" s="7">
        <v>18419.005571323454</v>
      </c>
      <c r="K2932" s="7">
        <v>17312.865417920548</v>
      </c>
      <c r="L2932" s="6" t="s">
        <v>17</v>
      </c>
      <c r="M2932" s="6" t="s">
        <v>17</v>
      </c>
      <c r="N2932" s="6" t="s">
        <v>17</v>
      </c>
      <c r="O2932" s="6" t="s">
        <v>17</v>
      </c>
      <c r="P2932" s="8" t="s">
        <v>17</v>
      </c>
      <c r="Q2932" s="8" t="s">
        <v>17</v>
      </c>
      <c r="R2932" s="9">
        <v>4.87</v>
      </c>
    </row>
    <row r="2933" spans="1:18" s="6" customFormat="1" ht="15" customHeight="1" x14ac:dyDescent="0.25">
      <c r="A2933" t="s">
        <v>1187</v>
      </c>
      <c r="B2933" t="s">
        <v>5303</v>
      </c>
      <c r="C2933" t="s">
        <v>937</v>
      </c>
      <c r="D2933" t="s">
        <v>5513</v>
      </c>
      <c r="E2933" s="14">
        <v>1</v>
      </c>
      <c r="F2933" s="5">
        <v>44050</v>
      </c>
      <c r="G2933" s="6">
        <v>69.331651954602762</v>
      </c>
      <c r="H2933" s="7">
        <v>3634.795234545767</v>
      </c>
      <c r="I2933" s="6">
        <v>6.47</v>
      </c>
      <c r="J2933" s="7">
        <v>18555.165443132249</v>
      </c>
      <c r="K2933" s="7">
        <v>17374.810941590426</v>
      </c>
      <c r="L2933" s="6" t="s">
        <v>17</v>
      </c>
      <c r="M2933" s="6" t="s">
        <v>17</v>
      </c>
      <c r="N2933" s="6" t="s">
        <v>17</v>
      </c>
      <c r="O2933" s="6" t="s">
        <v>17</v>
      </c>
      <c r="P2933" s="8" t="s">
        <v>17</v>
      </c>
      <c r="Q2933" s="8" t="s">
        <v>17</v>
      </c>
      <c r="R2933" s="9">
        <v>6.01</v>
      </c>
    </row>
    <row r="2934" spans="1:18" s="6" customFormat="1" ht="15" customHeight="1" x14ac:dyDescent="0.25">
      <c r="A2934" t="s">
        <v>1188</v>
      </c>
      <c r="B2934" t="s">
        <v>5303</v>
      </c>
      <c r="C2934" t="s">
        <v>611</v>
      </c>
      <c r="D2934" t="s">
        <v>62</v>
      </c>
      <c r="E2934" s="14">
        <v>2</v>
      </c>
      <c r="F2934" s="5">
        <v>44053</v>
      </c>
      <c r="G2934" s="6">
        <v>13.571428571428571</v>
      </c>
      <c r="H2934" s="7">
        <v>13499.291374174923</v>
      </c>
      <c r="I2934" s="6">
        <v>11.77</v>
      </c>
      <c r="J2934" s="7">
        <v>17150.387263339075</v>
      </c>
      <c r="K2934" s="7">
        <v>16002.626383342884</v>
      </c>
      <c r="L2934" s="6" t="s">
        <v>17</v>
      </c>
      <c r="M2934" s="6">
        <v>5.4088637134598976</v>
      </c>
      <c r="N2934" s="6" t="s">
        <v>17</v>
      </c>
      <c r="O2934" s="6" t="s">
        <v>17</v>
      </c>
      <c r="P2934" s="8" t="s">
        <v>17</v>
      </c>
      <c r="Q2934" s="8" t="s">
        <v>17</v>
      </c>
      <c r="R2934" s="9">
        <v>7.04</v>
      </c>
    </row>
    <row r="2935" spans="1:18" s="6" customFormat="1" ht="15" customHeight="1" x14ac:dyDescent="0.25">
      <c r="A2935" t="s">
        <v>1189</v>
      </c>
      <c r="B2935" t="s">
        <v>5303</v>
      </c>
      <c r="C2935" t="s">
        <v>611</v>
      </c>
      <c r="D2935" t="s">
        <v>62</v>
      </c>
      <c r="E2935" s="14">
        <v>2</v>
      </c>
      <c r="F2935" s="5">
        <v>44053</v>
      </c>
      <c r="G2935" s="6">
        <v>11.057692307692314</v>
      </c>
      <c r="H2935" s="7">
        <v>15115.805948880419</v>
      </c>
      <c r="I2935" s="6">
        <v>6.19</v>
      </c>
      <c r="J2935" s="7">
        <v>18493.340436867344</v>
      </c>
      <c r="K2935" s="7">
        <v>17298.792634416906</v>
      </c>
      <c r="L2935" s="6" t="s">
        <v>17</v>
      </c>
      <c r="M2935" s="6">
        <v>5.6293487391632349</v>
      </c>
      <c r="N2935" s="6" t="s">
        <v>17</v>
      </c>
      <c r="O2935" s="6" t="s">
        <v>17</v>
      </c>
      <c r="P2935" s="8" t="s">
        <v>17</v>
      </c>
      <c r="Q2935" s="8" t="s">
        <v>17</v>
      </c>
      <c r="R2935" s="9">
        <v>6.15</v>
      </c>
    </row>
    <row r="2936" spans="1:18" s="6" customFormat="1" ht="15" customHeight="1" x14ac:dyDescent="0.25">
      <c r="A2936" t="s">
        <v>1190</v>
      </c>
      <c r="B2936" t="s">
        <v>5303</v>
      </c>
      <c r="C2936" t="s">
        <v>611</v>
      </c>
      <c r="D2936" t="s">
        <v>62</v>
      </c>
      <c r="E2936" s="14">
        <v>2</v>
      </c>
      <c r="F2936" s="5">
        <v>44053</v>
      </c>
      <c r="G2936" s="6">
        <v>10.508083140877607</v>
      </c>
      <c r="H2936" s="7">
        <v>14718.269851448007</v>
      </c>
      <c r="I2936" s="6">
        <v>8.81</v>
      </c>
      <c r="J2936" s="7">
        <v>17905.914834873103</v>
      </c>
      <c r="K2936" s="7">
        <v>16733.33508561803</v>
      </c>
      <c r="L2936" s="6" t="s">
        <v>17</v>
      </c>
      <c r="M2936" s="6">
        <v>5.5258235120408798</v>
      </c>
      <c r="N2936" s="6" t="s">
        <v>17</v>
      </c>
      <c r="O2936" s="6" t="s">
        <v>17</v>
      </c>
      <c r="P2936" s="8" t="s">
        <v>17</v>
      </c>
      <c r="Q2936" s="8" t="s">
        <v>17</v>
      </c>
      <c r="R2936" s="9">
        <v>5.83</v>
      </c>
    </row>
    <row r="2937" spans="1:18" s="6" customFormat="1" ht="15" customHeight="1" x14ac:dyDescent="0.25">
      <c r="A2937" t="s">
        <v>1191</v>
      </c>
      <c r="B2937" t="s">
        <v>5303</v>
      </c>
      <c r="C2937" t="s">
        <v>1001</v>
      </c>
      <c r="D2937" t="s">
        <v>5513</v>
      </c>
      <c r="E2937" s="14">
        <v>1</v>
      </c>
      <c r="F2937" s="5">
        <v>44053</v>
      </c>
      <c r="G2937" s="6">
        <v>24.345386533665842</v>
      </c>
      <c r="H2937" s="7">
        <v>12855.652622642883</v>
      </c>
      <c r="I2937" s="6">
        <v>4.8</v>
      </c>
      <c r="J2937" s="7">
        <v>18877.192982456141</v>
      </c>
      <c r="K2937" s="7">
        <v>17778.704826303408</v>
      </c>
      <c r="L2937" s="6">
        <v>47.756616734944913</v>
      </c>
      <c r="M2937" s="6">
        <v>5.0168486287781624</v>
      </c>
      <c r="N2937" s="6">
        <v>0.50849047753072518</v>
      </c>
      <c r="O2937" s="6">
        <v>41.882605929976961</v>
      </c>
      <c r="P2937" s="8">
        <v>2.1001228739116504E-2</v>
      </c>
      <c r="Q2937" s="8">
        <v>1.4437000030121912E-2</v>
      </c>
      <c r="R2937" s="9">
        <v>5.95</v>
      </c>
    </row>
    <row r="2938" spans="1:18" s="6" customFormat="1" ht="15" customHeight="1" x14ac:dyDescent="0.25">
      <c r="A2938" t="s">
        <v>1192</v>
      </c>
      <c r="B2938" t="s">
        <v>5303</v>
      </c>
      <c r="C2938" t="s">
        <v>611</v>
      </c>
      <c r="D2938" t="s">
        <v>62</v>
      </c>
      <c r="E2938" s="14">
        <v>2</v>
      </c>
      <c r="F2938" s="5">
        <v>44053</v>
      </c>
      <c r="G2938" s="6">
        <v>10.04618937644342</v>
      </c>
      <c r="H2938" s="7">
        <v>15522.870077461497</v>
      </c>
      <c r="I2938" s="6">
        <v>5.99</v>
      </c>
      <c r="J2938" s="7">
        <v>18725.552721088439</v>
      </c>
      <c r="K2938" s="7">
        <v>17529.3279680124</v>
      </c>
      <c r="L2938" s="6" t="s">
        <v>17</v>
      </c>
      <c r="M2938" s="6">
        <v>5.637251428256544</v>
      </c>
      <c r="N2938" s="6" t="s">
        <v>17</v>
      </c>
      <c r="O2938" s="6" t="s">
        <v>17</v>
      </c>
      <c r="P2938" s="8" t="s">
        <v>17</v>
      </c>
      <c r="Q2938" s="8" t="s">
        <v>17</v>
      </c>
      <c r="R2938" s="9">
        <v>5.92</v>
      </c>
    </row>
    <row r="2939" spans="1:18" s="6" customFormat="1" ht="15" customHeight="1" x14ac:dyDescent="0.25">
      <c r="A2939" t="s">
        <v>1193</v>
      </c>
      <c r="B2939" t="s">
        <v>5303</v>
      </c>
      <c r="C2939" t="s">
        <v>611</v>
      </c>
      <c r="D2939" t="s">
        <v>62</v>
      </c>
      <c r="E2939" s="14">
        <v>2</v>
      </c>
      <c r="F2939" s="5">
        <v>44053</v>
      </c>
      <c r="G2939" s="6">
        <v>11.678832116788323</v>
      </c>
      <c r="H2939" s="7">
        <v>15308.393436914974</v>
      </c>
      <c r="I2939" s="6">
        <v>4.41</v>
      </c>
      <c r="J2939" s="7">
        <v>18865.157794070772</v>
      </c>
      <c r="K2939" s="7">
        <v>17655.685131052491</v>
      </c>
      <c r="L2939" s="6" t="s">
        <v>17</v>
      </c>
      <c r="M2939" s="6">
        <v>5.6996826720936902</v>
      </c>
      <c r="N2939" s="6" t="s">
        <v>17</v>
      </c>
      <c r="O2939" s="6" t="s">
        <v>17</v>
      </c>
      <c r="P2939" s="8" t="s">
        <v>17</v>
      </c>
      <c r="Q2939" s="8" t="s">
        <v>17</v>
      </c>
      <c r="R2939" s="9">
        <v>5.89</v>
      </c>
    </row>
    <row r="2940" spans="1:18" s="6" customFormat="1" ht="15" customHeight="1" x14ac:dyDescent="0.25">
      <c r="A2940" t="s">
        <v>1194</v>
      </c>
      <c r="B2940" t="s">
        <v>5303</v>
      </c>
      <c r="C2940" t="s">
        <v>611</v>
      </c>
      <c r="D2940" t="s">
        <v>62</v>
      </c>
      <c r="E2940" s="14">
        <v>2</v>
      </c>
      <c r="F2940" s="5">
        <v>44053</v>
      </c>
      <c r="G2940" s="6">
        <v>10.8998732572877</v>
      </c>
      <c r="H2940" s="7">
        <v>11685.691346793034</v>
      </c>
      <c r="I2940" s="6">
        <v>24.61</v>
      </c>
      <c r="J2940" s="7">
        <v>14454.195205479453</v>
      </c>
      <c r="K2940" s="7">
        <v>13414.094555646801</v>
      </c>
      <c r="L2940" s="6" t="s">
        <v>17</v>
      </c>
      <c r="M2940" s="6">
        <v>4.9015110736694236</v>
      </c>
      <c r="N2940" s="6" t="s">
        <v>17</v>
      </c>
      <c r="O2940" s="6" t="s">
        <v>17</v>
      </c>
      <c r="P2940" s="8" t="s">
        <v>17</v>
      </c>
      <c r="Q2940" s="8" t="s">
        <v>17</v>
      </c>
      <c r="R2940" s="9">
        <v>6.56</v>
      </c>
    </row>
    <row r="2941" spans="1:18" s="6" customFormat="1" ht="15" customHeight="1" x14ac:dyDescent="0.25">
      <c r="A2941" t="s">
        <v>1195</v>
      </c>
      <c r="B2941" t="s">
        <v>5303</v>
      </c>
      <c r="C2941" t="s">
        <v>611</v>
      </c>
      <c r="D2941" t="s">
        <v>62</v>
      </c>
      <c r="E2941" s="14">
        <v>2</v>
      </c>
      <c r="F2941" s="5">
        <v>44053</v>
      </c>
      <c r="G2941" s="6">
        <v>21.505376344086024</v>
      </c>
      <c r="H2941" s="7">
        <v>12666.102559516039</v>
      </c>
      <c r="I2941" s="6">
        <v>8.57</v>
      </c>
      <c r="J2941" s="7">
        <v>17980.174802813897</v>
      </c>
      <c r="K2941" s="7">
        <v>16805.582712808104</v>
      </c>
      <c r="L2941" s="6" t="s">
        <v>17</v>
      </c>
      <c r="M2941" s="6">
        <v>5.5353067389528512</v>
      </c>
      <c r="N2941" s="6" t="s">
        <v>17</v>
      </c>
      <c r="O2941" s="6" t="s">
        <v>17</v>
      </c>
      <c r="P2941" s="8" t="s">
        <v>17</v>
      </c>
      <c r="Q2941" s="8" t="s">
        <v>17</v>
      </c>
      <c r="R2941" s="9">
        <v>6.18</v>
      </c>
    </row>
    <row r="2942" spans="1:18" s="6" customFormat="1" ht="15" customHeight="1" x14ac:dyDescent="0.25">
      <c r="A2942" t="s">
        <v>1196</v>
      </c>
      <c r="B2942" t="s">
        <v>5303</v>
      </c>
      <c r="C2942" t="s">
        <v>611</v>
      </c>
      <c r="D2942" t="s">
        <v>62</v>
      </c>
      <c r="E2942" s="14">
        <v>2</v>
      </c>
      <c r="F2942" s="5">
        <v>44053</v>
      </c>
      <c r="G2942" s="6">
        <v>10.829817158931087</v>
      </c>
      <c r="H2942" s="7">
        <v>14626.605729436818</v>
      </c>
      <c r="I2942" s="6">
        <v>8.33</v>
      </c>
      <c r="J2942" s="7">
        <v>17876.33262260128</v>
      </c>
      <c r="K2942" s="7">
        <v>16699.728191844762</v>
      </c>
      <c r="L2942" s="6" t="s">
        <v>17</v>
      </c>
      <c r="M2942" s="6">
        <v>5.5447899658648225</v>
      </c>
      <c r="N2942" s="6" t="s">
        <v>17</v>
      </c>
      <c r="O2942" s="6" t="s">
        <v>17</v>
      </c>
      <c r="P2942" s="8" t="s">
        <v>17</v>
      </c>
      <c r="Q2942" s="8" t="s">
        <v>17</v>
      </c>
      <c r="R2942" s="9">
        <v>6.2</v>
      </c>
    </row>
    <row r="2943" spans="1:18" s="6" customFormat="1" ht="15" customHeight="1" x14ac:dyDescent="0.25">
      <c r="A2943" t="s">
        <v>1197</v>
      </c>
      <c r="B2943" t="s">
        <v>5303</v>
      </c>
      <c r="C2943" t="s">
        <v>611</v>
      </c>
      <c r="D2943" t="s">
        <v>62</v>
      </c>
      <c r="E2943" s="14">
        <v>2</v>
      </c>
      <c r="F2943" s="5">
        <v>44053</v>
      </c>
      <c r="G2943" s="6">
        <v>32.572614107883808</v>
      </c>
      <c r="H2943" s="7">
        <v>10616.938271593441</v>
      </c>
      <c r="I2943" s="6">
        <v>7.29</v>
      </c>
      <c r="J2943" s="7">
        <v>18111.217641418982</v>
      </c>
      <c r="K2943" s="7">
        <v>16925.893067409346</v>
      </c>
      <c r="L2943" s="6" t="s">
        <v>17</v>
      </c>
      <c r="M2943" s="6">
        <v>5.5858839491500323</v>
      </c>
      <c r="N2943" s="6" t="s">
        <v>17</v>
      </c>
      <c r="O2943" s="6" t="s">
        <v>17</v>
      </c>
      <c r="P2943" s="8" t="s">
        <v>17</v>
      </c>
      <c r="Q2943" s="8" t="s">
        <v>17</v>
      </c>
      <c r="R2943" s="9">
        <v>6.13</v>
      </c>
    </row>
    <row r="2944" spans="1:18" s="6" customFormat="1" ht="15" customHeight="1" x14ac:dyDescent="0.25">
      <c r="A2944" t="s">
        <v>1198</v>
      </c>
      <c r="B2944" t="s">
        <v>5303</v>
      </c>
      <c r="C2944" t="s">
        <v>611</v>
      </c>
      <c r="D2944" t="s">
        <v>62</v>
      </c>
      <c r="E2944" s="14">
        <v>2</v>
      </c>
      <c r="F2944" s="5">
        <v>44053</v>
      </c>
      <c r="G2944" s="6">
        <v>26.689976689976692</v>
      </c>
      <c r="H2944" s="7">
        <v>11640.233519837042</v>
      </c>
      <c r="I2944" s="6">
        <v>8.39</v>
      </c>
      <c r="J2944" s="7">
        <v>17943.617021276594</v>
      </c>
      <c r="K2944" s="7">
        <v>16767.51567570776</v>
      </c>
      <c r="L2944" s="6" t="s">
        <v>17</v>
      </c>
      <c r="M2944" s="6">
        <v>5.5424191591368297</v>
      </c>
      <c r="N2944" s="6" t="s">
        <v>17</v>
      </c>
      <c r="O2944" s="6" t="s">
        <v>17</v>
      </c>
      <c r="P2944" s="8" t="s">
        <v>17</v>
      </c>
      <c r="Q2944" s="8" t="s">
        <v>17</v>
      </c>
      <c r="R2944" s="9">
        <v>6</v>
      </c>
    </row>
    <row r="2945" spans="1:18" s="6" customFormat="1" ht="15" customHeight="1" x14ac:dyDescent="0.25">
      <c r="A2945" t="s">
        <v>1199</v>
      </c>
      <c r="B2945" t="s">
        <v>5303</v>
      </c>
      <c r="C2945" t="s">
        <v>611</v>
      </c>
      <c r="D2945" t="s">
        <v>62</v>
      </c>
      <c r="E2945" s="14">
        <v>2</v>
      </c>
      <c r="F2945" s="5">
        <v>44053</v>
      </c>
      <c r="G2945" s="6">
        <v>7.7151335311572744</v>
      </c>
      <c r="H2945" s="7">
        <v>15905.288863667454</v>
      </c>
      <c r="I2945" s="6">
        <v>5.53</v>
      </c>
      <c r="J2945" s="7">
        <v>18639.311151270333</v>
      </c>
      <c r="K2945" s="7">
        <v>17439.229411755412</v>
      </c>
      <c r="L2945" s="6" t="s">
        <v>17</v>
      </c>
      <c r="M2945" s="6">
        <v>5.6554276131711561</v>
      </c>
      <c r="N2945" s="6" t="s">
        <v>17</v>
      </c>
      <c r="O2945" s="6" t="s">
        <v>17</v>
      </c>
      <c r="P2945" s="8" t="s">
        <v>17</v>
      </c>
      <c r="Q2945" s="8" t="s">
        <v>17</v>
      </c>
      <c r="R2945" s="9">
        <v>5.93</v>
      </c>
    </row>
    <row r="2946" spans="1:18" s="6" customFormat="1" ht="15" customHeight="1" x14ac:dyDescent="0.25">
      <c r="A2946" t="s">
        <v>1200</v>
      </c>
      <c r="B2946" t="s">
        <v>5303</v>
      </c>
      <c r="C2946" t="s">
        <v>665</v>
      </c>
      <c r="D2946" t="s">
        <v>5513</v>
      </c>
      <c r="E2946" s="14">
        <v>1</v>
      </c>
      <c r="F2946" s="5">
        <v>44063</v>
      </c>
      <c r="G2946" s="6">
        <v>34.965902045877243</v>
      </c>
      <c r="H2946" s="7">
        <v>10387.581205564024</v>
      </c>
      <c r="I2946" s="6">
        <v>9.4700000000000006</v>
      </c>
      <c r="J2946" s="7">
        <v>18355.715017939518</v>
      </c>
      <c r="K2946" s="7">
        <v>17286.006181672798</v>
      </c>
      <c r="L2946" s="6">
        <v>44.916659269419206</v>
      </c>
      <c r="M2946" s="6">
        <v>4.8875020303881911</v>
      </c>
      <c r="N2946" s="6">
        <v>0.63396796944125489</v>
      </c>
      <c r="O2946" s="6">
        <v>40.092163803487942</v>
      </c>
      <c r="P2946" s="8">
        <v>0</v>
      </c>
      <c r="Q2946" s="8">
        <v>2.3091771326456821E-3</v>
      </c>
      <c r="R2946" s="9">
        <v>2.4500000000000002</v>
      </c>
    </row>
    <row r="2947" spans="1:18" s="6" customFormat="1" ht="15" customHeight="1" x14ac:dyDescent="0.25">
      <c r="A2947" t="s">
        <v>1201</v>
      </c>
      <c r="B2947" t="s">
        <v>5303</v>
      </c>
      <c r="C2947" t="s">
        <v>611</v>
      </c>
      <c r="D2947" t="s">
        <v>62</v>
      </c>
      <c r="E2947" s="14">
        <v>2</v>
      </c>
      <c r="F2947" s="5">
        <v>44063</v>
      </c>
      <c r="G2947" s="6">
        <v>10.222804718217558</v>
      </c>
      <c r="H2947" s="7">
        <v>14525.337816704199</v>
      </c>
      <c r="I2947" s="6">
        <v>8.94</v>
      </c>
      <c r="J2947" s="7">
        <v>17628.988642509463</v>
      </c>
      <c r="K2947" s="7">
        <v>16457.498911161027</v>
      </c>
      <c r="L2947" s="6" t="s">
        <v>17</v>
      </c>
      <c r="M2947" s="6">
        <v>5.520686764130228</v>
      </c>
      <c r="N2947" s="6" t="s">
        <v>17</v>
      </c>
      <c r="O2947" s="6" t="s">
        <v>17</v>
      </c>
      <c r="P2947" s="8" t="s">
        <v>17</v>
      </c>
      <c r="Q2947" s="8" t="s">
        <v>17</v>
      </c>
      <c r="R2947" s="9">
        <v>7.55</v>
      </c>
    </row>
    <row r="2948" spans="1:18" s="6" customFormat="1" ht="15" customHeight="1" x14ac:dyDescent="0.25">
      <c r="A2948" t="s">
        <v>1202</v>
      </c>
      <c r="B2948" t="s">
        <v>5303</v>
      </c>
      <c r="C2948" t="s">
        <v>611</v>
      </c>
      <c r="D2948" t="s">
        <v>62</v>
      </c>
      <c r="E2948" s="14">
        <v>2</v>
      </c>
      <c r="F2948" s="5">
        <v>44063</v>
      </c>
      <c r="G2948" s="6">
        <v>19.38073394495412</v>
      </c>
      <c r="H2948" s="7">
        <v>12963.437840010145</v>
      </c>
      <c r="I2948" s="6">
        <v>8.42</v>
      </c>
      <c r="J2948" s="7">
        <v>17842.969001394402</v>
      </c>
      <c r="K2948" s="7">
        <v>16667.119198419408</v>
      </c>
      <c r="L2948" s="6" t="s">
        <v>17</v>
      </c>
      <c r="M2948" s="6">
        <v>5.5412337557728328</v>
      </c>
      <c r="N2948" s="6" t="s">
        <v>17</v>
      </c>
      <c r="O2948" s="6" t="s">
        <v>17</v>
      </c>
      <c r="P2948" s="8" t="s">
        <v>17</v>
      </c>
      <c r="Q2948" s="8" t="s">
        <v>17</v>
      </c>
      <c r="R2948" s="9">
        <v>6.77</v>
      </c>
    </row>
    <row r="2949" spans="1:18" s="6" customFormat="1" ht="15" customHeight="1" x14ac:dyDescent="0.25">
      <c r="A2949" t="s">
        <v>1203</v>
      </c>
      <c r="B2949" t="s">
        <v>5303</v>
      </c>
      <c r="C2949" t="s">
        <v>611</v>
      </c>
      <c r="D2949" t="s">
        <v>62</v>
      </c>
      <c r="E2949" s="14">
        <v>2</v>
      </c>
      <c r="F2949" s="5">
        <v>44063</v>
      </c>
      <c r="G2949" s="6">
        <v>10.627177700348424</v>
      </c>
      <c r="H2949" s="7">
        <v>14960.133695308319</v>
      </c>
      <c r="I2949" s="6">
        <v>7.26</v>
      </c>
      <c r="J2949" s="7">
        <v>18215.08828250401</v>
      </c>
      <c r="K2949" s="7">
        <v>17029.512165900534</v>
      </c>
      <c r="L2949" s="6" t="s">
        <v>17</v>
      </c>
      <c r="M2949" s="6">
        <v>5.5870693525140283</v>
      </c>
      <c r="N2949" s="6" t="s">
        <v>17</v>
      </c>
      <c r="O2949" s="6" t="s">
        <v>17</v>
      </c>
      <c r="P2949" s="8" t="s">
        <v>17</v>
      </c>
      <c r="Q2949" s="8" t="s">
        <v>17</v>
      </c>
      <c r="R2949" s="9">
        <v>6.55</v>
      </c>
    </row>
    <row r="2950" spans="1:18" s="6" customFormat="1" ht="15" customHeight="1" x14ac:dyDescent="0.25">
      <c r="A2950" t="s">
        <v>1204</v>
      </c>
      <c r="B2950" t="s">
        <v>5303</v>
      </c>
      <c r="C2950" t="s">
        <v>611</v>
      </c>
      <c r="D2950" t="s">
        <v>62</v>
      </c>
      <c r="E2950" s="14">
        <v>2</v>
      </c>
      <c r="F2950" s="5">
        <v>44063</v>
      </c>
      <c r="G2950" s="6">
        <v>10.700132100396296</v>
      </c>
      <c r="H2950" s="7">
        <v>15190.030399407779</v>
      </c>
      <c r="I2950" s="6">
        <v>5.16</v>
      </c>
      <c r="J2950" s="7">
        <v>18505.796479175613</v>
      </c>
      <c r="K2950" s="7">
        <v>17302.863923597171</v>
      </c>
      <c r="L2950" s="6" t="s">
        <v>17</v>
      </c>
      <c r="M2950" s="6">
        <v>5.6688621846297824</v>
      </c>
      <c r="N2950" s="6" t="s">
        <v>17</v>
      </c>
      <c r="O2950" s="6" t="s">
        <v>17</v>
      </c>
      <c r="P2950" s="8" t="s">
        <v>17</v>
      </c>
      <c r="Q2950" s="8" t="s">
        <v>17</v>
      </c>
      <c r="R2950" s="9">
        <v>6.84</v>
      </c>
    </row>
    <row r="2951" spans="1:18" s="6" customFormat="1" ht="15" customHeight="1" x14ac:dyDescent="0.25">
      <c r="A2951" t="s">
        <v>1205</v>
      </c>
      <c r="B2951" t="s">
        <v>5303</v>
      </c>
      <c r="C2951" t="s">
        <v>611</v>
      </c>
      <c r="D2951" t="s">
        <v>62</v>
      </c>
      <c r="E2951" s="14">
        <v>2</v>
      </c>
      <c r="F2951" s="5">
        <v>44063</v>
      </c>
      <c r="G2951" s="6">
        <v>14.68842729970325</v>
      </c>
      <c r="H2951" s="7">
        <v>14161.723147484727</v>
      </c>
      <c r="I2951" s="7">
        <v>7.45</v>
      </c>
      <c r="J2951" s="7">
        <v>18204.606320299947</v>
      </c>
      <c r="K2951" s="7">
        <v>17020.623306790789</v>
      </c>
      <c r="L2951" s="6" t="s">
        <v>17</v>
      </c>
      <c r="M2951" s="6">
        <v>5.5795617978753844</v>
      </c>
      <c r="N2951" s="6" t="s">
        <v>17</v>
      </c>
      <c r="O2951" s="6" t="s">
        <v>17</v>
      </c>
      <c r="P2951" s="8" t="s">
        <v>17</v>
      </c>
      <c r="Q2951" s="8" t="s">
        <v>17</v>
      </c>
      <c r="R2951" s="9">
        <v>6.65</v>
      </c>
    </row>
    <row r="2952" spans="1:18" s="6" customFormat="1" ht="15" customHeight="1" x14ac:dyDescent="0.25">
      <c r="A2952" t="s">
        <v>1206</v>
      </c>
      <c r="B2952" t="s">
        <v>5303</v>
      </c>
      <c r="C2952" t="s">
        <v>611</v>
      </c>
      <c r="D2952" t="s">
        <v>62</v>
      </c>
      <c r="E2952" s="14">
        <v>2</v>
      </c>
      <c r="F2952" s="5">
        <v>44063</v>
      </c>
      <c r="G2952" s="6">
        <v>10.054644808743172</v>
      </c>
      <c r="H2952" s="7">
        <v>14936.689438097999</v>
      </c>
      <c r="I2952" s="7">
        <v>8.01</v>
      </c>
      <c r="J2952" s="7">
        <v>18058.785529715762</v>
      </c>
      <c r="K2952" s="7">
        <v>16879.497977958286</v>
      </c>
      <c r="L2952" s="6" t="s">
        <v>17</v>
      </c>
      <c r="M2952" s="6">
        <v>5.5574342684141183</v>
      </c>
      <c r="N2952" s="6" t="s">
        <v>17</v>
      </c>
      <c r="O2952" s="6" t="s">
        <v>17</v>
      </c>
      <c r="P2952" s="8" t="s">
        <v>17</v>
      </c>
      <c r="Q2952" s="8" t="s">
        <v>17</v>
      </c>
      <c r="R2952" s="9">
        <v>7.12</v>
      </c>
    </row>
    <row r="2953" spans="1:18" s="6" customFormat="1" ht="15" customHeight="1" x14ac:dyDescent="0.25">
      <c r="A2953" t="s">
        <v>1207</v>
      </c>
      <c r="B2953" t="s">
        <v>5303</v>
      </c>
      <c r="C2953" t="s">
        <v>611</v>
      </c>
      <c r="D2953" t="s">
        <v>62</v>
      </c>
      <c r="E2953" s="14">
        <v>2</v>
      </c>
      <c r="F2953" s="5">
        <v>44063</v>
      </c>
      <c r="G2953" s="6">
        <v>37.301587301587297</v>
      </c>
      <c r="H2953" s="7">
        <v>9774.0585104914589</v>
      </c>
      <c r="I2953" s="7">
        <v>7.41</v>
      </c>
      <c r="J2953" s="7">
        <v>18226.753496316855</v>
      </c>
      <c r="K2953" s="7">
        <v>17042.435092682579</v>
      </c>
      <c r="L2953" s="6" t="s">
        <v>17</v>
      </c>
      <c r="M2953" s="6">
        <v>5.5811423356940466</v>
      </c>
      <c r="N2953" s="6" t="s">
        <v>17</v>
      </c>
      <c r="O2953" s="6" t="s">
        <v>17</v>
      </c>
      <c r="P2953" s="8" t="s">
        <v>17</v>
      </c>
      <c r="Q2953" s="8" t="s">
        <v>17</v>
      </c>
      <c r="R2953" s="9">
        <v>6.33</v>
      </c>
    </row>
    <row r="2954" spans="1:18" s="6" customFormat="1" ht="15" customHeight="1" x14ac:dyDescent="0.25">
      <c r="A2954" t="s">
        <v>1208</v>
      </c>
      <c r="B2954" t="s">
        <v>5303</v>
      </c>
      <c r="C2954" t="s">
        <v>611</v>
      </c>
      <c r="D2954" t="s">
        <v>62</v>
      </c>
      <c r="E2954" s="14">
        <v>2</v>
      </c>
      <c r="F2954" s="5">
        <v>44063</v>
      </c>
      <c r="G2954" s="6">
        <v>13.992537313432837</v>
      </c>
      <c r="H2954" s="7">
        <v>13865.715486241286</v>
      </c>
      <c r="I2954" s="7">
        <v>9.09</v>
      </c>
      <c r="J2954" s="7">
        <v>17689.209243163026</v>
      </c>
      <c r="K2954" s="7">
        <v>16518.977224783794</v>
      </c>
      <c r="L2954" s="6" t="s">
        <v>17</v>
      </c>
      <c r="M2954" s="6">
        <v>5.5147597473102463</v>
      </c>
      <c r="N2954" s="6" t="s">
        <v>17</v>
      </c>
      <c r="O2954" s="6" t="s">
        <v>17</v>
      </c>
      <c r="P2954" s="8" t="s">
        <v>17</v>
      </c>
      <c r="Q2954" s="8" t="s">
        <v>17</v>
      </c>
      <c r="R2954" s="9">
        <v>5.66</v>
      </c>
    </row>
    <row r="2955" spans="1:18" s="6" customFormat="1" ht="15" customHeight="1" x14ac:dyDescent="0.25">
      <c r="A2955" t="s">
        <v>1209</v>
      </c>
      <c r="B2955" t="s">
        <v>5303</v>
      </c>
      <c r="C2955" t="s">
        <v>611</v>
      </c>
      <c r="D2955" t="s">
        <v>62</v>
      </c>
      <c r="E2955" s="14">
        <v>2</v>
      </c>
      <c r="F2955" s="5">
        <v>44063</v>
      </c>
      <c r="G2955" s="6">
        <v>11.453201970443363</v>
      </c>
      <c r="H2955" s="7">
        <v>14477.899582268372</v>
      </c>
      <c r="I2955" s="7">
        <v>9.0399999999999991</v>
      </c>
      <c r="J2955" s="7">
        <v>17837.206834341505</v>
      </c>
      <c r="K2955" s="7">
        <v>16666.55557830587</v>
      </c>
      <c r="L2955" s="6" t="s">
        <v>17</v>
      </c>
      <c r="M2955" s="6">
        <v>5.5167354195835738</v>
      </c>
      <c r="N2955" s="6" t="s">
        <v>17</v>
      </c>
      <c r="O2955" s="6" t="s">
        <v>17</v>
      </c>
      <c r="P2955" s="8" t="s">
        <v>17</v>
      </c>
      <c r="Q2955" s="8" t="s">
        <v>17</v>
      </c>
      <c r="R2955" s="9">
        <v>5.77</v>
      </c>
    </row>
    <row r="2956" spans="1:18" s="6" customFormat="1" ht="15" customHeight="1" x14ac:dyDescent="0.25">
      <c r="A2956" t="s">
        <v>1210</v>
      </c>
      <c r="B2956" t="s">
        <v>5303</v>
      </c>
      <c r="C2956" t="s">
        <v>611</v>
      </c>
      <c r="D2956" t="s">
        <v>62</v>
      </c>
      <c r="E2956" s="14">
        <v>2</v>
      </c>
      <c r="F2956" s="5">
        <v>44063</v>
      </c>
      <c r="G2956" s="6">
        <v>8.6741016109045841</v>
      </c>
      <c r="H2956" s="7">
        <v>15213.29726551006</v>
      </c>
      <c r="I2956" s="7">
        <v>8.4700000000000006</v>
      </c>
      <c r="J2956" s="7">
        <v>18065.716716290939</v>
      </c>
      <c r="K2956" s="7">
        <v>16890.286150972344</v>
      </c>
      <c r="L2956" s="6" t="s">
        <v>17</v>
      </c>
      <c r="M2956" s="6">
        <v>5.5392580834995062</v>
      </c>
      <c r="N2956" s="6" t="s">
        <v>17</v>
      </c>
      <c r="O2956" s="6" t="s">
        <v>17</v>
      </c>
      <c r="P2956" s="8" t="s">
        <v>17</v>
      </c>
      <c r="Q2956" s="8" t="s">
        <v>17</v>
      </c>
      <c r="R2956" s="9">
        <v>5.96</v>
      </c>
    </row>
    <row r="2957" spans="1:18" s="6" customFormat="1" ht="15" customHeight="1" x14ac:dyDescent="0.25">
      <c r="A2957" t="s">
        <v>1211</v>
      </c>
      <c r="B2957" t="s">
        <v>5303</v>
      </c>
      <c r="C2957" t="s">
        <v>611</v>
      </c>
      <c r="D2957" t="s">
        <v>62</v>
      </c>
      <c r="E2957" s="14">
        <v>2</v>
      </c>
      <c r="F2957" s="5">
        <v>44063</v>
      </c>
      <c r="G2957" s="6">
        <v>9.4240837696334943</v>
      </c>
      <c r="H2957" s="7">
        <v>14605.652754352801</v>
      </c>
      <c r="I2957" s="7">
        <v>8.61</v>
      </c>
      <c r="J2957" s="7">
        <v>17553.757717692144</v>
      </c>
      <c r="K2957" s="7">
        <v>16379.50101781147</v>
      </c>
      <c r="L2957" s="6" t="s">
        <v>17</v>
      </c>
      <c r="M2957" s="6">
        <v>5.533726201134189</v>
      </c>
      <c r="N2957" s="6" t="s">
        <v>17</v>
      </c>
      <c r="O2957" s="6" t="s">
        <v>17</v>
      </c>
      <c r="P2957" s="8" t="s">
        <v>17</v>
      </c>
      <c r="Q2957" s="8" t="s">
        <v>17</v>
      </c>
      <c r="R2957" s="9">
        <v>6.06</v>
      </c>
    </row>
    <row r="2958" spans="1:18" s="6" customFormat="1" ht="15" customHeight="1" x14ac:dyDescent="0.25">
      <c r="A2958" t="s">
        <v>1212</v>
      </c>
      <c r="B2958" t="s">
        <v>5303</v>
      </c>
      <c r="C2958" t="s">
        <v>611</v>
      </c>
      <c r="D2958" t="s">
        <v>62</v>
      </c>
      <c r="E2958" s="14">
        <v>2</v>
      </c>
      <c r="F2958" s="5">
        <v>44063</v>
      </c>
      <c r="G2958" s="6">
        <v>19.764011799410021</v>
      </c>
      <c r="H2958" s="7">
        <v>12892.263438664573</v>
      </c>
      <c r="I2958" s="7">
        <v>8.93</v>
      </c>
      <c r="J2958" s="7">
        <v>17841.273232215335</v>
      </c>
      <c r="K2958" s="7">
        <v>16669.699653335621</v>
      </c>
      <c r="L2958" s="6" t="s">
        <v>17</v>
      </c>
      <c r="M2958" s="6">
        <v>5.5210818985848942</v>
      </c>
      <c r="N2958" s="6" t="s">
        <v>17</v>
      </c>
      <c r="O2958" s="6" t="s">
        <v>17</v>
      </c>
      <c r="P2958" s="8" t="s">
        <v>17</v>
      </c>
      <c r="Q2958" s="8" t="s">
        <v>17</v>
      </c>
      <c r="R2958" s="9">
        <v>6.38</v>
      </c>
    </row>
    <row r="2959" spans="1:18" s="6" customFormat="1" ht="15" customHeight="1" x14ac:dyDescent="0.25">
      <c r="A2959" t="s">
        <v>1213</v>
      </c>
      <c r="B2959" t="s">
        <v>5303</v>
      </c>
      <c r="C2959" t="s">
        <v>611</v>
      </c>
      <c r="D2959" t="s">
        <v>62</v>
      </c>
      <c r="E2959" s="14">
        <v>2</v>
      </c>
      <c r="F2959" s="5">
        <v>44063</v>
      </c>
      <c r="G2959" s="6">
        <v>9.2810457516339984</v>
      </c>
      <c r="H2959" s="7">
        <v>15459.036828629629</v>
      </c>
      <c r="I2959" s="7">
        <v>6.2</v>
      </c>
      <c r="J2959" s="7">
        <v>18484.977173797644</v>
      </c>
      <c r="K2959" s="7">
        <v>17290.513218878485</v>
      </c>
      <c r="L2959" s="6" t="s">
        <v>17</v>
      </c>
      <c r="M2959" s="6">
        <v>5.6289536047085695</v>
      </c>
      <c r="N2959" s="6" t="s">
        <v>17</v>
      </c>
      <c r="O2959" s="6" t="s">
        <v>17</v>
      </c>
      <c r="P2959" s="8" t="s">
        <v>17</v>
      </c>
      <c r="Q2959" s="8" t="s">
        <v>17</v>
      </c>
      <c r="R2959" s="9">
        <v>5.81</v>
      </c>
    </row>
    <row r="2960" spans="1:18" s="6" customFormat="1" ht="15" customHeight="1" x14ac:dyDescent="0.25">
      <c r="A2960" t="s">
        <v>1214</v>
      </c>
      <c r="B2960" t="s">
        <v>5303</v>
      </c>
      <c r="C2960" t="s">
        <v>611</v>
      </c>
      <c r="D2960" t="s">
        <v>62</v>
      </c>
      <c r="E2960" s="14">
        <v>2</v>
      </c>
      <c r="F2960" s="5">
        <v>44063</v>
      </c>
      <c r="G2960" s="6">
        <v>20.345489443378131</v>
      </c>
      <c r="H2960" s="7">
        <v>12977.343242174489</v>
      </c>
      <c r="I2960" s="7">
        <v>8.31</v>
      </c>
      <c r="J2960" s="7">
        <v>18092.805449127292</v>
      </c>
      <c r="K2960" s="7">
        <v>16916.033323308216</v>
      </c>
      <c r="L2960" s="6" t="s">
        <v>17</v>
      </c>
      <c r="M2960" s="6">
        <v>5.5455802347741532</v>
      </c>
      <c r="N2960" s="6" t="s">
        <v>17</v>
      </c>
      <c r="O2960" s="6" t="s">
        <v>17</v>
      </c>
      <c r="P2960" s="8" t="s">
        <v>17</v>
      </c>
      <c r="Q2960" s="8" t="s">
        <v>17</v>
      </c>
      <c r="R2960" s="9">
        <v>6.04</v>
      </c>
    </row>
    <row r="2961" spans="1:18" s="6" customFormat="1" ht="15" customHeight="1" x14ac:dyDescent="0.25">
      <c r="A2961" t="s">
        <v>1215</v>
      </c>
      <c r="B2961" t="s">
        <v>5303</v>
      </c>
      <c r="C2961" t="s">
        <v>611</v>
      </c>
      <c r="D2961" t="s">
        <v>62</v>
      </c>
      <c r="E2961" s="14">
        <v>2</v>
      </c>
      <c r="F2961" s="5">
        <v>44063</v>
      </c>
      <c r="G2961" s="6">
        <v>9.059534081104399</v>
      </c>
      <c r="H2961" s="7">
        <v>15051.550087278418</v>
      </c>
      <c r="I2961" s="7">
        <v>9.25</v>
      </c>
      <c r="J2961" s="7">
        <v>17963.256255939181</v>
      </c>
      <c r="K2961" s="7">
        <v>16794.365798060426</v>
      </c>
      <c r="L2961" s="6" t="s">
        <v>17</v>
      </c>
      <c r="M2961" s="6">
        <v>5.5084375960355985</v>
      </c>
      <c r="N2961" s="6" t="s">
        <v>17</v>
      </c>
      <c r="O2961" s="6" t="s">
        <v>17</v>
      </c>
      <c r="P2961" s="8" t="s">
        <v>17</v>
      </c>
      <c r="Q2961" s="8" t="s">
        <v>17</v>
      </c>
      <c r="R2961" s="9">
        <v>5.29</v>
      </c>
    </row>
    <row r="2962" spans="1:18" s="6" customFormat="1" ht="15" customHeight="1" x14ac:dyDescent="0.25">
      <c r="A2962" t="s">
        <v>1216</v>
      </c>
      <c r="B2962" t="s">
        <v>5303</v>
      </c>
      <c r="C2962" t="s">
        <v>611</v>
      </c>
      <c r="D2962" t="s">
        <v>62</v>
      </c>
      <c r="E2962" s="14">
        <v>2</v>
      </c>
      <c r="F2962" s="5">
        <v>44063</v>
      </c>
      <c r="G2962" s="6">
        <v>19.080234833659478</v>
      </c>
      <c r="H2962" s="7">
        <v>12863.009854721688</v>
      </c>
      <c r="I2962" s="6">
        <v>9.48</v>
      </c>
      <c r="J2962" s="7">
        <v>17639.00679117148</v>
      </c>
      <c r="K2962" s="7">
        <v>16472.044826512167</v>
      </c>
      <c r="L2962" s="6" t="s">
        <v>17</v>
      </c>
      <c r="M2962" s="6">
        <v>5.4993495035782924</v>
      </c>
      <c r="N2962" s="6" t="s">
        <v>17</v>
      </c>
      <c r="O2962" s="6" t="s">
        <v>17</v>
      </c>
      <c r="P2962" s="8" t="s">
        <v>17</v>
      </c>
      <c r="Q2962" s="8" t="s">
        <v>17</v>
      </c>
      <c r="R2962" s="9">
        <v>5.76</v>
      </c>
    </row>
    <row r="2963" spans="1:18" s="6" customFormat="1" ht="15" customHeight="1" x14ac:dyDescent="0.25">
      <c r="A2963" t="s">
        <v>1217</v>
      </c>
      <c r="B2963" t="s">
        <v>5303</v>
      </c>
      <c r="C2963" t="s">
        <v>1218</v>
      </c>
      <c r="D2963" t="s">
        <v>237</v>
      </c>
      <c r="E2963" s="14">
        <v>2</v>
      </c>
      <c r="F2963" s="5">
        <v>44063</v>
      </c>
      <c r="G2963" s="6">
        <v>14.803312629399596</v>
      </c>
      <c r="H2963" s="7">
        <v>12593.62555926371</v>
      </c>
      <c r="I2963" s="6">
        <v>14.77</v>
      </c>
      <c r="J2963" s="7">
        <v>16207.749381698268</v>
      </c>
      <c r="K2963" s="7">
        <v>15206.307764579278</v>
      </c>
      <c r="L2963" s="6" t="s">
        <v>17</v>
      </c>
      <c r="M2963" s="6">
        <v>4.7193290156408532</v>
      </c>
      <c r="N2963" s="6" t="s">
        <v>17</v>
      </c>
      <c r="O2963" s="6" t="s">
        <v>17</v>
      </c>
      <c r="P2963" s="8" t="s">
        <v>17</v>
      </c>
      <c r="Q2963" s="8" t="s">
        <v>17</v>
      </c>
      <c r="R2963" s="9">
        <v>2.96</v>
      </c>
    </row>
    <row r="2964" spans="1:18" s="6" customFormat="1" ht="15" customHeight="1" x14ac:dyDescent="0.25">
      <c r="A2964" t="s">
        <v>1219</v>
      </c>
      <c r="B2964" t="s">
        <v>5303</v>
      </c>
      <c r="C2964" t="s">
        <v>611</v>
      </c>
      <c r="D2964" t="s">
        <v>62</v>
      </c>
      <c r="E2964" s="14">
        <v>2</v>
      </c>
      <c r="F2964" s="5">
        <v>44063</v>
      </c>
      <c r="G2964" s="6">
        <v>8.7943262411347565</v>
      </c>
      <c r="H2964" s="7">
        <v>15376.486409942969</v>
      </c>
      <c r="I2964" s="6">
        <v>8.33</v>
      </c>
      <c r="J2964" s="7">
        <v>18271.299483648883</v>
      </c>
      <c r="K2964" s="7">
        <v>17094.69505289237</v>
      </c>
      <c r="L2964" s="6" t="s">
        <v>17</v>
      </c>
      <c r="M2964" s="6">
        <v>5.5447899658648225</v>
      </c>
      <c r="N2964" s="6" t="s">
        <v>17</v>
      </c>
      <c r="O2964" s="6" t="s">
        <v>17</v>
      </c>
      <c r="P2964" s="8" t="s">
        <v>17</v>
      </c>
      <c r="Q2964" s="8" t="s">
        <v>17</v>
      </c>
      <c r="R2964" s="9">
        <v>7.04</v>
      </c>
    </row>
    <row r="2965" spans="1:18" s="6" customFormat="1" ht="15" customHeight="1" x14ac:dyDescent="0.25">
      <c r="A2965" t="s">
        <v>1220</v>
      </c>
      <c r="B2965" t="s">
        <v>5303</v>
      </c>
      <c r="C2965" t="s">
        <v>611</v>
      </c>
      <c r="D2965" t="s">
        <v>62</v>
      </c>
      <c r="E2965" s="14">
        <v>2</v>
      </c>
      <c r="F2965" s="5">
        <v>44063</v>
      </c>
      <c r="G2965" s="6">
        <v>9.5828635851183765</v>
      </c>
      <c r="H2965" s="7">
        <v>15107.599852161269</v>
      </c>
      <c r="I2965" s="6">
        <v>8.4700000000000006</v>
      </c>
      <c r="J2965" s="7">
        <v>18143.131399317404</v>
      </c>
      <c r="K2965" s="7">
        <v>16967.70083399881</v>
      </c>
      <c r="L2965" s="6" t="s">
        <v>17</v>
      </c>
      <c r="M2965" s="6">
        <v>5.5392580834995062</v>
      </c>
      <c r="N2965" s="6" t="s">
        <v>17</v>
      </c>
      <c r="O2965" s="6" t="s">
        <v>17</v>
      </c>
      <c r="P2965" s="8" t="s">
        <v>17</v>
      </c>
      <c r="Q2965" s="8" t="s">
        <v>17</v>
      </c>
      <c r="R2965" s="9">
        <v>6.24</v>
      </c>
    </row>
    <row r="2966" spans="1:18" s="6" customFormat="1" ht="15" customHeight="1" x14ac:dyDescent="0.25">
      <c r="A2966" t="s">
        <v>1221</v>
      </c>
      <c r="B2966" t="s">
        <v>5303</v>
      </c>
      <c r="C2966" t="s">
        <v>1218</v>
      </c>
      <c r="D2966" t="s">
        <v>237</v>
      </c>
      <c r="E2966" s="14">
        <v>2</v>
      </c>
      <c r="F2966" s="5">
        <v>44063</v>
      </c>
      <c r="G2966" s="6">
        <v>16.749379652605459</v>
      </c>
      <c r="H2966" s="7">
        <v>13000.58458888984</v>
      </c>
      <c r="I2966" s="6">
        <v>16.03</v>
      </c>
      <c r="J2966" s="7">
        <v>17079.929686692172</v>
      </c>
      <c r="K2966" s="7">
        <v>16107.714126147854</v>
      </c>
      <c r="L2966" s="6" t="s">
        <v>17</v>
      </c>
      <c r="M2966" s="6">
        <v>4.5816001910665314</v>
      </c>
      <c r="N2966" s="6" t="s">
        <v>17</v>
      </c>
      <c r="O2966" s="6" t="s">
        <v>17</v>
      </c>
      <c r="P2966" s="8" t="s">
        <v>17</v>
      </c>
      <c r="Q2966" s="8" t="s">
        <v>17</v>
      </c>
      <c r="R2966" s="9">
        <v>3.29</v>
      </c>
    </row>
    <row r="2967" spans="1:18" s="6" customFormat="1" ht="15" customHeight="1" x14ac:dyDescent="0.25">
      <c r="A2967" t="s">
        <v>1222</v>
      </c>
      <c r="B2967" t="s">
        <v>5303</v>
      </c>
      <c r="C2967" t="s">
        <v>1218</v>
      </c>
      <c r="D2967" t="s">
        <v>237</v>
      </c>
      <c r="E2967" s="14">
        <v>2</v>
      </c>
      <c r="F2967" s="5">
        <v>44063</v>
      </c>
      <c r="G2967" s="6">
        <v>31.551835157759172</v>
      </c>
      <c r="H2967" s="7">
        <v>10189.801110270157</v>
      </c>
      <c r="I2967" s="6">
        <v>11.52</v>
      </c>
      <c r="J2967" s="7">
        <v>17089.837692546262</v>
      </c>
      <c r="K2967" s="7">
        <v>16013.011405691019</v>
      </c>
      <c r="L2967" s="6" t="s">
        <v>17</v>
      </c>
      <c r="M2967" s="6">
        <v>5.0745819361698565</v>
      </c>
      <c r="N2967" s="6" t="s">
        <v>17</v>
      </c>
      <c r="O2967" s="6" t="s">
        <v>17</v>
      </c>
      <c r="P2967" s="8" t="s">
        <v>17</v>
      </c>
      <c r="Q2967" s="8" t="s">
        <v>17</v>
      </c>
      <c r="R2967" s="9">
        <v>3.27</v>
      </c>
    </row>
    <row r="2968" spans="1:18" s="6" customFormat="1" ht="15" customHeight="1" x14ac:dyDescent="0.25">
      <c r="A2968" t="s">
        <v>1223</v>
      </c>
      <c r="B2968" t="s">
        <v>5303</v>
      </c>
      <c r="C2968" t="s">
        <v>611</v>
      </c>
      <c r="D2968" t="s">
        <v>62</v>
      </c>
      <c r="E2968" s="14">
        <v>2</v>
      </c>
      <c r="F2968" s="5">
        <v>44063</v>
      </c>
      <c r="G2968" s="6">
        <v>29.421352893235543</v>
      </c>
      <c r="H2968" s="7">
        <v>11380.976297018135</v>
      </c>
      <c r="I2968" s="6">
        <v>7.36</v>
      </c>
      <c r="J2968" s="7">
        <v>18328.364565587734</v>
      </c>
      <c r="K2968" s="7">
        <v>17143.626924297056</v>
      </c>
      <c r="L2968" s="6" t="s">
        <v>17</v>
      </c>
      <c r="M2968" s="6">
        <v>5.5831180079673741</v>
      </c>
      <c r="N2968" s="6" t="s">
        <v>17</v>
      </c>
      <c r="O2968" s="6" t="s">
        <v>17</v>
      </c>
      <c r="P2968" s="8" t="s">
        <v>17</v>
      </c>
      <c r="Q2968" s="8" t="s">
        <v>17</v>
      </c>
      <c r="R2968" s="9">
        <v>6.08</v>
      </c>
    </row>
    <row r="2969" spans="1:18" s="6" customFormat="1" ht="15" customHeight="1" x14ac:dyDescent="0.25">
      <c r="A2969" t="s">
        <v>1224</v>
      </c>
      <c r="B2969" t="s">
        <v>5303</v>
      </c>
      <c r="C2969" t="s">
        <v>1218</v>
      </c>
      <c r="D2969" t="s">
        <v>237</v>
      </c>
      <c r="E2969" s="14">
        <v>2</v>
      </c>
      <c r="F2969" s="5">
        <v>44063</v>
      </c>
      <c r="G2969" s="6">
        <v>14.453366275478693</v>
      </c>
      <c r="H2969" s="7">
        <v>12527.578474360325</v>
      </c>
      <c r="I2969" s="6">
        <v>17.329999999999998</v>
      </c>
      <c r="J2969" s="7">
        <v>15998.965338851525</v>
      </c>
      <c r="K2969" s="7">
        <v>15056.903646201708</v>
      </c>
      <c r="L2969" s="6" t="s">
        <v>17</v>
      </c>
      <c r="M2969" s="6">
        <v>4.43949902285493</v>
      </c>
      <c r="N2969" s="6" t="s">
        <v>17</v>
      </c>
      <c r="O2969" s="6" t="s">
        <v>17</v>
      </c>
      <c r="P2969" s="8" t="s">
        <v>17</v>
      </c>
      <c r="Q2969" s="8" t="s">
        <v>17</v>
      </c>
      <c r="R2969" s="9">
        <v>3.35</v>
      </c>
    </row>
    <row r="2970" spans="1:18" s="6" customFormat="1" ht="15" customHeight="1" x14ac:dyDescent="0.25">
      <c r="A2970" t="s">
        <v>1225</v>
      </c>
      <c r="B2970" t="s">
        <v>5303</v>
      </c>
      <c r="C2970" t="s">
        <v>611</v>
      </c>
      <c r="D2970" t="s">
        <v>62</v>
      </c>
      <c r="E2970" s="14">
        <v>2</v>
      </c>
      <c r="F2970" s="5">
        <v>44063</v>
      </c>
      <c r="G2970" s="6">
        <v>16.036655211912944</v>
      </c>
      <c r="H2970" s="7">
        <v>13942.287285111515</v>
      </c>
      <c r="I2970" s="6">
        <v>7.87</v>
      </c>
      <c r="J2970" s="7">
        <v>18252.271512560132</v>
      </c>
      <c r="K2970" s="7">
        <v>17071.810095364737</v>
      </c>
      <c r="L2970" s="6" t="s">
        <v>17</v>
      </c>
      <c r="M2970" s="6">
        <v>5.5629661507794346</v>
      </c>
      <c r="N2970" s="6" t="s">
        <v>17</v>
      </c>
      <c r="O2970" s="6" t="s">
        <v>17</v>
      </c>
      <c r="P2970" s="8" t="s">
        <v>17</v>
      </c>
      <c r="Q2970" s="8" t="s">
        <v>17</v>
      </c>
      <c r="R2970" s="9">
        <v>6.45</v>
      </c>
    </row>
    <row r="2971" spans="1:18" s="6" customFormat="1" ht="15" customHeight="1" x14ac:dyDescent="0.25">
      <c r="A2971" t="s">
        <v>1226</v>
      </c>
      <c r="B2971" t="s">
        <v>5303</v>
      </c>
      <c r="C2971" t="s">
        <v>611</v>
      </c>
      <c r="D2971" t="s">
        <v>62</v>
      </c>
      <c r="E2971" s="14">
        <v>2</v>
      </c>
      <c r="F2971" s="5">
        <v>44063</v>
      </c>
      <c r="G2971" s="6">
        <v>11.142061281337048</v>
      </c>
      <c r="H2971" s="7">
        <v>15034.315387687155</v>
      </c>
      <c r="I2971" s="6">
        <v>8.61</v>
      </c>
      <c r="J2971" s="7">
        <v>18400.084988845218</v>
      </c>
      <c r="K2971" s="7">
        <v>17225.828288964542</v>
      </c>
      <c r="L2971" s="6" t="s">
        <v>17</v>
      </c>
      <c r="M2971" s="6">
        <v>5.533726201134189</v>
      </c>
      <c r="N2971" s="6" t="s">
        <v>17</v>
      </c>
      <c r="O2971" s="6" t="s">
        <v>17</v>
      </c>
      <c r="P2971" s="8" t="s">
        <v>17</v>
      </c>
      <c r="Q2971" s="8" t="s">
        <v>17</v>
      </c>
      <c r="R2971" s="9">
        <v>5.87</v>
      </c>
    </row>
    <row r="2972" spans="1:18" s="6" customFormat="1" ht="15" customHeight="1" x14ac:dyDescent="0.25">
      <c r="A2972" t="s">
        <v>1227</v>
      </c>
      <c r="B2972" t="s">
        <v>5303</v>
      </c>
      <c r="C2972" t="s">
        <v>1218</v>
      </c>
      <c r="D2972" t="s">
        <v>237</v>
      </c>
      <c r="E2972" s="14">
        <v>2</v>
      </c>
      <c r="F2972" s="5">
        <v>44063</v>
      </c>
      <c r="G2972" s="6">
        <v>22.658610271903321</v>
      </c>
      <c r="H2972" s="7">
        <v>11731.593955260323</v>
      </c>
      <c r="I2972" s="6">
        <v>13.01</v>
      </c>
      <c r="J2972" s="7">
        <v>16926.572343282038</v>
      </c>
      <c r="K2972" s="7">
        <v>15884.307028090492</v>
      </c>
      <c r="L2972" s="6" t="s">
        <v>17</v>
      </c>
      <c r="M2972" s="6">
        <v>4.9117121356811744</v>
      </c>
      <c r="N2972" s="6" t="s">
        <v>17</v>
      </c>
      <c r="O2972" s="6" t="s">
        <v>17</v>
      </c>
      <c r="P2972" s="8" t="s">
        <v>17</v>
      </c>
      <c r="Q2972" s="8" t="s">
        <v>17</v>
      </c>
      <c r="R2972" s="9">
        <v>3.17</v>
      </c>
    </row>
    <row r="2973" spans="1:18" s="6" customFormat="1" ht="15" customHeight="1" x14ac:dyDescent="0.25">
      <c r="A2973" t="s">
        <v>1228</v>
      </c>
      <c r="B2973" t="s">
        <v>5303</v>
      </c>
      <c r="C2973" t="s">
        <v>1218</v>
      </c>
      <c r="D2973" t="s">
        <v>237</v>
      </c>
      <c r="E2973" s="14">
        <v>2</v>
      </c>
      <c r="F2973" s="5">
        <v>44063</v>
      </c>
      <c r="G2973" s="6">
        <v>22.962313759859761</v>
      </c>
      <c r="H2973" s="7">
        <v>11587.316087010253</v>
      </c>
      <c r="I2973" s="6">
        <v>11.09</v>
      </c>
      <c r="J2973" s="7">
        <v>16856.076316880964</v>
      </c>
      <c r="K2973" s="7">
        <v>15769.27605833754</v>
      </c>
      <c r="L2973" s="6" t="s">
        <v>17</v>
      </c>
      <c r="M2973" s="6">
        <v>5.1215846302706165</v>
      </c>
      <c r="N2973" s="6" t="s">
        <v>17</v>
      </c>
      <c r="O2973" s="6" t="s">
        <v>17</v>
      </c>
      <c r="P2973" s="8" t="s">
        <v>17</v>
      </c>
      <c r="Q2973" s="8" t="s">
        <v>17</v>
      </c>
      <c r="R2973" s="9">
        <v>3.56</v>
      </c>
    </row>
    <row r="2974" spans="1:18" s="6" customFormat="1" ht="15" customHeight="1" x14ac:dyDescent="0.25">
      <c r="A2974" t="s">
        <v>1229</v>
      </c>
      <c r="B2974" t="s">
        <v>5303</v>
      </c>
      <c r="C2974" t="s">
        <v>611</v>
      </c>
      <c r="D2974" t="s">
        <v>62</v>
      </c>
      <c r="E2974" s="14">
        <v>2</v>
      </c>
      <c r="F2974" s="5">
        <v>44063</v>
      </c>
      <c r="G2974" s="6">
        <v>13.883299798792754</v>
      </c>
      <c r="H2974" s="7">
        <v>14413.522986744867</v>
      </c>
      <c r="I2974" s="6">
        <v>7.07</v>
      </c>
      <c r="J2974" s="7">
        <v>18318.215772062747</v>
      </c>
      <c r="K2974" s="7">
        <v>17131.046552364951</v>
      </c>
      <c r="L2974" s="6" t="s">
        <v>17</v>
      </c>
      <c r="M2974" s="6">
        <v>5.594576907152673</v>
      </c>
      <c r="N2974" s="6" t="s">
        <v>17</v>
      </c>
      <c r="O2974" s="6" t="s">
        <v>17</v>
      </c>
      <c r="P2974" s="8" t="s">
        <v>17</v>
      </c>
      <c r="Q2974" s="8" t="s">
        <v>17</v>
      </c>
      <c r="R2974" s="9">
        <v>6.29</v>
      </c>
    </row>
    <row r="2975" spans="1:18" s="6" customFormat="1" ht="15" customHeight="1" x14ac:dyDescent="0.25">
      <c r="A2975" t="s">
        <v>1230</v>
      </c>
      <c r="B2975" t="s">
        <v>5303</v>
      </c>
      <c r="C2975" t="s">
        <v>1218</v>
      </c>
      <c r="D2975" t="s">
        <v>237</v>
      </c>
      <c r="E2975" s="14">
        <v>2</v>
      </c>
      <c r="F2975" s="5">
        <v>44063</v>
      </c>
      <c r="G2975" s="6">
        <v>13.43054489639294</v>
      </c>
      <c r="H2975" s="7">
        <v>12990.528518769928</v>
      </c>
      <c r="I2975" s="6">
        <v>15</v>
      </c>
      <c r="J2975" s="7">
        <v>16381.021294190616</v>
      </c>
      <c r="K2975" s="7">
        <v>15384.914592160654</v>
      </c>
      <c r="L2975" s="6" t="s">
        <v>17</v>
      </c>
      <c r="M2975" s="6">
        <v>4.6941880397264928</v>
      </c>
      <c r="N2975" s="6" t="s">
        <v>17</v>
      </c>
      <c r="O2975" s="6" t="s">
        <v>17</v>
      </c>
      <c r="P2975" s="8" t="s">
        <v>17</v>
      </c>
      <c r="Q2975" s="8" t="s">
        <v>17</v>
      </c>
      <c r="R2975" s="9">
        <v>3.26</v>
      </c>
    </row>
    <row r="2976" spans="1:18" s="6" customFormat="1" ht="15" customHeight="1" x14ac:dyDescent="0.25">
      <c r="A2976" t="s">
        <v>1231</v>
      </c>
      <c r="B2976" t="s">
        <v>5303</v>
      </c>
      <c r="C2976" t="s">
        <v>611</v>
      </c>
      <c r="D2976" t="s">
        <v>62</v>
      </c>
      <c r="E2976" s="14">
        <v>2</v>
      </c>
      <c r="F2976" s="5">
        <v>44063</v>
      </c>
      <c r="G2976" s="6">
        <v>11.06500691562932</v>
      </c>
      <c r="H2976" s="7">
        <v>15191.510801629425</v>
      </c>
      <c r="I2976" s="6">
        <v>8.15</v>
      </c>
      <c r="J2976" s="7">
        <v>18563.653825632271</v>
      </c>
      <c r="K2976" s="7">
        <v>17385.540139312714</v>
      </c>
      <c r="L2976" s="6" t="s">
        <v>17</v>
      </c>
      <c r="M2976" s="6">
        <v>5.551902386048801</v>
      </c>
      <c r="N2976" s="6" t="s">
        <v>17</v>
      </c>
      <c r="O2976" s="6" t="s">
        <v>17</v>
      </c>
      <c r="P2976" s="8" t="s">
        <v>17</v>
      </c>
      <c r="Q2976" s="8" t="s">
        <v>17</v>
      </c>
      <c r="R2976" s="9">
        <v>6.29</v>
      </c>
    </row>
    <row r="2977" spans="1:18" s="6" customFormat="1" ht="15" customHeight="1" x14ac:dyDescent="0.25">
      <c r="A2977" t="s">
        <v>1232</v>
      </c>
      <c r="B2977" t="s">
        <v>5303</v>
      </c>
      <c r="C2977" t="s">
        <v>611</v>
      </c>
      <c r="D2977" t="s">
        <v>62</v>
      </c>
      <c r="E2977" s="14">
        <v>2</v>
      </c>
      <c r="F2977" s="5">
        <v>44063</v>
      </c>
      <c r="G2977" s="6">
        <v>11.855670103092786</v>
      </c>
      <c r="H2977" s="7">
        <v>14573.642939269754</v>
      </c>
      <c r="I2977" s="6">
        <v>7.4</v>
      </c>
      <c r="J2977" s="7">
        <v>18046.833422032996</v>
      </c>
      <c r="K2977" s="7">
        <v>16862.43117086744</v>
      </c>
      <c r="L2977" s="6" t="s">
        <v>17</v>
      </c>
      <c r="M2977" s="6">
        <v>5.5815374701487119</v>
      </c>
      <c r="N2977" s="6" t="s">
        <v>17</v>
      </c>
      <c r="O2977" s="6" t="s">
        <v>17</v>
      </c>
      <c r="P2977" s="8" t="s">
        <v>17</v>
      </c>
      <c r="Q2977" s="8" t="s">
        <v>17</v>
      </c>
      <c r="R2977" s="9">
        <v>6.05</v>
      </c>
    </row>
    <row r="2978" spans="1:18" s="6" customFormat="1" ht="15" customHeight="1" x14ac:dyDescent="0.25">
      <c r="A2978" t="s">
        <v>1233</v>
      </c>
      <c r="B2978" t="s">
        <v>5303</v>
      </c>
      <c r="C2978" t="s">
        <v>611</v>
      </c>
      <c r="D2978" t="s">
        <v>62</v>
      </c>
      <c r="E2978" s="14">
        <v>2</v>
      </c>
      <c r="F2978" s="5">
        <v>44063</v>
      </c>
      <c r="G2978" s="6">
        <v>9.7488921713441599</v>
      </c>
      <c r="H2978" s="7">
        <v>14950.198113973118</v>
      </c>
      <c r="I2978" s="6">
        <v>7.36</v>
      </c>
      <c r="J2978" s="7">
        <v>18013.742752845177</v>
      </c>
      <c r="K2978" s="7">
        <v>16829.005111554499</v>
      </c>
      <c r="L2978" s="6" t="s">
        <v>17</v>
      </c>
      <c r="M2978" s="6">
        <v>5.5831180079673741</v>
      </c>
      <c r="N2978" s="6" t="s">
        <v>17</v>
      </c>
      <c r="O2978" s="6" t="s">
        <v>17</v>
      </c>
      <c r="P2978" s="8" t="s">
        <v>17</v>
      </c>
      <c r="Q2978" s="8" t="s">
        <v>17</v>
      </c>
      <c r="R2978" s="9">
        <v>6.86</v>
      </c>
    </row>
    <row r="2979" spans="1:18" s="6" customFormat="1" ht="15" customHeight="1" x14ac:dyDescent="0.25">
      <c r="A2979" t="s">
        <v>1234</v>
      </c>
      <c r="B2979" t="s">
        <v>5303</v>
      </c>
      <c r="C2979" t="s">
        <v>611</v>
      </c>
      <c r="D2979" t="s">
        <v>62</v>
      </c>
      <c r="E2979" s="14">
        <v>2</v>
      </c>
      <c r="F2979" s="5">
        <v>44063</v>
      </c>
      <c r="G2979" s="6">
        <v>18.134171907756809</v>
      </c>
      <c r="H2979" s="7">
        <v>13583.005777858074</v>
      </c>
      <c r="I2979" s="6">
        <v>6.85</v>
      </c>
      <c r="J2979" s="7">
        <v>18321.95434179646</v>
      </c>
      <c r="K2979" s="7">
        <v>17132.940476410502</v>
      </c>
      <c r="L2979" s="6" t="s">
        <v>17</v>
      </c>
      <c r="M2979" s="6">
        <v>5.6032698651553137</v>
      </c>
      <c r="N2979" s="6" t="s">
        <v>17</v>
      </c>
      <c r="O2979" s="6" t="s">
        <v>17</v>
      </c>
      <c r="P2979" s="8" t="s">
        <v>17</v>
      </c>
      <c r="Q2979" s="8" t="s">
        <v>17</v>
      </c>
      <c r="R2979" s="9">
        <v>6.26</v>
      </c>
    </row>
    <row r="2980" spans="1:18" s="6" customFormat="1" ht="15" customHeight="1" x14ac:dyDescent="0.25">
      <c r="A2980" t="s">
        <v>1235</v>
      </c>
      <c r="B2980" t="s">
        <v>5303</v>
      </c>
      <c r="C2980" t="s">
        <v>611</v>
      </c>
      <c r="D2980" t="s">
        <v>62</v>
      </c>
      <c r="E2980" s="14">
        <v>2</v>
      </c>
      <c r="F2980" s="5">
        <v>44063</v>
      </c>
      <c r="G2980" s="6">
        <v>13.00940438871473</v>
      </c>
      <c r="H2980" s="7">
        <v>14111.969391433367</v>
      </c>
      <c r="I2980" s="6">
        <v>9.9600000000000009</v>
      </c>
      <c r="J2980" s="7">
        <v>17750.694889886679</v>
      </c>
      <c r="K2980" s="7">
        <v>16587.757606728806</v>
      </c>
      <c r="L2980" s="6" t="s">
        <v>17</v>
      </c>
      <c r="M2980" s="6">
        <v>5.4803830497543498</v>
      </c>
      <c r="N2980" s="6" t="s">
        <v>17</v>
      </c>
      <c r="O2980" s="6" t="s">
        <v>17</v>
      </c>
      <c r="P2980" s="8" t="s">
        <v>17</v>
      </c>
      <c r="Q2980" s="8" t="s">
        <v>17</v>
      </c>
      <c r="R2980" s="9">
        <v>6.46</v>
      </c>
    </row>
    <row r="2981" spans="1:18" s="6" customFormat="1" ht="15" customHeight="1" x14ac:dyDescent="0.25">
      <c r="A2981" t="s">
        <v>1236</v>
      </c>
      <c r="B2981" t="s">
        <v>5303</v>
      </c>
      <c r="C2981" t="s">
        <v>1218</v>
      </c>
      <c r="D2981" t="s">
        <v>237</v>
      </c>
      <c r="E2981" s="14">
        <v>2</v>
      </c>
      <c r="F2981" s="5">
        <v>44063</v>
      </c>
      <c r="G2981" s="6">
        <v>17.6093916755603</v>
      </c>
      <c r="H2981" s="7">
        <v>12738.610527584084</v>
      </c>
      <c r="I2981" s="6">
        <v>10.97</v>
      </c>
      <c r="J2981" s="7">
        <v>17072.968490878939</v>
      </c>
      <c r="K2981" s="7">
        <v>15983.384798376021</v>
      </c>
      <c r="L2981" s="6" t="s">
        <v>17</v>
      </c>
      <c r="M2981" s="6">
        <v>5.134701661182457</v>
      </c>
      <c r="N2981" s="6" t="s">
        <v>17</v>
      </c>
      <c r="O2981" s="6" t="s">
        <v>17</v>
      </c>
      <c r="P2981" s="8" t="s">
        <v>17</v>
      </c>
      <c r="Q2981" s="8" t="s">
        <v>17</v>
      </c>
      <c r="R2981" s="9">
        <v>3.52</v>
      </c>
    </row>
    <row r="2982" spans="1:18" s="6" customFormat="1" ht="15" customHeight="1" x14ac:dyDescent="0.25">
      <c r="A2982" t="s">
        <v>1237</v>
      </c>
      <c r="B2982" t="s">
        <v>5303</v>
      </c>
      <c r="C2982" t="s">
        <v>611</v>
      </c>
      <c r="D2982" t="s">
        <v>62</v>
      </c>
      <c r="E2982" s="14">
        <v>2</v>
      </c>
      <c r="F2982" s="5">
        <v>44063</v>
      </c>
      <c r="G2982" s="6">
        <v>7.7809798270893449</v>
      </c>
      <c r="H2982" s="7">
        <v>15507.893609174209</v>
      </c>
      <c r="I2982" s="6">
        <v>7.25</v>
      </c>
      <c r="J2982" s="7">
        <v>18208.160221583039</v>
      </c>
      <c r="K2982" s="7">
        <v>17022.500257448282</v>
      </c>
      <c r="L2982" s="6" t="s">
        <v>17</v>
      </c>
      <c r="M2982" s="6">
        <v>5.5874644869686945</v>
      </c>
      <c r="N2982" s="6" t="s">
        <v>17</v>
      </c>
      <c r="O2982" s="6" t="s">
        <v>17</v>
      </c>
      <c r="P2982" s="8" t="s">
        <v>17</v>
      </c>
      <c r="Q2982" s="8" t="s">
        <v>17</v>
      </c>
      <c r="R2982" s="9">
        <v>6.13</v>
      </c>
    </row>
    <row r="2983" spans="1:18" s="6" customFormat="1" ht="15" customHeight="1" x14ac:dyDescent="0.25">
      <c r="A2983" t="s">
        <v>1238</v>
      </c>
      <c r="B2983" t="s">
        <v>5303</v>
      </c>
      <c r="C2983" t="s">
        <v>1218</v>
      </c>
      <c r="D2983" t="s">
        <v>237</v>
      </c>
      <c r="E2983" s="14">
        <v>2</v>
      </c>
      <c r="F2983" s="5">
        <v>44063</v>
      </c>
      <c r="G2983" s="6">
        <v>23.255813953488371</v>
      </c>
      <c r="H2983" s="7">
        <v>11358.400854426749</v>
      </c>
      <c r="I2983" s="6">
        <v>13.62</v>
      </c>
      <c r="J2983" s="7">
        <v>16568.759730150494</v>
      </c>
      <c r="K2983" s="7">
        <v>15540.643537586369</v>
      </c>
      <c r="L2983" s="6" t="s">
        <v>17</v>
      </c>
      <c r="M2983" s="6">
        <v>4.8450338952126542</v>
      </c>
      <c r="N2983" s="6" t="s">
        <v>17</v>
      </c>
      <c r="O2983" s="6" t="s">
        <v>17</v>
      </c>
      <c r="P2983" s="8" t="s">
        <v>17</v>
      </c>
      <c r="Q2983" s="8" t="s">
        <v>17</v>
      </c>
      <c r="R2983" s="9">
        <v>3.65</v>
      </c>
    </row>
    <row r="2984" spans="1:18" s="6" customFormat="1" ht="15" customHeight="1" x14ac:dyDescent="0.25">
      <c r="A2984" t="s">
        <v>1239</v>
      </c>
      <c r="B2984" t="s">
        <v>5303</v>
      </c>
      <c r="C2984" t="s">
        <v>1218</v>
      </c>
      <c r="D2984" t="s">
        <v>237</v>
      </c>
      <c r="E2984" s="14">
        <v>2</v>
      </c>
      <c r="F2984" s="5">
        <v>44063</v>
      </c>
      <c r="G2984" s="6">
        <v>21.638822593476526</v>
      </c>
      <c r="H2984" s="7">
        <v>12386.542051346793</v>
      </c>
      <c r="I2984" s="6">
        <v>10.11</v>
      </c>
      <c r="J2984" s="7">
        <v>17591.135045567524</v>
      </c>
      <c r="K2984" s="7">
        <v>16481.603409688243</v>
      </c>
      <c r="L2984" s="6" t="s">
        <v>17</v>
      </c>
      <c r="M2984" s="6">
        <v>5.2287070493839778</v>
      </c>
      <c r="N2984" s="6" t="s">
        <v>17</v>
      </c>
      <c r="O2984" s="6" t="s">
        <v>17</v>
      </c>
      <c r="P2984" s="8" t="s">
        <v>17</v>
      </c>
      <c r="Q2984" s="8" t="s">
        <v>17</v>
      </c>
      <c r="R2984" s="9">
        <v>3.44</v>
      </c>
    </row>
    <row r="2985" spans="1:18" s="6" customFormat="1" ht="15" customHeight="1" x14ac:dyDescent="0.25">
      <c r="A2985" t="s">
        <v>1240</v>
      </c>
      <c r="B2985" t="s">
        <v>5303</v>
      </c>
      <c r="C2985" t="s">
        <v>1218</v>
      </c>
      <c r="D2985" t="s">
        <v>237</v>
      </c>
      <c r="E2985" s="14">
        <v>2</v>
      </c>
      <c r="F2985" s="5">
        <v>44063</v>
      </c>
      <c r="G2985" s="6">
        <v>33.90119250425893</v>
      </c>
      <c r="H2985" s="7">
        <v>9346.935403272706</v>
      </c>
      <c r="I2985" s="6">
        <v>16.88</v>
      </c>
      <c r="J2985" s="7">
        <v>16346.334832165638</v>
      </c>
      <c r="K2985" s="7">
        <v>15393.835262167724</v>
      </c>
      <c r="L2985" s="6" t="s">
        <v>17</v>
      </c>
      <c r="M2985" s="6">
        <v>4.4886878887743311</v>
      </c>
      <c r="N2985" s="6" t="s">
        <v>17</v>
      </c>
      <c r="O2985" s="6" t="s">
        <v>17</v>
      </c>
      <c r="P2985" s="8" t="s">
        <v>17</v>
      </c>
      <c r="Q2985" s="8" t="s">
        <v>17</v>
      </c>
      <c r="R2985" s="9">
        <v>4.37</v>
      </c>
    </row>
    <row r="2986" spans="1:18" s="6" customFormat="1" ht="15" customHeight="1" x14ac:dyDescent="0.25">
      <c r="A2986" t="s">
        <v>1241</v>
      </c>
      <c r="B2986" t="s">
        <v>5303</v>
      </c>
      <c r="C2986" t="s">
        <v>611</v>
      </c>
      <c r="D2986" t="s">
        <v>62</v>
      </c>
      <c r="E2986" s="14">
        <v>2</v>
      </c>
      <c r="F2986" s="5">
        <v>44063</v>
      </c>
      <c r="G2986" s="6">
        <v>17.269076305220889</v>
      </c>
      <c r="H2986" s="7">
        <v>13480.100315608615</v>
      </c>
      <c r="I2986" s="6">
        <v>7.88</v>
      </c>
      <c r="J2986" s="7">
        <v>17984.231834647348</v>
      </c>
      <c r="K2986" s="7">
        <v>16803.854264983231</v>
      </c>
      <c r="L2986" s="6" t="s">
        <v>17</v>
      </c>
      <c r="M2986" s="6">
        <v>5.5625710163247692</v>
      </c>
      <c r="N2986" s="6" t="s">
        <v>17</v>
      </c>
      <c r="O2986" s="6" t="s">
        <v>17</v>
      </c>
      <c r="P2986" s="8" t="s">
        <v>17</v>
      </c>
      <c r="Q2986" s="8" t="s">
        <v>17</v>
      </c>
      <c r="R2986" s="9">
        <v>6.14</v>
      </c>
    </row>
    <row r="2987" spans="1:18" s="6" customFormat="1" ht="15" customHeight="1" x14ac:dyDescent="0.25">
      <c r="A2987" t="s">
        <v>1242</v>
      </c>
      <c r="B2987" t="s">
        <v>5303</v>
      </c>
      <c r="C2987" t="s">
        <v>1218</v>
      </c>
      <c r="D2987" t="s">
        <v>237</v>
      </c>
      <c r="E2987" s="14">
        <v>2</v>
      </c>
      <c r="F2987" s="5">
        <v>44063</v>
      </c>
      <c r="G2987" s="6">
        <v>23.101265822784804</v>
      </c>
      <c r="H2987" s="7">
        <v>12190.929954447267</v>
      </c>
      <c r="I2987" s="6">
        <v>10.98</v>
      </c>
      <c r="J2987" s="7">
        <v>17676.482873851295</v>
      </c>
      <c r="K2987" s="7">
        <v>16587.131134178337</v>
      </c>
      <c r="L2987" s="6" t="s">
        <v>17</v>
      </c>
      <c r="M2987" s="6">
        <v>5.1336085752731373</v>
      </c>
      <c r="N2987" s="6" t="s">
        <v>17</v>
      </c>
      <c r="O2987" s="6" t="s">
        <v>17</v>
      </c>
      <c r="P2987" s="8" t="s">
        <v>17</v>
      </c>
      <c r="Q2987" s="8" t="s">
        <v>17</v>
      </c>
      <c r="R2987" s="9">
        <v>4.24</v>
      </c>
    </row>
    <row r="2988" spans="1:18" s="6" customFormat="1" ht="15" customHeight="1" x14ac:dyDescent="0.25">
      <c r="A2988" t="s">
        <v>1243</v>
      </c>
      <c r="B2988" t="s">
        <v>5303</v>
      </c>
      <c r="C2988" t="s">
        <v>1218</v>
      </c>
      <c r="D2988" t="s">
        <v>237</v>
      </c>
      <c r="E2988" s="14">
        <v>2</v>
      </c>
      <c r="F2988" s="5">
        <v>44063</v>
      </c>
      <c r="G2988" s="6">
        <v>13.136893799877214</v>
      </c>
      <c r="H2988" s="7">
        <v>13510.043611443683</v>
      </c>
      <c r="I2988" s="6">
        <v>12.65</v>
      </c>
      <c r="J2988" s="7">
        <v>16973.345682823914</v>
      </c>
      <c r="K2988" s="7">
        <v>15922.730065753891</v>
      </c>
      <c r="L2988" s="6" t="s">
        <v>17</v>
      </c>
      <c r="M2988" s="6">
        <v>4.9510632284166949</v>
      </c>
      <c r="N2988" s="6" t="s">
        <v>17</v>
      </c>
      <c r="O2988" s="6" t="s">
        <v>17</v>
      </c>
      <c r="P2988" s="8" t="s">
        <v>17</v>
      </c>
      <c r="Q2988" s="8" t="s">
        <v>17</v>
      </c>
      <c r="R2988" s="9">
        <v>2.83</v>
      </c>
    </row>
    <row r="2989" spans="1:18" s="6" customFormat="1" ht="15" customHeight="1" x14ac:dyDescent="0.25">
      <c r="A2989" t="s">
        <v>1244</v>
      </c>
      <c r="B2989" t="s">
        <v>5303</v>
      </c>
      <c r="C2989" t="s">
        <v>1218</v>
      </c>
      <c r="D2989" t="s">
        <v>237</v>
      </c>
      <c r="E2989" s="14">
        <v>2</v>
      </c>
      <c r="F2989" s="5">
        <v>44063</v>
      </c>
      <c r="G2989" s="6">
        <v>16.338582677165359</v>
      </c>
      <c r="H2989" s="7">
        <v>13164.796430977618</v>
      </c>
      <c r="I2989" s="6">
        <v>13.6</v>
      </c>
      <c r="J2989" s="7">
        <v>17241.487361604348</v>
      </c>
      <c r="K2989" s="7">
        <v>16212.907263380308</v>
      </c>
      <c r="L2989" s="6" t="s">
        <v>17</v>
      </c>
      <c r="M2989" s="6">
        <v>4.8472200670312944</v>
      </c>
      <c r="N2989" s="6" t="s">
        <v>17</v>
      </c>
      <c r="O2989" s="6" t="s">
        <v>17</v>
      </c>
      <c r="P2989" s="8" t="s">
        <v>17</v>
      </c>
      <c r="Q2989" s="8" t="s">
        <v>17</v>
      </c>
      <c r="R2989" s="9">
        <v>4.26</v>
      </c>
    </row>
    <row r="2990" spans="1:18" s="6" customFormat="1" ht="15" customHeight="1" x14ac:dyDescent="0.25">
      <c r="A2990" t="s">
        <v>1245</v>
      </c>
      <c r="B2990" t="s">
        <v>5303</v>
      </c>
      <c r="C2990" t="s">
        <v>611</v>
      </c>
      <c r="D2990" t="s">
        <v>62</v>
      </c>
      <c r="E2990" s="14">
        <v>2</v>
      </c>
      <c r="F2990" s="5">
        <v>44063</v>
      </c>
      <c r="G2990" s="6">
        <v>16.146393972012916</v>
      </c>
      <c r="H2990" s="7">
        <v>13526.0267242995</v>
      </c>
      <c r="I2990" s="7">
        <v>8.5</v>
      </c>
      <c r="J2990" s="7">
        <v>17776.114615631348</v>
      </c>
      <c r="K2990" s="7">
        <v>16600.935592906593</v>
      </c>
      <c r="L2990" s="6" t="s">
        <v>17</v>
      </c>
      <c r="M2990" s="6">
        <v>5.5380726801355094</v>
      </c>
      <c r="N2990" s="6" t="s">
        <v>17</v>
      </c>
      <c r="O2990" s="6" t="s">
        <v>17</v>
      </c>
      <c r="P2990" s="8" t="s">
        <v>17</v>
      </c>
      <c r="Q2990" s="8" t="s">
        <v>17</v>
      </c>
      <c r="R2990" s="9">
        <v>6.47</v>
      </c>
    </row>
    <row r="2991" spans="1:18" s="6" customFormat="1" ht="15" customHeight="1" x14ac:dyDescent="0.25">
      <c r="A2991" t="s">
        <v>1246</v>
      </c>
      <c r="B2991" t="s">
        <v>5303</v>
      </c>
      <c r="C2991" t="s">
        <v>1218</v>
      </c>
      <c r="D2991" t="s">
        <v>237</v>
      </c>
      <c r="E2991" s="14">
        <v>2</v>
      </c>
      <c r="F2991" s="5">
        <v>44063</v>
      </c>
      <c r="G2991" s="6">
        <v>13.764044943820238</v>
      </c>
      <c r="H2991" s="7">
        <v>13598.972201228184</v>
      </c>
      <c r="I2991" s="7">
        <v>9.18</v>
      </c>
      <c r="J2991" s="7">
        <v>17290.520524756666</v>
      </c>
      <c r="K2991" s="7">
        <v>16159.417275691319</v>
      </c>
      <c r="L2991" s="6" t="s">
        <v>17</v>
      </c>
      <c r="M2991" s="6">
        <v>5.330364038950739</v>
      </c>
      <c r="N2991" s="6" t="s">
        <v>17</v>
      </c>
      <c r="O2991" s="6" t="s">
        <v>17</v>
      </c>
      <c r="P2991" s="8" t="s">
        <v>17</v>
      </c>
      <c r="Q2991" s="8" t="s">
        <v>17</v>
      </c>
      <c r="R2991" s="9">
        <v>5.48</v>
      </c>
    </row>
    <row r="2992" spans="1:18" s="6" customFormat="1" ht="15" customHeight="1" x14ac:dyDescent="0.25">
      <c r="A2992" t="s">
        <v>1247</v>
      </c>
      <c r="B2992" t="s">
        <v>5303</v>
      </c>
      <c r="C2992" t="s">
        <v>1218</v>
      </c>
      <c r="D2992" t="s">
        <v>237</v>
      </c>
      <c r="E2992" s="14">
        <v>2</v>
      </c>
      <c r="F2992" s="5">
        <v>44063</v>
      </c>
      <c r="G2992" s="6">
        <v>12.645590682196332</v>
      </c>
      <c r="H2992" s="7">
        <v>11575.09246533946</v>
      </c>
      <c r="I2992" s="7">
        <v>20.13</v>
      </c>
      <c r="J2992" s="7">
        <v>14481.493132012161</v>
      </c>
      <c r="K2992" s="7">
        <v>13604.378231750503</v>
      </c>
      <c r="L2992" s="6" t="s">
        <v>17</v>
      </c>
      <c r="M2992" s="6">
        <v>4.1334349682453269</v>
      </c>
      <c r="N2992" s="6" t="s">
        <v>17</v>
      </c>
      <c r="O2992" s="6" t="s">
        <v>17</v>
      </c>
      <c r="P2992" s="8" t="s">
        <v>17</v>
      </c>
      <c r="Q2992" s="8" t="s">
        <v>17</v>
      </c>
      <c r="R2992" s="9">
        <v>4.63</v>
      </c>
    </row>
    <row r="2993" spans="1:18" s="6" customFormat="1" ht="15" customHeight="1" x14ac:dyDescent="0.25">
      <c r="A2993" t="s">
        <v>1248</v>
      </c>
      <c r="B2993" t="s">
        <v>5303</v>
      </c>
      <c r="C2993" t="s">
        <v>611</v>
      </c>
      <c r="D2993" t="s">
        <v>62</v>
      </c>
      <c r="E2993" s="14">
        <v>2</v>
      </c>
      <c r="F2993" s="5">
        <v>44063</v>
      </c>
      <c r="G2993" s="6">
        <v>16.157760814249368</v>
      </c>
      <c r="H2993" s="7">
        <v>13930.817409833116</v>
      </c>
      <c r="I2993" s="7">
        <v>7.41</v>
      </c>
      <c r="J2993" s="7">
        <v>18270.636285468616</v>
      </c>
      <c r="K2993" s="7">
        <v>17086.31788183434</v>
      </c>
      <c r="L2993" s="6" t="s">
        <v>17</v>
      </c>
      <c r="M2993" s="6">
        <v>5.5811423356940466</v>
      </c>
      <c r="N2993" s="6" t="s">
        <v>17</v>
      </c>
      <c r="O2993" s="6" t="s">
        <v>17</v>
      </c>
      <c r="P2993" s="8" t="s">
        <v>17</v>
      </c>
      <c r="Q2993" s="8" t="s">
        <v>17</v>
      </c>
      <c r="R2993" s="9">
        <v>6.96</v>
      </c>
    </row>
    <row r="2994" spans="1:18" s="6" customFormat="1" ht="15" customHeight="1" x14ac:dyDescent="0.25">
      <c r="A2994" t="s">
        <v>1249</v>
      </c>
      <c r="B2994" t="s">
        <v>5303</v>
      </c>
      <c r="C2994" t="s">
        <v>611</v>
      </c>
      <c r="D2994" t="s">
        <v>62</v>
      </c>
      <c r="E2994" s="14">
        <v>2</v>
      </c>
      <c r="F2994" s="5">
        <v>44063</v>
      </c>
      <c r="G2994" s="6">
        <v>7.9731027857828982</v>
      </c>
      <c r="H2994" s="7">
        <v>15357.882175929893</v>
      </c>
      <c r="I2994" s="7">
        <v>8.82</v>
      </c>
      <c r="J2994" s="7">
        <v>18072.625698324024</v>
      </c>
      <c r="K2994" s="7">
        <v>16900.129796600228</v>
      </c>
      <c r="L2994" s="6" t="s">
        <v>17</v>
      </c>
      <c r="M2994" s="6">
        <v>5.5254283775862145</v>
      </c>
      <c r="N2994" s="6" t="s">
        <v>17</v>
      </c>
      <c r="O2994" s="6" t="s">
        <v>17</v>
      </c>
      <c r="P2994" s="8" t="s">
        <v>17</v>
      </c>
      <c r="Q2994" s="8" t="s">
        <v>17</v>
      </c>
      <c r="R2994" s="9">
        <v>6.92</v>
      </c>
    </row>
    <row r="2995" spans="1:18" s="6" customFormat="1" ht="15" customHeight="1" x14ac:dyDescent="0.25">
      <c r="A2995" t="s">
        <v>1250</v>
      </c>
      <c r="B2995" t="s">
        <v>5303</v>
      </c>
      <c r="C2995" t="s">
        <v>1218</v>
      </c>
      <c r="D2995" t="s">
        <v>237</v>
      </c>
      <c r="E2995" s="14">
        <v>2</v>
      </c>
      <c r="F2995" s="5">
        <v>44063</v>
      </c>
      <c r="G2995" s="6">
        <v>14.257812499999995</v>
      </c>
      <c r="H2995" s="7">
        <v>11145.938813977235</v>
      </c>
      <c r="I2995" s="7">
        <v>28.42</v>
      </c>
      <c r="J2995" s="7">
        <v>14090.428903443904</v>
      </c>
      <c r="K2995" s="7">
        <v>13405.602899217185</v>
      </c>
      <c r="L2995" s="6" t="s">
        <v>17</v>
      </c>
      <c r="M2995" s="6">
        <v>3.2272667494190377</v>
      </c>
      <c r="N2995" s="6" t="s">
        <v>17</v>
      </c>
      <c r="O2995" s="6" t="s">
        <v>17</v>
      </c>
      <c r="P2995" s="8" t="s">
        <v>17</v>
      </c>
      <c r="Q2995" s="8" t="s">
        <v>17</v>
      </c>
      <c r="R2995" s="9">
        <v>5.34</v>
      </c>
    </row>
    <row r="2996" spans="1:18" s="6" customFormat="1" ht="15" customHeight="1" x14ac:dyDescent="0.25">
      <c r="A2996" t="s">
        <v>1251</v>
      </c>
      <c r="B2996" t="s">
        <v>5303</v>
      </c>
      <c r="C2996" t="s">
        <v>611</v>
      </c>
      <c r="D2996" t="s">
        <v>62</v>
      </c>
      <c r="E2996" s="14">
        <v>2</v>
      </c>
      <c r="F2996" s="5">
        <v>44063</v>
      </c>
      <c r="G2996" s="6">
        <v>9.2970521541950149</v>
      </c>
      <c r="H2996" s="7">
        <v>14993.550170424947</v>
      </c>
      <c r="I2996" s="7">
        <v>9.65</v>
      </c>
      <c r="J2996" s="7">
        <v>17946.333119521059</v>
      </c>
      <c r="K2996" s="7">
        <v>16780.796562893505</v>
      </c>
      <c r="L2996" s="6" t="s">
        <v>17</v>
      </c>
      <c r="M2996" s="6">
        <v>5.4926322178489793</v>
      </c>
      <c r="N2996" s="6" t="s">
        <v>17</v>
      </c>
      <c r="O2996" s="6" t="s">
        <v>17</v>
      </c>
      <c r="P2996" s="8" t="s">
        <v>17</v>
      </c>
      <c r="Q2996" s="8" t="s">
        <v>17</v>
      </c>
      <c r="R2996" s="9">
        <v>6.46</v>
      </c>
    </row>
    <row r="2997" spans="1:18" s="6" customFormat="1" ht="15" customHeight="1" x14ac:dyDescent="0.25">
      <c r="A2997" t="s">
        <v>1252</v>
      </c>
      <c r="B2997" t="s">
        <v>5303</v>
      </c>
      <c r="C2997" t="s">
        <v>611</v>
      </c>
      <c r="D2997" t="s">
        <v>62</v>
      </c>
      <c r="E2997" s="14">
        <v>2</v>
      </c>
      <c r="F2997" s="5">
        <v>44063</v>
      </c>
      <c r="G2997" s="6">
        <v>11.920529801324507</v>
      </c>
      <c r="H2997" s="7">
        <v>14285.214961306003</v>
      </c>
      <c r="I2997" s="7">
        <v>10.06</v>
      </c>
      <c r="J2997" s="7">
        <v>17711.282711282714</v>
      </c>
      <c r="K2997" s="7">
        <v>16549.183903437643</v>
      </c>
      <c r="L2997" s="6" t="s">
        <v>17</v>
      </c>
      <c r="M2997" s="6">
        <v>5.4764317052076947</v>
      </c>
      <c r="N2997" s="6" t="s">
        <v>17</v>
      </c>
      <c r="O2997" s="6" t="s">
        <v>17</v>
      </c>
      <c r="P2997" s="8" t="s">
        <v>17</v>
      </c>
      <c r="Q2997" s="8" t="s">
        <v>17</v>
      </c>
      <c r="R2997" s="9">
        <v>6.76</v>
      </c>
    </row>
    <row r="2998" spans="1:18" s="6" customFormat="1" ht="15" customHeight="1" x14ac:dyDescent="0.25">
      <c r="A2998" t="s">
        <v>1253</v>
      </c>
      <c r="B2998" t="s">
        <v>5303</v>
      </c>
      <c r="C2998" t="s">
        <v>1218</v>
      </c>
      <c r="D2998" t="s">
        <v>237</v>
      </c>
      <c r="E2998" s="14">
        <v>2</v>
      </c>
      <c r="F2998" s="5">
        <v>44063</v>
      </c>
      <c r="G2998" s="6">
        <v>20.425943852855767</v>
      </c>
      <c r="H2998" s="7">
        <v>12611.430182692924</v>
      </c>
      <c r="I2998" s="7">
        <v>10.01</v>
      </c>
      <c r="J2998" s="7">
        <v>17587.618048268629</v>
      </c>
      <c r="K2998" s="7">
        <v>16475.766884089771</v>
      </c>
      <c r="L2998" s="6" t="s">
        <v>17</v>
      </c>
      <c r="M2998" s="6">
        <v>5.239637908477178</v>
      </c>
      <c r="N2998" s="6" t="s">
        <v>17</v>
      </c>
      <c r="O2998" s="6" t="s">
        <v>17</v>
      </c>
      <c r="P2998" s="8" t="s">
        <v>17</v>
      </c>
      <c r="Q2998" s="8" t="s">
        <v>17</v>
      </c>
      <c r="R2998" s="9">
        <v>4.7</v>
      </c>
    </row>
    <row r="2999" spans="1:18" s="6" customFormat="1" ht="15" customHeight="1" x14ac:dyDescent="0.25">
      <c r="A2999" t="s">
        <v>1254</v>
      </c>
      <c r="B2999" t="s">
        <v>5303</v>
      </c>
      <c r="C2999" t="s">
        <v>1218</v>
      </c>
      <c r="D2999" t="s">
        <v>237</v>
      </c>
      <c r="E2999" s="14">
        <v>2</v>
      </c>
      <c r="F2999" s="5">
        <v>44063</v>
      </c>
      <c r="G2999" s="6">
        <v>15.173410404624279</v>
      </c>
      <c r="H2999" s="7">
        <v>13342.072397069847</v>
      </c>
      <c r="I2999" s="7">
        <v>8.02</v>
      </c>
      <c r="J2999" s="7">
        <v>17323.647083596548</v>
      </c>
      <c r="K2999" s="7">
        <v>16165.637306256107</v>
      </c>
      <c r="L2999" s="6" t="s">
        <v>17</v>
      </c>
      <c r="M2999" s="6">
        <v>5.4571620044318605</v>
      </c>
      <c r="N2999" s="6" t="s">
        <v>17</v>
      </c>
      <c r="O2999" s="6" t="s">
        <v>17</v>
      </c>
      <c r="P2999" s="8" t="s">
        <v>17</v>
      </c>
      <c r="Q2999" s="8" t="s">
        <v>17</v>
      </c>
      <c r="R2999" s="9">
        <v>5.0199999999999996</v>
      </c>
    </row>
    <row r="3000" spans="1:18" s="6" customFormat="1" ht="15" customHeight="1" x14ac:dyDescent="0.25">
      <c r="A3000" t="s">
        <v>1255</v>
      </c>
      <c r="B3000" t="s">
        <v>5303</v>
      </c>
      <c r="C3000" t="s">
        <v>611</v>
      </c>
      <c r="D3000" t="s">
        <v>62</v>
      </c>
      <c r="E3000" s="14">
        <v>2</v>
      </c>
      <c r="F3000" s="5">
        <v>44063</v>
      </c>
      <c r="G3000" s="6">
        <v>12.04188481675393</v>
      </c>
      <c r="H3000" s="7">
        <v>14456.951556697139</v>
      </c>
      <c r="I3000" s="7">
        <v>9.34</v>
      </c>
      <c r="J3000" s="7">
        <v>17938.771230866008</v>
      </c>
      <c r="K3000" s="7">
        <v>16770.635400768773</v>
      </c>
      <c r="L3000" s="6" t="s">
        <v>17</v>
      </c>
      <c r="M3000" s="6">
        <v>5.5048813859436088</v>
      </c>
      <c r="N3000" s="6" t="s">
        <v>17</v>
      </c>
      <c r="O3000" s="6" t="s">
        <v>17</v>
      </c>
      <c r="P3000" s="8" t="s">
        <v>17</v>
      </c>
      <c r="Q3000" s="8" t="s">
        <v>17</v>
      </c>
      <c r="R3000" s="9">
        <v>4.62</v>
      </c>
    </row>
    <row r="3001" spans="1:18" s="6" customFormat="1" ht="15" customHeight="1" x14ac:dyDescent="0.25">
      <c r="A3001" t="s">
        <v>1256</v>
      </c>
      <c r="B3001" t="s">
        <v>5303</v>
      </c>
      <c r="C3001" t="s">
        <v>1218</v>
      </c>
      <c r="D3001" t="s">
        <v>237</v>
      </c>
      <c r="E3001" s="14">
        <v>2</v>
      </c>
      <c r="F3001" s="5">
        <v>44063</v>
      </c>
      <c r="G3001" s="6">
        <v>16.555740432612296</v>
      </c>
      <c r="H3001" s="7">
        <v>13122.953920835222</v>
      </c>
      <c r="I3001" s="6">
        <v>11.99</v>
      </c>
      <c r="J3001" s="7">
        <v>17277.238175675677</v>
      </c>
      <c r="K3001" s="7">
        <v>16211.313671828446</v>
      </c>
      <c r="L3001" s="6" t="s">
        <v>17</v>
      </c>
      <c r="M3001" s="6">
        <v>5.0232068984318161</v>
      </c>
      <c r="N3001" s="6" t="s">
        <v>17</v>
      </c>
      <c r="O3001" s="6" t="s">
        <v>17</v>
      </c>
      <c r="P3001" s="8" t="s">
        <v>17</v>
      </c>
      <c r="Q3001" s="8" t="s">
        <v>17</v>
      </c>
      <c r="R3001" s="9">
        <v>5.28</v>
      </c>
    </row>
    <row r="3002" spans="1:18" s="6" customFormat="1" ht="15" customHeight="1" x14ac:dyDescent="0.25">
      <c r="A3002" t="s">
        <v>1257</v>
      </c>
      <c r="B3002" t="s">
        <v>5303</v>
      </c>
      <c r="C3002" t="s">
        <v>1218</v>
      </c>
      <c r="D3002" t="s">
        <v>237</v>
      </c>
      <c r="E3002" s="14">
        <v>2</v>
      </c>
      <c r="F3002" s="5">
        <v>44063</v>
      </c>
      <c r="G3002" s="6">
        <v>12.842105263157903</v>
      </c>
      <c r="H3002" s="7">
        <v>11636.874705187422</v>
      </c>
      <c r="I3002" s="6">
        <v>18.670000000000002</v>
      </c>
      <c r="J3002" s="7">
        <v>14622.425629290618</v>
      </c>
      <c r="K3002" s="7">
        <v>13711.445615855135</v>
      </c>
      <c r="L3002" s="6" t="s">
        <v>17</v>
      </c>
      <c r="M3002" s="6">
        <v>4.2930255110060482</v>
      </c>
      <c r="N3002" s="6" t="s">
        <v>17</v>
      </c>
      <c r="O3002" s="6" t="s">
        <v>17</v>
      </c>
      <c r="P3002" s="8" t="s">
        <v>17</v>
      </c>
      <c r="Q3002" s="8" t="s">
        <v>17</v>
      </c>
      <c r="R3002" s="9">
        <v>3.86</v>
      </c>
    </row>
    <row r="3003" spans="1:18" s="6" customFormat="1" ht="15" customHeight="1" x14ac:dyDescent="0.25">
      <c r="A3003" t="s">
        <v>1258</v>
      </c>
      <c r="B3003" t="s">
        <v>5303</v>
      </c>
      <c r="C3003" t="s">
        <v>611</v>
      </c>
      <c r="D3003" t="s">
        <v>62</v>
      </c>
      <c r="E3003" s="14">
        <v>2</v>
      </c>
      <c r="F3003" s="5">
        <v>44063</v>
      </c>
      <c r="G3003" s="6">
        <v>13.083048919226394</v>
      </c>
      <c r="H3003" s="7">
        <v>14396.982867528894</v>
      </c>
      <c r="I3003" s="6">
        <v>7.06</v>
      </c>
      <c r="J3003" s="7">
        <v>18119.050109844127</v>
      </c>
      <c r="K3003" s="7">
        <v>16931.79704261505</v>
      </c>
      <c r="L3003" s="6" t="s">
        <v>17</v>
      </c>
      <c r="M3003" s="6">
        <v>5.5949720416073383</v>
      </c>
      <c r="N3003" s="6" t="s">
        <v>17</v>
      </c>
      <c r="O3003" s="6" t="s">
        <v>17</v>
      </c>
      <c r="P3003" s="8" t="s">
        <v>17</v>
      </c>
      <c r="Q3003" s="8" t="s">
        <v>17</v>
      </c>
      <c r="R3003" s="9">
        <v>4.41</v>
      </c>
    </row>
    <row r="3004" spans="1:18" s="6" customFormat="1" ht="15" customHeight="1" x14ac:dyDescent="0.25">
      <c r="A3004" t="s">
        <v>1259</v>
      </c>
      <c r="B3004" t="s">
        <v>5303</v>
      </c>
      <c r="C3004" t="s">
        <v>1218</v>
      </c>
      <c r="D3004" t="s">
        <v>237</v>
      </c>
      <c r="E3004" s="14">
        <v>2</v>
      </c>
      <c r="F3004" s="5">
        <v>44063</v>
      </c>
      <c r="G3004" s="6">
        <v>13.708820403825708</v>
      </c>
      <c r="H3004" s="7">
        <v>13936.391522008224</v>
      </c>
      <c r="I3004" s="6">
        <v>9.81</v>
      </c>
      <c r="J3004" s="7">
        <v>17655.026455026455</v>
      </c>
      <c r="K3004" s="7">
        <v>16538.536234248444</v>
      </c>
      <c r="L3004" s="6" t="s">
        <v>17</v>
      </c>
      <c r="M3004" s="6">
        <v>5.2614996266635785</v>
      </c>
      <c r="N3004" s="6" t="s">
        <v>17</v>
      </c>
      <c r="O3004" s="6" t="s">
        <v>17</v>
      </c>
      <c r="P3004" s="8" t="s">
        <v>17</v>
      </c>
      <c r="Q3004" s="8" t="s">
        <v>17</v>
      </c>
      <c r="R3004" s="9">
        <v>5.5</v>
      </c>
    </row>
    <row r="3005" spans="1:18" s="6" customFormat="1" ht="15" customHeight="1" x14ac:dyDescent="0.25">
      <c r="A3005" t="s">
        <v>1260</v>
      </c>
      <c r="B3005" t="s">
        <v>5303</v>
      </c>
      <c r="C3005" t="s">
        <v>1218</v>
      </c>
      <c r="D3005" t="s">
        <v>237</v>
      </c>
      <c r="E3005" s="14">
        <v>2</v>
      </c>
      <c r="F3005" s="5">
        <v>44063</v>
      </c>
      <c r="G3005" s="6">
        <v>15.419296663660964</v>
      </c>
      <c r="H3005" s="7">
        <v>13077.846947173965</v>
      </c>
      <c r="I3005" s="6">
        <v>10.71</v>
      </c>
      <c r="J3005" s="7">
        <v>17002.954833262978</v>
      </c>
      <c r="K3005" s="7">
        <v>15907.340367181161</v>
      </c>
      <c r="L3005" s="6" t="s">
        <v>17</v>
      </c>
      <c r="M3005" s="6">
        <v>5.1631218948247772</v>
      </c>
      <c r="N3005" s="6" t="s">
        <v>17</v>
      </c>
      <c r="O3005" s="6" t="s">
        <v>17</v>
      </c>
      <c r="P3005" s="8" t="s">
        <v>17</v>
      </c>
      <c r="Q3005" s="8" t="s">
        <v>17</v>
      </c>
      <c r="R3005" s="9">
        <v>5.24</v>
      </c>
    </row>
    <row r="3006" spans="1:18" s="6" customFormat="1" ht="15" customHeight="1" x14ac:dyDescent="0.25">
      <c r="A3006" t="s">
        <v>1261</v>
      </c>
      <c r="B3006" t="s">
        <v>5303</v>
      </c>
      <c r="C3006" t="s">
        <v>611</v>
      </c>
      <c r="D3006" t="s">
        <v>62</v>
      </c>
      <c r="E3006" s="14">
        <v>2</v>
      </c>
      <c r="F3006" s="5">
        <v>44063</v>
      </c>
      <c r="G3006" s="6">
        <v>10.08303677342823</v>
      </c>
      <c r="H3006" s="7">
        <v>15077.354134759529</v>
      </c>
      <c r="I3006" s="6">
        <v>6.41</v>
      </c>
      <c r="J3006" s="7">
        <v>18234.740802675584</v>
      </c>
      <c r="K3006" s="7">
        <v>17042.037645913304</v>
      </c>
      <c r="L3006" s="6" t="s">
        <v>17</v>
      </c>
      <c r="M3006" s="6">
        <v>5.6206557811605942</v>
      </c>
      <c r="N3006" s="6" t="s">
        <v>17</v>
      </c>
      <c r="O3006" s="6" t="s">
        <v>17</v>
      </c>
      <c r="P3006" s="8" t="s">
        <v>17</v>
      </c>
      <c r="Q3006" s="8" t="s">
        <v>17</v>
      </c>
      <c r="R3006" s="9">
        <v>4.32</v>
      </c>
    </row>
    <row r="3007" spans="1:18" s="6" customFormat="1" ht="15" customHeight="1" x14ac:dyDescent="0.25">
      <c r="A3007" t="s">
        <v>1262</v>
      </c>
      <c r="B3007" t="s">
        <v>5303</v>
      </c>
      <c r="C3007" t="s">
        <v>1218</v>
      </c>
      <c r="D3007" t="s">
        <v>237</v>
      </c>
      <c r="E3007" s="14">
        <v>2</v>
      </c>
      <c r="F3007" s="5">
        <v>44063</v>
      </c>
      <c r="G3007" s="6">
        <v>15.487914055505827</v>
      </c>
      <c r="H3007" s="7">
        <v>13776.799054346828</v>
      </c>
      <c r="I3007" s="6">
        <v>7.69</v>
      </c>
      <c r="J3007" s="7">
        <v>17914.947635671215</v>
      </c>
      <c r="K3007" s="7">
        <v>16749.283414942169</v>
      </c>
      <c r="L3007" s="6" t="s">
        <v>17</v>
      </c>
      <c r="M3007" s="6">
        <v>5.4932338394394211</v>
      </c>
      <c r="N3007" s="6" t="s">
        <v>17</v>
      </c>
      <c r="O3007" s="6" t="s">
        <v>17</v>
      </c>
      <c r="P3007" s="8" t="s">
        <v>17</v>
      </c>
      <c r="Q3007" s="8" t="s">
        <v>17</v>
      </c>
      <c r="R3007" s="9">
        <v>5.47</v>
      </c>
    </row>
    <row r="3008" spans="1:18" s="6" customFormat="1" ht="15" customHeight="1" x14ac:dyDescent="0.25">
      <c r="A3008" t="s">
        <v>1263</v>
      </c>
      <c r="B3008" t="s">
        <v>5303</v>
      </c>
      <c r="C3008" t="s">
        <v>1218</v>
      </c>
      <c r="D3008" t="s">
        <v>237</v>
      </c>
      <c r="E3008" s="14">
        <v>2</v>
      </c>
      <c r="F3008" s="5">
        <v>44063</v>
      </c>
      <c r="G3008" s="6">
        <v>22.970779220779228</v>
      </c>
      <c r="H3008" s="7">
        <v>12142.86170746758</v>
      </c>
      <c r="I3008" s="6">
        <v>10</v>
      </c>
      <c r="J3008" s="7">
        <v>17604.574817324999</v>
      </c>
      <c r="K3008" s="7">
        <v>16492.491700316186</v>
      </c>
      <c r="L3008" s="6" t="s">
        <v>17</v>
      </c>
      <c r="M3008" s="6">
        <v>5.2407309943864977</v>
      </c>
      <c r="N3008" s="6" t="s">
        <v>17</v>
      </c>
      <c r="O3008" s="6" t="s">
        <v>17</v>
      </c>
      <c r="P3008" s="8" t="s">
        <v>17</v>
      </c>
      <c r="Q3008" s="8" t="s">
        <v>17</v>
      </c>
      <c r="R3008" s="9">
        <v>5.57</v>
      </c>
    </row>
    <row r="3009" spans="1:18" s="6" customFormat="1" ht="15" customHeight="1" x14ac:dyDescent="0.25">
      <c r="A3009" t="s">
        <v>1264</v>
      </c>
      <c r="B3009" t="s">
        <v>5303</v>
      </c>
      <c r="C3009" t="s">
        <v>1218</v>
      </c>
      <c r="D3009" t="s">
        <v>237</v>
      </c>
      <c r="E3009" s="14">
        <v>2</v>
      </c>
      <c r="F3009" s="5">
        <v>44063</v>
      </c>
      <c r="G3009" s="6">
        <v>15.726681127982648</v>
      </c>
      <c r="H3009" s="7">
        <v>13489.902570167184</v>
      </c>
      <c r="I3009" s="6">
        <v>9.11</v>
      </c>
      <c r="J3009" s="7">
        <v>17595.95107549557</v>
      </c>
      <c r="K3009" s="7">
        <v>16463.224156620519</v>
      </c>
      <c r="L3009" s="6" t="s">
        <v>17</v>
      </c>
      <c r="M3009" s="6">
        <v>5.3380156403159793</v>
      </c>
      <c r="N3009" s="6" t="s">
        <v>17</v>
      </c>
      <c r="O3009" s="6" t="s">
        <v>17</v>
      </c>
      <c r="P3009" s="8" t="s">
        <v>17</v>
      </c>
      <c r="Q3009" s="8" t="s">
        <v>17</v>
      </c>
      <c r="R3009" s="9">
        <v>5.16</v>
      </c>
    </row>
    <row r="3010" spans="1:18" s="6" customFormat="1" ht="15" customHeight="1" x14ac:dyDescent="0.25">
      <c r="A3010" t="s">
        <v>1265</v>
      </c>
      <c r="B3010" t="s">
        <v>5303</v>
      </c>
      <c r="C3010" t="s">
        <v>1218</v>
      </c>
      <c r="D3010" t="s">
        <v>237</v>
      </c>
      <c r="E3010" s="14">
        <v>2</v>
      </c>
      <c r="F3010" s="5">
        <v>44063</v>
      </c>
      <c r="G3010" s="6">
        <v>15.074496056091153</v>
      </c>
      <c r="H3010" s="7">
        <v>13690.433691993392</v>
      </c>
      <c r="I3010" s="6">
        <v>8.9600000000000009</v>
      </c>
      <c r="J3010" s="7">
        <v>17690.366007572571</v>
      </c>
      <c r="K3010" s="7">
        <v>16554.159796248154</v>
      </c>
      <c r="L3010" s="6" t="s">
        <v>17</v>
      </c>
      <c r="M3010" s="6">
        <v>5.3544119289557788</v>
      </c>
      <c r="N3010" s="6" t="s">
        <v>17</v>
      </c>
      <c r="O3010" s="6" t="s">
        <v>17</v>
      </c>
      <c r="P3010" s="8" t="s">
        <v>17</v>
      </c>
      <c r="Q3010" s="8" t="s">
        <v>17</v>
      </c>
      <c r="R3010" s="9">
        <v>4.92</v>
      </c>
    </row>
    <row r="3011" spans="1:18" s="6" customFormat="1" ht="15" customHeight="1" x14ac:dyDescent="0.25">
      <c r="A3011" t="s">
        <v>1266</v>
      </c>
      <c r="B3011" t="s">
        <v>5303</v>
      </c>
      <c r="C3011" t="s">
        <v>611</v>
      </c>
      <c r="D3011" t="s">
        <v>62</v>
      </c>
      <c r="E3011" s="14">
        <v>2</v>
      </c>
      <c r="F3011" s="5">
        <v>44063</v>
      </c>
      <c r="G3011" s="6">
        <v>14.055636896046863</v>
      </c>
      <c r="H3011" s="7">
        <v>14436.857979390996</v>
      </c>
      <c r="I3011" s="6">
        <v>5.55</v>
      </c>
      <c r="J3011" s="7">
        <v>18397.362085208835</v>
      </c>
      <c r="K3011" s="7">
        <v>17197.448040756477</v>
      </c>
      <c r="L3011" s="6" t="s">
        <v>17</v>
      </c>
      <c r="M3011" s="6">
        <v>5.6546373442618254</v>
      </c>
      <c r="N3011" s="6" t="s">
        <v>17</v>
      </c>
      <c r="O3011" s="6" t="s">
        <v>17</v>
      </c>
      <c r="P3011" s="8" t="s">
        <v>17</v>
      </c>
      <c r="Q3011" s="8" t="s">
        <v>17</v>
      </c>
      <c r="R3011" s="9">
        <v>4.47</v>
      </c>
    </row>
    <row r="3012" spans="1:18" s="6" customFormat="1" ht="15" customHeight="1" x14ac:dyDescent="0.25">
      <c r="A3012" t="s">
        <v>1267</v>
      </c>
      <c r="B3012" t="s">
        <v>5303</v>
      </c>
      <c r="C3012" t="s">
        <v>1218</v>
      </c>
      <c r="D3012" t="s">
        <v>237</v>
      </c>
      <c r="E3012" s="14">
        <v>2</v>
      </c>
      <c r="F3012" s="5">
        <v>44063</v>
      </c>
      <c r="G3012" s="6">
        <v>13.280562884784516</v>
      </c>
      <c r="H3012" s="7">
        <v>13357.376811920656</v>
      </c>
      <c r="I3012" s="6">
        <v>8.66</v>
      </c>
      <c r="J3012" s="7">
        <v>16920.274771024146</v>
      </c>
      <c r="K3012" s="7">
        <v>15777.109974800998</v>
      </c>
      <c r="L3012" s="6" t="s">
        <v>17</v>
      </c>
      <c r="M3012" s="6">
        <v>5.3872045062353795</v>
      </c>
      <c r="N3012" s="6" t="s">
        <v>17</v>
      </c>
      <c r="O3012" s="6" t="s">
        <v>17</v>
      </c>
      <c r="P3012" s="8" t="s">
        <v>17</v>
      </c>
      <c r="Q3012" s="8" t="s">
        <v>17</v>
      </c>
      <c r="R3012" s="9">
        <v>3.92</v>
      </c>
    </row>
    <row r="3013" spans="1:18" s="6" customFormat="1" ht="15" customHeight="1" x14ac:dyDescent="0.25">
      <c r="A3013" t="s">
        <v>1268</v>
      </c>
      <c r="B3013" t="s">
        <v>5303</v>
      </c>
      <c r="C3013" t="s">
        <v>665</v>
      </c>
      <c r="D3013" t="s">
        <v>5513</v>
      </c>
      <c r="E3013" s="14">
        <v>1</v>
      </c>
      <c r="F3013" s="5">
        <v>44063</v>
      </c>
      <c r="G3013" s="6">
        <v>45.416138572032104</v>
      </c>
      <c r="H3013" s="7">
        <v>8820.809782489594</v>
      </c>
      <c r="I3013" s="6">
        <v>2.79</v>
      </c>
      <c r="J3013" s="7">
        <v>19355.862775217614</v>
      </c>
      <c r="K3013" s="7">
        <v>18192.787736186427</v>
      </c>
      <c r="L3013" s="6">
        <v>48.929083461341527</v>
      </c>
      <c r="M3013" s="6">
        <v>5.3190458028409706</v>
      </c>
      <c r="N3013" s="6">
        <v>0.23911930363543263</v>
      </c>
      <c r="O3013" s="6">
        <v>42.72778028178233</v>
      </c>
      <c r="P3013" s="8">
        <v>0</v>
      </c>
      <c r="Q3013" s="8">
        <v>0</v>
      </c>
      <c r="R3013" s="9">
        <v>2.35</v>
      </c>
    </row>
    <row r="3014" spans="1:18" s="6" customFormat="1" ht="15" customHeight="1" x14ac:dyDescent="0.25">
      <c r="A3014" t="s">
        <v>1269</v>
      </c>
      <c r="B3014" t="s">
        <v>5303</v>
      </c>
      <c r="C3014" t="s">
        <v>1218</v>
      </c>
      <c r="D3014" t="s">
        <v>237</v>
      </c>
      <c r="E3014" s="14">
        <v>2</v>
      </c>
      <c r="F3014" s="5">
        <v>44063</v>
      </c>
      <c r="G3014" s="6">
        <v>16.309719934102151</v>
      </c>
      <c r="H3014" s="7">
        <v>13694.420643150685</v>
      </c>
      <c r="I3014" s="6">
        <v>8.08</v>
      </c>
      <c r="J3014" s="7">
        <v>17995.929734361613</v>
      </c>
      <c r="K3014" s="7">
        <v>16839.311674000917</v>
      </c>
      <c r="L3014" s="6" t="s">
        <v>17</v>
      </c>
      <c r="M3014" s="6">
        <v>5.4506034889759398</v>
      </c>
      <c r="N3014" s="6" t="s">
        <v>17</v>
      </c>
      <c r="O3014" s="6" t="s">
        <v>17</v>
      </c>
      <c r="P3014" s="8" t="s">
        <v>17</v>
      </c>
      <c r="Q3014" s="8" t="s">
        <v>17</v>
      </c>
      <c r="R3014" s="9">
        <v>6.64</v>
      </c>
    </row>
    <row r="3015" spans="1:18" s="6" customFormat="1" ht="15" customHeight="1" x14ac:dyDescent="0.25">
      <c r="A3015" t="s">
        <v>1270</v>
      </c>
      <c r="B3015" t="s">
        <v>5303</v>
      </c>
      <c r="C3015" t="s">
        <v>665</v>
      </c>
      <c r="D3015" t="s">
        <v>5513</v>
      </c>
      <c r="E3015" s="14">
        <v>1</v>
      </c>
      <c r="F3015" s="5">
        <v>44063</v>
      </c>
      <c r="G3015" s="6">
        <v>21.370067014147427</v>
      </c>
      <c r="H3015" s="7">
        <v>13498.815784022176</v>
      </c>
      <c r="I3015" s="6">
        <v>3.49</v>
      </c>
      <c r="J3015" s="7">
        <v>19038.243480053603</v>
      </c>
      <c r="K3015" s="7">
        <v>17831.48730865699</v>
      </c>
      <c r="L3015" s="6" t="s">
        <v>17</v>
      </c>
      <c r="M3015" s="6">
        <v>5.6868811093148617</v>
      </c>
      <c r="N3015" s="6" t="s">
        <v>17</v>
      </c>
      <c r="O3015" s="6" t="s">
        <v>17</v>
      </c>
      <c r="P3015" s="8" t="s">
        <v>17</v>
      </c>
      <c r="Q3015" s="8" t="s">
        <v>17</v>
      </c>
      <c r="R3015" s="9">
        <v>2.99</v>
      </c>
    </row>
    <row r="3016" spans="1:18" s="6" customFormat="1" ht="15" customHeight="1" x14ac:dyDescent="0.25">
      <c r="A3016" t="s">
        <v>1271</v>
      </c>
      <c r="B3016" t="s">
        <v>5303</v>
      </c>
      <c r="C3016" t="s">
        <v>1218</v>
      </c>
      <c r="D3016" t="s">
        <v>237</v>
      </c>
      <c r="E3016" s="14">
        <v>2</v>
      </c>
      <c r="F3016" s="5">
        <v>44063</v>
      </c>
      <c r="G3016" s="6">
        <v>14.114513981358199</v>
      </c>
      <c r="H3016" s="7">
        <v>13876.90098480999</v>
      </c>
      <c r="I3016" s="6">
        <v>9.17</v>
      </c>
      <c r="J3016" s="7">
        <v>17690.266426069418</v>
      </c>
      <c r="K3016" s="7">
        <v>16558.931224174114</v>
      </c>
      <c r="L3016" s="6" t="s">
        <v>17</v>
      </c>
      <c r="M3016" s="6">
        <v>5.3314571248600586</v>
      </c>
      <c r="N3016" s="6" t="s">
        <v>17</v>
      </c>
      <c r="O3016" s="6" t="s">
        <v>17</v>
      </c>
      <c r="P3016" s="8" t="s">
        <v>17</v>
      </c>
      <c r="Q3016" s="8" t="s">
        <v>17</v>
      </c>
      <c r="R3016" s="9">
        <v>5.79</v>
      </c>
    </row>
    <row r="3017" spans="1:18" s="6" customFormat="1" ht="15" customHeight="1" x14ac:dyDescent="0.25">
      <c r="A3017" t="s">
        <v>1272</v>
      </c>
      <c r="B3017" t="s">
        <v>5303</v>
      </c>
      <c r="C3017" t="s">
        <v>1218</v>
      </c>
      <c r="D3017" t="s">
        <v>237</v>
      </c>
      <c r="E3017" s="14">
        <v>2</v>
      </c>
      <c r="F3017" s="5">
        <v>44063</v>
      </c>
      <c r="G3017" s="6">
        <v>13.321799307958472</v>
      </c>
      <c r="H3017" s="7">
        <v>14247.143645466576</v>
      </c>
      <c r="I3017" s="6">
        <v>7.53</v>
      </c>
      <c r="J3017" s="7">
        <v>17981.670929241263</v>
      </c>
      <c r="K3017" s="7">
        <v>16812.295463232895</v>
      </c>
      <c r="L3017" s="6" t="s">
        <v>17</v>
      </c>
      <c r="M3017" s="6">
        <v>5.5107232139885411</v>
      </c>
      <c r="N3017" s="6" t="s">
        <v>17</v>
      </c>
      <c r="O3017" s="6" t="s">
        <v>17</v>
      </c>
      <c r="P3017" s="8" t="s">
        <v>17</v>
      </c>
      <c r="Q3017" s="8" t="s">
        <v>17</v>
      </c>
      <c r="R3017" s="9">
        <v>6.16</v>
      </c>
    </row>
    <row r="3018" spans="1:18" s="6" customFormat="1" ht="15" customHeight="1" x14ac:dyDescent="0.25">
      <c r="A3018" t="s">
        <v>1273</v>
      </c>
      <c r="B3018" t="s">
        <v>5303</v>
      </c>
      <c r="C3018" t="s">
        <v>665</v>
      </c>
      <c r="D3018" t="s">
        <v>5513</v>
      </c>
      <c r="E3018" s="14">
        <v>1</v>
      </c>
      <c r="F3018" s="5">
        <v>44063</v>
      </c>
      <c r="G3018" s="6">
        <v>49.782703172533687</v>
      </c>
      <c r="H3018" s="7">
        <v>6565.8980879892952</v>
      </c>
      <c r="I3018" s="6">
        <v>2.2999999999999998</v>
      </c>
      <c r="J3018" s="7">
        <v>16678.264428980761</v>
      </c>
      <c r="K3018" s="7">
        <v>15496.830809574531</v>
      </c>
      <c r="L3018" s="6">
        <v>50.429903848563576</v>
      </c>
      <c r="M3018" s="6">
        <v>5.4098060429258972</v>
      </c>
      <c r="N3018" s="6">
        <v>0.24382450483263302</v>
      </c>
      <c r="O3018" s="6">
        <v>41.597146866860754</v>
      </c>
      <c r="P3018" s="8">
        <v>0</v>
      </c>
      <c r="Q3018" s="8">
        <v>1.9451102262954965E-2</v>
      </c>
      <c r="R3018" s="9">
        <v>2.2799999999999998</v>
      </c>
    </row>
    <row r="3019" spans="1:18" s="6" customFormat="1" ht="15" customHeight="1" x14ac:dyDescent="0.25">
      <c r="A3019" t="s">
        <v>1274</v>
      </c>
      <c r="B3019" t="s">
        <v>5303</v>
      </c>
      <c r="C3019" t="s">
        <v>1218</v>
      </c>
      <c r="D3019" t="s">
        <v>237</v>
      </c>
      <c r="E3019" s="14">
        <v>2</v>
      </c>
      <c r="F3019" s="5">
        <v>44063</v>
      </c>
      <c r="G3019" s="6">
        <v>15.546558704453457</v>
      </c>
      <c r="H3019" s="7">
        <v>13654.500369375863</v>
      </c>
      <c r="I3019" s="6">
        <v>7.93</v>
      </c>
      <c r="J3019" s="7">
        <v>17777.895968513985</v>
      </c>
      <c r="K3019" s="7">
        <v>16617.798615703927</v>
      </c>
      <c r="L3019" s="6" t="s">
        <v>17</v>
      </c>
      <c r="M3019" s="6">
        <v>5.4669997776157402</v>
      </c>
      <c r="N3019" s="6" t="s">
        <v>17</v>
      </c>
      <c r="O3019" s="6" t="s">
        <v>17</v>
      </c>
      <c r="P3019" s="8" t="s">
        <v>17</v>
      </c>
      <c r="Q3019" s="8" t="s">
        <v>17</v>
      </c>
      <c r="R3019" s="9">
        <v>5.99</v>
      </c>
    </row>
    <row r="3020" spans="1:18" s="6" customFormat="1" ht="15" customHeight="1" x14ac:dyDescent="0.25">
      <c r="A3020" t="s">
        <v>1275</v>
      </c>
      <c r="B3020" t="s">
        <v>5303</v>
      </c>
      <c r="C3020" t="s">
        <v>1218</v>
      </c>
      <c r="D3020" t="s">
        <v>237</v>
      </c>
      <c r="E3020" s="14">
        <v>2</v>
      </c>
      <c r="F3020" s="5">
        <v>44063</v>
      </c>
      <c r="G3020" s="6">
        <v>19.171866137266015</v>
      </c>
      <c r="H3020" s="7">
        <v>12348.861180799873</v>
      </c>
      <c r="I3020" s="6">
        <v>11.07</v>
      </c>
      <c r="J3020" s="7">
        <v>16944.65101455434</v>
      </c>
      <c r="K3020" s="7">
        <v>15857.386850351</v>
      </c>
      <c r="L3020" s="6" t="s">
        <v>17</v>
      </c>
      <c r="M3020" s="6">
        <v>5.1237708020892567</v>
      </c>
      <c r="N3020" s="6" t="s">
        <v>17</v>
      </c>
      <c r="O3020" s="6" t="s">
        <v>17</v>
      </c>
      <c r="P3020" s="8" t="s">
        <v>17</v>
      </c>
      <c r="Q3020" s="8" t="s">
        <v>17</v>
      </c>
      <c r="R3020" s="9">
        <v>5.87</v>
      </c>
    </row>
    <row r="3021" spans="1:18" s="6" customFormat="1" ht="15" customHeight="1" x14ac:dyDescent="0.25">
      <c r="A3021" t="s">
        <v>1276</v>
      </c>
      <c r="B3021" t="s">
        <v>5303</v>
      </c>
      <c r="C3021" t="s">
        <v>1277</v>
      </c>
      <c r="D3021" t="s">
        <v>5517</v>
      </c>
      <c r="E3021" s="14">
        <v>5</v>
      </c>
      <c r="F3021" s="5">
        <v>44063</v>
      </c>
      <c r="G3021" s="6">
        <v>30.096078683785226</v>
      </c>
      <c r="H3021" s="7">
        <v>11348.706398687569</v>
      </c>
      <c r="I3021" s="6">
        <v>6.75</v>
      </c>
      <c r="J3021" s="7">
        <v>18494.523661913619</v>
      </c>
      <c r="K3021" s="7">
        <v>17286.517513473842</v>
      </c>
      <c r="L3021" s="6" t="s">
        <v>17</v>
      </c>
      <c r="M3021" s="6" t="s">
        <v>17</v>
      </c>
      <c r="N3021" s="6" t="s">
        <v>17</v>
      </c>
      <c r="O3021" s="6" t="s">
        <v>17</v>
      </c>
      <c r="P3021" s="8" t="s">
        <v>17</v>
      </c>
      <c r="Q3021" s="8" t="s">
        <v>17</v>
      </c>
      <c r="R3021" s="9">
        <v>3.22</v>
      </c>
    </row>
    <row r="3022" spans="1:18" s="6" customFormat="1" ht="15" customHeight="1" x14ac:dyDescent="0.25">
      <c r="A3022" t="s">
        <v>1278</v>
      </c>
      <c r="B3022" t="s">
        <v>5303</v>
      </c>
      <c r="C3022" t="s">
        <v>1277</v>
      </c>
      <c r="D3022" t="s">
        <v>5517</v>
      </c>
      <c r="E3022" s="14">
        <v>5</v>
      </c>
      <c r="F3022" s="5">
        <v>44063</v>
      </c>
      <c r="G3022" s="6">
        <v>22.154561769262791</v>
      </c>
      <c r="H3022" s="7">
        <v>12659.086435583504</v>
      </c>
      <c r="I3022" s="6">
        <v>7.87</v>
      </c>
      <c r="J3022" s="7">
        <v>18058.817416606045</v>
      </c>
      <c r="K3022" s="7">
        <v>16957.091744387479</v>
      </c>
      <c r="L3022" s="6" t="s">
        <v>17</v>
      </c>
      <c r="M3022" s="6" t="s">
        <v>17</v>
      </c>
      <c r="N3022" s="6" t="s">
        <v>17</v>
      </c>
      <c r="O3022" s="6" t="s">
        <v>17</v>
      </c>
      <c r="P3022" s="8" t="s">
        <v>17</v>
      </c>
      <c r="Q3022" s="8" t="s">
        <v>17</v>
      </c>
      <c r="R3022" s="9">
        <v>3.77</v>
      </c>
    </row>
    <row r="3023" spans="1:18" s="6" customFormat="1" ht="15" customHeight="1" x14ac:dyDescent="0.25">
      <c r="A3023" t="s">
        <v>1279</v>
      </c>
      <c r="B3023" t="s">
        <v>5303</v>
      </c>
      <c r="C3023" t="s">
        <v>1218</v>
      </c>
      <c r="D3023" t="s">
        <v>237</v>
      </c>
      <c r="E3023" s="14">
        <v>2</v>
      </c>
      <c r="F3023" s="5">
        <v>44067</v>
      </c>
      <c r="G3023" s="6">
        <v>12.106537530266344</v>
      </c>
      <c r="H3023" s="7">
        <v>14852.234646018613</v>
      </c>
      <c r="I3023" s="6">
        <v>7.3</v>
      </c>
      <c r="J3023" s="7">
        <v>18409.208752462924</v>
      </c>
      <c r="K3023" s="7">
        <v>17234.498371365527</v>
      </c>
      <c r="L3023" s="6" t="s">
        <v>17</v>
      </c>
      <c r="M3023" s="6">
        <v>5.5358641899029015</v>
      </c>
      <c r="N3023" s="6" t="s">
        <v>17</v>
      </c>
      <c r="O3023" s="6" t="s">
        <v>17</v>
      </c>
      <c r="P3023" s="8" t="s">
        <v>17</v>
      </c>
      <c r="Q3023" s="8" t="s">
        <v>17</v>
      </c>
      <c r="R3023" s="9">
        <v>3.57</v>
      </c>
    </row>
    <row r="3024" spans="1:18" s="6" customFormat="1" ht="15" customHeight="1" x14ac:dyDescent="0.25">
      <c r="A3024" t="s">
        <v>1280</v>
      </c>
      <c r="B3024" t="s">
        <v>5303</v>
      </c>
      <c r="C3024" t="s">
        <v>1001</v>
      </c>
      <c r="D3024" t="s">
        <v>5513</v>
      </c>
      <c r="E3024" s="14">
        <v>1</v>
      </c>
      <c r="F3024" s="5">
        <v>44067</v>
      </c>
      <c r="G3024" s="6">
        <v>22.099644128113876</v>
      </c>
      <c r="H3024" s="7">
        <v>13587.093779249433</v>
      </c>
      <c r="I3024" s="6">
        <v>3.48</v>
      </c>
      <c r="J3024" s="7">
        <v>19212.328767123287</v>
      </c>
      <c r="K3024" s="7">
        <v>18134.690050110054</v>
      </c>
      <c r="L3024" s="6">
        <v>48.090420639914811</v>
      </c>
      <c r="M3024" s="6">
        <v>4.9143427466893819</v>
      </c>
      <c r="N3024" s="6">
        <v>0.41547670910176354</v>
      </c>
      <c r="O3024" s="6">
        <v>43.103505998081502</v>
      </c>
      <c r="P3024" s="8">
        <v>2.5109531501095314E-3</v>
      </c>
      <c r="Q3024" s="8">
        <v>0</v>
      </c>
      <c r="R3024" s="9">
        <v>3.64</v>
      </c>
    </row>
    <row r="3025" spans="1:18" s="6" customFormat="1" ht="15" customHeight="1" x14ac:dyDescent="0.25">
      <c r="A3025" t="s">
        <v>1281</v>
      </c>
      <c r="B3025" t="s">
        <v>5303</v>
      </c>
      <c r="C3025" t="s">
        <v>1218</v>
      </c>
      <c r="D3025" t="s">
        <v>237</v>
      </c>
      <c r="E3025" s="14">
        <v>2</v>
      </c>
      <c r="F3025" s="5">
        <v>44067</v>
      </c>
      <c r="G3025" s="6">
        <v>14.414414414414415</v>
      </c>
      <c r="H3025" s="7">
        <v>13976.827887952368</v>
      </c>
      <c r="I3025" s="6">
        <v>7.06</v>
      </c>
      <c r="J3025" s="7">
        <v>17922.549833887042</v>
      </c>
      <c r="K3025" s="7">
        <v>16742.272584870661</v>
      </c>
      <c r="L3025" s="6" t="s">
        <v>17</v>
      </c>
      <c r="M3025" s="6">
        <v>5.5620982517265816</v>
      </c>
      <c r="N3025" s="6" t="s">
        <v>17</v>
      </c>
      <c r="O3025" s="6" t="s">
        <v>17</v>
      </c>
      <c r="P3025" s="8" t="s">
        <v>17</v>
      </c>
      <c r="Q3025" s="8" t="s">
        <v>17</v>
      </c>
      <c r="R3025" s="9">
        <v>3.68</v>
      </c>
    </row>
    <row r="3026" spans="1:18" s="6" customFormat="1" ht="15" customHeight="1" x14ac:dyDescent="0.25">
      <c r="A3026" t="s">
        <v>1282</v>
      </c>
      <c r="B3026" t="s">
        <v>5303</v>
      </c>
      <c r="C3026" t="s">
        <v>1218</v>
      </c>
      <c r="D3026" t="s">
        <v>237</v>
      </c>
      <c r="E3026" s="14">
        <v>2</v>
      </c>
      <c r="F3026" s="5">
        <v>44067</v>
      </c>
      <c r="G3026" s="6">
        <v>12.318840579710153</v>
      </c>
      <c r="H3026" s="7">
        <v>14338.390700333297</v>
      </c>
      <c r="I3026" s="6">
        <v>8.9600000000000009</v>
      </c>
      <c r="J3026" s="7">
        <v>17832.312960464875</v>
      </c>
      <c r="K3026" s="7">
        <v>16696.106749140457</v>
      </c>
      <c r="L3026" s="6" t="s">
        <v>17</v>
      </c>
      <c r="M3026" s="6">
        <v>5.3544119289557788</v>
      </c>
      <c r="N3026" s="6" t="s">
        <v>17</v>
      </c>
      <c r="O3026" s="6" t="s">
        <v>17</v>
      </c>
      <c r="P3026" s="8" t="s">
        <v>17</v>
      </c>
      <c r="Q3026" s="8" t="s">
        <v>17</v>
      </c>
      <c r="R3026" s="9">
        <v>3.63</v>
      </c>
    </row>
    <row r="3027" spans="1:18" s="6" customFormat="1" ht="15" customHeight="1" x14ac:dyDescent="0.25">
      <c r="A3027" t="s">
        <v>1283</v>
      </c>
      <c r="B3027" t="s">
        <v>5303</v>
      </c>
      <c r="C3027" t="s">
        <v>1218</v>
      </c>
      <c r="D3027" t="s">
        <v>237</v>
      </c>
      <c r="E3027" s="14">
        <v>2</v>
      </c>
      <c r="F3027" s="5">
        <v>44067</v>
      </c>
      <c r="G3027" s="6">
        <v>15.53133514986375</v>
      </c>
      <c r="H3027" s="7">
        <v>13314.056966719265</v>
      </c>
      <c r="I3027" s="6">
        <v>10.16</v>
      </c>
      <c r="J3027" s="7">
        <v>17319.694151684231</v>
      </c>
      <c r="K3027" s="7">
        <v>16211.32227995474</v>
      </c>
      <c r="L3027" s="6" t="s">
        <v>17</v>
      </c>
      <c r="M3027" s="6">
        <v>5.2232416198373777</v>
      </c>
      <c r="N3027" s="6" t="s">
        <v>17</v>
      </c>
      <c r="O3027" s="6" t="s">
        <v>17</v>
      </c>
      <c r="P3027" s="8" t="s">
        <v>17</v>
      </c>
      <c r="Q3027" s="8" t="s">
        <v>17</v>
      </c>
      <c r="R3027" s="9">
        <v>3.22</v>
      </c>
    </row>
    <row r="3028" spans="1:18" s="6" customFormat="1" ht="15" customHeight="1" x14ac:dyDescent="0.25">
      <c r="A3028" t="s">
        <v>1284</v>
      </c>
      <c r="B3028" t="s">
        <v>5303</v>
      </c>
      <c r="C3028" t="s">
        <v>1218</v>
      </c>
      <c r="D3028" t="s">
        <v>237</v>
      </c>
      <c r="E3028" s="14">
        <v>2</v>
      </c>
      <c r="F3028" s="5">
        <v>44067</v>
      </c>
      <c r="G3028" s="6">
        <v>13.157894736842104</v>
      </c>
      <c r="H3028" s="7">
        <v>13976.694289490853</v>
      </c>
      <c r="I3028" s="6">
        <v>9.16</v>
      </c>
      <c r="J3028" s="7">
        <v>17596.093912320794</v>
      </c>
      <c r="K3028" s="7">
        <v>16464.526757595529</v>
      </c>
      <c r="L3028" s="6" t="s">
        <v>17</v>
      </c>
      <c r="M3028" s="6">
        <v>5.3325502107693792</v>
      </c>
      <c r="N3028" s="6" t="s">
        <v>17</v>
      </c>
      <c r="O3028" s="6" t="s">
        <v>17</v>
      </c>
      <c r="P3028" s="8" t="s">
        <v>17</v>
      </c>
      <c r="Q3028" s="8" t="s">
        <v>17</v>
      </c>
      <c r="R3028" s="9">
        <v>3.74</v>
      </c>
    </row>
    <row r="3029" spans="1:18" s="6" customFormat="1" ht="15" customHeight="1" x14ac:dyDescent="0.25">
      <c r="A3029" t="s">
        <v>1285</v>
      </c>
      <c r="B3029" t="s">
        <v>5303</v>
      </c>
      <c r="C3029" t="s">
        <v>611</v>
      </c>
      <c r="D3029" t="s">
        <v>62</v>
      </c>
      <c r="E3029" s="14">
        <v>2</v>
      </c>
      <c r="F3029" s="5">
        <v>44067</v>
      </c>
      <c r="G3029" s="6">
        <v>15.240328253223916</v>
      </c>
      <c r="H3029" s="7">
        <v>13905.01809326997</v>
      </c>
      <c r="I3029" s="7">
        <v>7.28</v>
      </c>
      <c r="J3029" s="7">
        <v>18029.904180267451</v>
      </c>
      <c r="K3029" s="7">
        <v>16844.495758726534</v>
      </c>
      <c r="L3029" s="6" t="s">
        <v>17</v>
      </c>
      <c r="M3029" s="6">
        <v>5.5862790836046976</v>
      </c>
      <c r="N3029" s="6" t="s">
        <v>17</v>
      </c>
      <c r="O3029" s="6" t="s">
        <v>17</v>
      </c>
      <c r="P3029" s="8" t="s">
        <v>17</v>
      </c>
      <c r="Q3029" s="8" t="s">
        <v>17</v>
      </c>
      <c r="R3029" s="9">
        <v>5.03</v>
      </c>
    </row>
    <row r="3030" spans="1:18" s="6" customFormat="1" ht="15" customHeight="1" x14ac:dyDescent="0.25">
      <c r="A3030" t="s">
        <v>1286</v>
      </c>
      <c r="B3030" t="s">
        <v>5303</v>
      </c>
      <c r="C3030" t="s">
        <v>1218</v>
      </c>
      <c r="D3030" t="s">
        <v>237</v>
      </c>
      <c r="E3030" s="14">
        <v>2</v>
      </c>
      <c r="F3030" s="5">
        <v>44067</v>
      </c>
      <c r="G3030" s="6">
        <v>16.163035839775127</v>
      </c>
      <c r="H3030" s="7">
        <v>13490.593532531882</v>
      </c>
      <c r="I3030" s="7">
        <v>9</v>
      </c>
      <c r="J3030" s="7">
        <v>17697.729864206489</v>
      </c>
      <c r="K3030" s="7">
        <v>16562.451464201902</v>
      </c>
      <c r="L3030" s="6" t="s">
        <v>17</v>
      </c>
      <c r="M3030" s="6">
        <v>5.3500395853184992</v>
      </c>
      <c r="N3030" s="6" t="s">
        <v>17</v>
      </c>
      <c r="O3030" s="6" t="s">
        <v>17</v>
      </c>
      <c r="P3030" s="8" t="s">
        <v>17</v>
      </c>
      <c r="Q3030" s="8" t="s">
        <v>17</v>
      </c>
      <c r="R3030" s="9">
        <v>3.53</v>
      </c>
    </row>
    <row r="3031" spans="1:18" s="6" customFormat="1" ht="15" customHeight="1" x14ac:dyDescent="0.25">
      <c r="A3031" t="s">
        <v>1287</v>
      </c>
      <c r="B3031" t="s">
        <v>5303</v>
      </c>
      <c r="C3031" t="s">
        <v>1218</v>
      </c>
      <c r="D3031" t="s">
        <v>237</v>
      </c>
      <c r="E3031" s="14">
        <v>2</v>
      </c>
      <c r="F3031" s="5">
        <v>44067</v>
      </c>
      <c r="G3031" s="6">
        <v>17.056603773584904</v>
      </c>
      <c r="H3031" s="7">
        <v>13373.407642151589</v>
      </c>
      <c r="I3031" s="7">
        <v>8.31</v>
      </c>
      <c r="J3031" s="7">
        <v>17777.200457237865</v>
      </c>
      <c r="K3031" s="7">
        <v>16625.917311966197</v>
      </c>
      <c r="L3031" s="6" t="s">
        <v>17</v>
      </c>
      <c r="M3031" s="6">
        <v>5.4254625130615803</v>
      </c>
      <c r="N3031" s="6" t="s">
        <v>17</v>
      </c>
      <c r="O3031" s="6" t="s">
        <v>17</v>
      </c>
      <c r="P3031" s="8" t="s">
        <v>17</v>
      </c>
      <c r="Q3031" s="8" t="s">
        <v>17</v>
      </c>
      <c r="R3031" s="9">
        <v>3.77</v>
      </c>
    </row>
    <row r="3032" spans="1:18" s="6" customFormat="1" ht="15" customHeight="1" x14ac:dyDescent="0.25">
      <c r="A3032" t="s">
        <v>1288</v>
      </c>
      <c r="B3032" t="s">
        <v>5303</v>
      </c>
      <c r="C3032" t="s">
        <v>1218</v>
      </c>
      <c r="D3032" t="s">
        <v>237</v>
      </c>
      <c r="E3032" s="14">
        <v>2</v>
      </c>
      <c r="F3032" s="5">
        <v>44067</v>
      </c>
      <c r="G3032" s="6">
        <v>28.020014295925648</v>
      </c>
      <c r="H3032" s="7">
        <v>11220.69623874322</v>
      </c>
      <c r="I3032" s="7">
        <v>10.36</v>
      </c>
      <c r="J3032" s="7">
        <v>17643.365424863961</v>
      </c>
      <c r="K3032" s="7">
        <v>16539.632609733624</v>
      </c>
      <c r="L3032" s="6" t="s">
        <v>17</v>
      </c>
      <c r="M3032" s="6">
        <v>5.2013799016509781</v>
      </c>
      <c r="N3032" s="6" t="s">
        <v>17</v>
      </c>
      <c r="O3032" s="6" t="s">
        <v>17</v>
      </c>
      <c r="P3032" s="8" t="s">
        <v>17</v>
      </c>
      <c r="Q3032" s="8" t="s">
        <v>17</v>
      </c>
      <c r="R3032" s="9">
        <v>4.4400000000000004</v>
      </c>
    </row>
    <row r="3033" spans="1:18" s="6" customFormat="1" ht="15" customHeight="1" x14ac:dyDescent="0.25">
      <c r="A3033" t="s">
        <v>1289</v>
      </c>
      <c r="B3033" t="s">
        <v>5303</v>
      </c>
      <c r="C3033" t="s">
        <v>1218</v>
      </c>
      <c r="D3033" t="s">
        <v>237</v>
      </c>
      <c r="E3033" s="14">
        <v>2</v>
      </c>
      <c r="F3033" s="5">
        <v>44067</v>
      </c>
      <c r="G3033" s="6">
        <v>16.470588235294116</v>
      </c>
      <c r="H3033" s="7">
        <v>13717.804086257824</v>
      </c>
      <c r="I3033" s="7">
        <v>6</v>
      </c>
      <c r="J3033" s="7">
        <v>18109.305760709009</v>
      </c>
      <c r="K3033" s="7">
        <v>16904.441511717112</v>
      </c>
      <c r="L3033" s="6" t="s">
        <v>17</v>
      </c>
      <c r="M3033" s="6">
        <v>5.6779653581145029</v>
      </c>
      <c r="N3033" s="6" t="s">
        <v>17</v>
      </c>
      <c r="O3033" s="6" t="s">
        <v>17</v>
      </c>
      <c r="P3033" s="8" t="s">
        <v>17</v>
      </c>
      <c r="Q3033" s="8" t="s">
        <v>17</v>
      </c>
      <c r="R3033" s="9">
        <v>5.22</v>
      </c>
    </row>
    <row r="3034" spans="1:18" s="6" customFormat="1" ht="15" customHeight="1" x14ac:dyDescent="0.25">
      <c r="A3034" t="s">
        <v>1290</v>
      </c>
      <c r="B3034" t="s">
        <v>5303</v>
      </c>
      <c r="C3034" t="s">
        <v>1218</v>
      </c>
      <c r="D3034" t="s">
        <v>237</v>
      </c>
      <c r="E3034" s="14">
        <v>2</v>
      </c>
      <c r="F3034" s="5">
        <v>44067</v>
      </c>
      <c r="G3034" s="6">
        <v>13.287904599659282</v>
      </c>
      <c r="H3034" s="7">
        <v>13864.533148607545</v>
      </c>
      <c r="I3034" s="7">
        <v>8.2200000000000006</v>
      </c>
      <c r="J3034" s="7">
        <v>17516.897161276902</v>
      </c>
      <c r="K3034" s="7">
        <v>16363.526440535616</v>
      </c>
      <c r="L3034" s="6" t="s">
        <v>17</v>
      </c>
      <c r="M3034" s="6">
        <v>5.43530028624546</v>
      </c>
      <c r="N3034" s="6" t="s">
        <v>17</v>
      </c>
      <c r="O3034" s="6" t="s">
        <v>17</v>
      </c>
      <c r="P3034" s="8" t="s">
        <v>17</v>
      </c>
      <c r="Q3034" s="8" t="s">
        <v>17</v>
      </c>
      <c r="R3034" s="9">
        <v>3.83</v>
      </c>
    </row>
    <row r="3035" spans="1:18" s="6" customFormat="1" ht="15" customHeight="1" x14ac:dyDescent="0.25">
      <c r="A3035" t="s">
        <v>1291</v>
      </c>
      <c r="B3035" t="s">
        <v>5303</v>
      </c>
      <c r="C3035" t="s">
        <v>1292</v>
      </c>
      <c r="D3035" t="s">
        <v>1293</v>
      </c>
      <c r="E3035" s="14">
        <v>2</v>
      </c>
      <c r="F3035" s="5">
        <v>44067</v>
      </c>
      <c r="G3035" s="6">
        <v>18.796198521647305</v>
      </c>
      <c r="H3035" s="7">
        <v>12348.235307611842</v>
      </c>
      <c r="I3035" s="7">
        <v>11.01</v>
      </c>
      <c r="J3035" s="7">
        <v>16883.974426160781</v>
      </c>
      <c r="K3035" s="7">
        <v>15771.954273482985</v>
      </c>
      <c r="L3035" s="6" t="s">
        <v>17</v>
      </c>
      <c r="M3035" s="6">
        <v>5.2404342727511599</v>
      </c>
      <c r="N3035" s="6" t="s">
        <v>17</v>
      </c>
      <c r="O3035" s="6" t="s">
        <v>17</v>
      </c>
      <c r="P3035" s="8" t="s">
        <v>17</v>
      </c>
      <c r="Q3035" s="8" t="s">
        <v>17</v>
      </c>
      <c r="R3035" s="9">
        <v>4.59</v>
      </c>
    </row>
    <row r="3036" spans="1:18" s="6" customFormat="1" ht="15" customHeight="1" x14ac:dyDescent="0.25">
      <c r="A3036" t="s">
        <v>1294</v>
      </c>
      <c r="B3036" t="s">
        <v>5303</v>
      </c>
      <c r="C3036" t="s">
        <v>1218</v>
      </c>
      <c r="D3036" t="s">
        <v>237</v>
      </c>
      <c r="E3036" s="14">
        <v>2</v>
      </c>
      <c r="F3036" s="5">
        <v>44067</v>
      </c>
      <c r="G3036" s="6">
        <v>17.08185053380782</v>
      </c>
      <c r="H3036" s="7">
        <v>12832.868568839038</v>
      </c>
      <c r="I3036" s="7">
        <v>10.62</v>
      </c>
      <c r="J3036" s="7">
        <v>17077.530658906671</v>
      </c>
      <c r="K3036" s="7">
        <v>15979.828617355233</v>
      </c>
      <c r="L3036" s="6" t="s">
        <v>17</v>
      </c>
      <c r="M3036" s="6">
        <v>5.1729596680086578</v>
      </c>
      <c r="N3036" s="6" t="s">
        <v>17</v>
      </c>
      <c r="O3036" s="6" t="s">
        <v>17</v>
      </c>
      <c r="P3036" s="8" t="s">
        <v>17</v>
      </c>
      <c r="Q3036" s="8" t="s">
        <v>17</v>
      </c>
      <c r="R3036" s="9">
        <v>3.78</v>
      </c>
    </row>
    <row r="3037" spans="1:18" s="6" customFormat="1" ht="15" customHeight="1" x14ac:dyDescent="0.25">
      <c r="A3037" t="s">
        <v>1295</v>
      </c>
      <c r="B3037" t="s">
        <v>5303</v>
      </c>
      <c r="C3037" t="s">
        <v>1218</v>
      </c>
      <c r="D3037" t="s">
        <v>237</v>
      </c>
      <c r="E3037" s="14">
        <v>2</v>
      </c>
      <c r="F3037" s="5">
        <v>44067</v>
      </c>
      <c r="G3037" s="6">
        <v>19.808861859252822</v>
      </c>
      <c r="H3037" s="7">
        <v>12597.13921204952</v>
      </c>
      <c r="I3037" s="7">
        <v>9.36</v>
      </c>
      <c r="J3037" s="7">
        <v>17439.291297550808</v>
      </c>
      <c r="K3037" s="7">
        <v>16312.363199424701</v>
      </c>
      <c r="L3037" s="6" t="s">
        <v>17</v>
      </c>
      <c r="M3037" s="6">
        <v>5.3106884925829787</v>
      </c>
      <c r="N3037" s="6" t="s">
        <v>17</v>
      </c>
      <c r="O3037" s="6" t="s">
        <v>17</v>
      </c>
      <c r="P3037" s="8" t="s">
        <v>17</v>
      </c>
      <c r="Q3037" s="8" t="s">
        <v>17</v>
      </c>
      <c r="R3037" s="9">
        <v>4.05</v>
      </c>
    </row>
    <row r="3038" spans="1:18" s="6" customFormat="1" ht="15" customHeight="1" x14ac:dyDescent="0.25">
      <c r="A3038" t="s">
        <v>1296</v>
      </c>
      <c r="B3038" t="s">
        <v>5303</v>
      </c>
      <c r="C3038" t="s">
        <v>1001</v>
      </c>
      <c r="D3038" t="s">
        <v>5513</v>
      </c>
      <c r="E3038" s="14">
        <v>1</v>
      </c>
      <c r="F3038" s="5">
        <v>44067</v>
      </c>
      <c r="G3038" s="6">
        <v>48.47629796839729</v>
      </c>
      <c r="H3038" s="7">
        <v>8108.9295924938961</v>
      </c>
      <c r="I3038" s="7">
        <v>4.01</v>
      </c>
      <c r="J3038" s="7">
        <v>19238.156209987195</v>
      </c>
      <c r="K3038" s="7">
        <v>18036.758201422985</v>
      </c>
      <c r="L3038" s="6" t="s">
        <v>17</v>
      </c>
      <c r="M3038" s="6">
        <v>5.6616305775881708</v>
      </c>
      <c r="N3038" s="6" t="s">
        <v>17</v>
      </c>
      <c r="O3038" s="6" t="s">
        <v>17</v>
      </c>
      <c r="P3038" s="8" t="s">
        <v>17</v>
      </c>
      <c r="Q3038" s="8" t="s">
        <v>17</v>
      </c>
      <c r="R3038" s="9">
        <v>6.28</v>
      </c>
    </row>
    <row r="3039" spans="1:18" s="6" customFormat="1" ht="15" customHeight="1" x14ac:dyDescent="0.25">
      <c r="A3039" t="s">
        <v>1297</v>
      </c>
      <c r="B3039" t="s">
        <v>5303</v>
      </c>
      <c r="C3039" t="s">
        <v>1001</v>
      </c>
      <c r="D3039" t="s">
        <v>5513</v>
      </c>
      <c r="E3039" s="14">
        <v>1</v>
      </c>
      <c r="F3039" s="5">
        <v>44067</v>
      </c>
      <c r="G3039" s="6">
        <v>39.71159179145868</v>
      </c>
      <c r="H3039" s="7">
        <v>9736.1731093013914</v>
      </c>
      <c r="I3039" s="7">
        <v>4.58</v>
      </c>
      <c r="J3039" s="7">
        <v>18882.111683668103</v>
      </c>
      <c r="K3039" s="7">
        <v>17758.517126099734</v>
      </c>
      <c r="L3039" s="6">
        <v>47.032802674826023</v>
      </c>
      <c r="M3039" s="6">
        <v>5.1319420698851026</v>
      </c>
      <c r="N3039" s="6">
        <v>0.21650332934379629</v>
      </c>
      <c r="O3039" s="6">
        <v>43.029059594095081</v>
      </c>
      <c r="P3039" s="8">
        <v>3.6014907290425648E-3</v>
      </c>
      <c r="Q3039" s="8">
        <v>6.0908411209567885E-3</v>
      </c>
      <c r="R3039" s="9">
        <v>4.91</v>
      </c>
    </row>
    <row r="3040" spans="1:18" s="6" customFormat="1" ht="15" customHeight="1" x14ac:dyDescent="0.25">
      <c r="A3040" t="s">
        <v>1298</v>
      </c>
      <c r="B3040" t="s">
        <v>5303</v>
      </c>
      <c r="C3040" t="s">
        <v>1218</v>
      </c>
      <c r="D3040" t="s">
        <v>237</v>
      </c>
      <c r="E3040" s="14">
        <v>2</v>
      </c>
      <c r="F3040" s="5">
        <v>44067</v>
      </c>
      <c r="G3040" s="6">
        <v>20.935765265662177</v>
      </c>
      <c r="H3040" s="7">
        <v>11708.442955804891</v>
      </c>
      <c r="I3040" s="6">
        <v>12.66</v>
      </c>
      <c r="J3040" s="7">
        <v>16506.049228201919</v>
      </c>
      <c r="K3040" s="7">
        <v>15455.665563961853</v>
      </c>
      <c r="L3040" s="6" t="s">
        <v>17</v>
      </c>
      <c r="M3040" s="6">
        <v>4.9499701425073752</v>
      </c>
      <c r="N3040" s="6" t="s">
        <v>17</v>
      </c>
      <c r="O3040" s="6" t="s">
        <v>17</v>
      </c>
      <c r="P3040" s="8" t="s">
        <v>17</v>
      </c>
      <c r="Q3040" s="8" t="s">
        <v>17</v>
      </c>
      <c r="R3040" s="9">
        <v>4.12</v>
      </c>
    </row>
    <row r="3041" spans="1:18" s="6" customFormat="1" ht="15" customHeight="1" x14ac:dyDescent="0.25">
      <c r="A3041" t="s">
        <v>1299</v>
      </c>
      <c r="B3041" t="s">
        <v>5303</v>
      </c>
      <c r="C3041" t="s">
        <v>1218</v>
      </c>
      <c r="D3041" t="s">
        <v>237</v>
      </c>
      <c r="E3041" s="14">
        <v>2</v>
      </c>
      <c r="F3041" s="5">
        <v>44067</v>
      </c>
      <c r="G3041" s="6">
        <v>9.2862092862092709</v>
      </c>
      <c r="H3041" s="7">
        <v>14658.04687573857</v>
      </c>
      <c r="I3041" s="6">
        <v>7.29</v>
      </c>
      <c r="J3041" s="7">
        <v>17583.592938733123</v>
      </c>
      <c r="K3041" s="7">
        <v>16408.650604805771</v>
      </c>
      <c r="L3041" s="6" t="s">
        <v>17</v>
      </c>
      <c r="M3041" s="6">
        <v>5.5369572758122212</v>
      </c>
      <c r="N3041" s="6" t="s">
        <v>17</v>
      </c>
      <c r="O3041" s="6" t="s">
        <v>17</v>
      </c>
      <c r="P3041" s="8" t="s">
        <v>17</v>
      </c>
      <c r="Q3041" s="8" t="s">
        <v>17</v>
      </c>
      <c r="R3041" s="9">
        <v>3.7</v>
      </c>
    </row>
    <row r="3042" spans="1:18" s="6" customFormat="1" ht="15" customHeight="1" x14ac:dyDescent="0.25">
      <c r="A3042" t="s">
        <v>1300</v>
      </c>
      <c r="B3042" t="s">
        <v>5303</v>
      </c>
      <c r="C3042" t="s">
        <v>1218</v>
      </c>
      <c r="D3042" t="s">
        <v>237</v>
      </c>
      <c r="E3042" s="14">
        <v>2</v>
      </c>
      <c r="F3042" s="5">
        <v>44067</v>
      </c>
      <c r="G3042" s="6">
        <v>16.082659478885887</v>
      </c>
      <c r="H3042" s="7">
        <v>13419.217018740424</v>
      </c>
      <c r="I3042" s="6">
        <v>7.1</v>
      </c>
      <c r="J3042" s="7">
        <v>17638.541666666668</v>
      </c>
      <c r="K3042" s="7">
        <v>16459.192228970118</v>
      </c>
      <c r="L3042" s="6" t="s">
        <v>17</v>
      </c>
      <c r="M3042" s="6">
        <v>5.5577259080893011</v>
      </c>
      <c r="N3042" s="6" t="s">
        <v>17</v>
      </c>
      <c r="O3042" s="6" t="s">
        <v>17</v>
      </c>
      <c r="P3042" s="8" t="s">
        <v>17</v>
      </c>
      <c r="Q3042" s="8" t="s">
        <v>17</v>
      </c>
      <c r="R3042" s="9">
        <v>4</v>
      </c>
    </row>
    <row r="3043" spans="1:18" s="6" customFormat="1" ht="15" customHeight="1" x14ac:dyDescent="0.25">
      <c r="A3043" t="s">
        <v>1301</v>
      </c>
      <c r="B3043" t="s">
        <v>5303</v>
      </c>
      <c r="C3043" t="s">
        <v>1218</v>
      </c>
      <c r="D3043" t="s">
        <v>237</v>
      </c>
      <c r="E3043" s="14">
        <v>2</v>
      </c>
      <c r="F3043" s="5">
        <v>44067</v>
      </c>
      <c r="G3043" s="6">
        <v>14.576634512325825</v>
      </c>
      <c r="H3043" s="7">
        <v>13907.50310266059</v>
      </c>
      <c r="I3043" s="6">
        <v>6.7</v>
      </c>
      <c r="J3043" s="7">
        <v>17886.17886178862</v>
      </c>
      <c r="K3043" s="7">
        <v>16697.551310893763</v>
      </c>
      <c r="L3043" s="6" t="s">
        <v>17</v>
      </c>
      <c r="M3043" s="6">
        <v>5.6014493444621021</v>
      </c>
      <c r="N3043" s="6" t="s">
        <v>17</v>
      </c>
      <c r="O3043" s="6" t="s">
        <v>17</v>
      </c>
      <c r="P3043" s="8" t="s">
        <v>17</v>
      </c>
      <c r="Q3043" s="8" t="s">
        <v>17</v>
      </c>
      <c r="R3043" s="9">
        <v>4.0599999999999996</v>
      </c>
    </row>
    <row r="3044" spans="1:18" s="6" customFormat="1" ht="15" customHeight="1" x14ac:dyDescent="0.25">
      <c r="A3044" t="s">
        <v>1302</v>
      </c>
      <c r="B3044" t="s">
        <v>5303</v>
      </c>
      <c r="C3044" t="s">
        <v>611</v>
      </c>
      <c r="D3044" t="s">
        <v>62</v>
      </c>
      <c r="E3044" s="14">
        <v>2</v>
      </c>
      <c r="F3044" s="5">
        <v>44067</v>
      </c>
      <c r="G3044" s="6">
        <v>9.7493036211699167</v>
      </c>
      <c r="H3044" s="7">
        <v>15161.867667176888</v>
      </c>
      <c r="I3044" s="6">
        <v>6.03</v>
      </c>
      <c r="J3044" s="7">
        <v>18259.517426273458</v>
      </c>
      <c r="K3044" s="7">
        <v>17063.62806332254</v>
      </c>
      <c r="L3044" s="6" t="s">
        <v>17</v>
      </c>
      <c r="M3044" s="6">
        <v>5.6356708904378827</v>
      </c>
      <c r="N3044" s="6" t="s">
        <v>17</v>
      </c>
      <c r="O3044" s="6" t="s">
        <v>17</v>
      </c>
      <c r="P3044" s="8" t="s">
        <v>17</v>
      </c>
      <c r="Q3044" s="8" t="s">
        <v>17</v>
      </c>
      <c r="R3044" s="9">
        <v>6.75</v>
      </c>
    </row>
    <row r="3045" spans="1:18" s="6" customFormat="1" ht="15" customHeight="1" x14ac:dyDescent="0.25">
      <c r="A3045" t="s">
        <v>1303</v>
      </c>
      <c r="B3045" t="s">
        <v>5303</v>
      </c>
      <c r="C3045" t="s">
        <v>1292</v>
      </c>
      <c r="D3045" t="s">
        <v>1293</v>
      </c>
      <c r="E3045" s="14">
        <v>2</v>
      </c>
      <c r="F3045" s="5">
        <v>44067</v>
      </c>
      <c r="G3045" s="6">
        <v>20.086393088552921</v>
      </c>
      <c r="H3045" s="7">
        <v>12143.196393886652</v>
      </c>
      <c r="I3045" s="6">
        <v>12.96</v>
      </c>
      <c r="J3045" s="7">
        <v>16907.978049810044</v>
      </c>
      <c r="K3045" s="7">
        <v>15809.456568566271</v>
      </c>
      <c r="L3045" s="6" t="s">
        <v>17</v>
      </c>
      <c r="M3045" s="6">
        <v>5.1768213065210853</v>
      </c>
      <c r="N3045" s="6" t="s">
        <v>17</v>
      </c>
      <c r="O3045" s="6" t="s">
        <v>17</v>
      </c>
      <c r="P3045" s="8" t="s">
        <v>17</v>
      </c>
      <c r="Q3045" s="8" t="s">
        <v>17</v>
      </c>
      <c r="R3045" s="9">
        <v>5.24</v>
      </c>
    </row>
    <row r="3046" spans="1:18" s="6" customFormat="1" ht="15" customHeight="1" x14ac:dyDescent="0.25">
      <c r="A3046" t="s">
        <v>1304</v>
      </c>
      <c r="B3046" t="s">
        <v>5303</v>
      </c>
      <c r="C3046" t="s">
        <v>1218</v>
      </c>
      <c r="D3046" t="s">
        <v>237</v>
      </c>
      <c r="E3046" s="14">
        <v>2</v>
      </c>
      <c r="F3046" s="5">
        <v>44067</v>
      </c>
      <c r="G3046" s="6">
        <v>14.154870940882599</v>
      </c>
      <c r="H3046" s="7">
        <v>13919.478557098919</v>
      </c>
      <c r="I3046" s="6">
        <v>6.72</v>
      </c>
      <c r="J3046" s="7">
        <v>17805.626057529611</v>
      </c>
      <c r="K3046" s="7">
        <v>16617.46241229467</v>
      </c>
      <c r="L3046" s="6" t="s">
        <v>17</v>
      </c>
      <c r="M3046" s="6">
        <v>5.5992631726434618</v>
      </c>
      <c r="N3046" s="6" t="s">
        <v>17</v>
      </c>
      <c r="O3046" s="6" t="s">
        <v>17</v>
      </c>
      <c r="P3046" s="8" t="s">
        <v>17</v>
      </c>
      <c r="Q3046" s="8" t="s">
        <v>17</v>
      </c>
      <c r="R3046" s="9">
        <v>5.44</v>
      </c>
    </row>
    <row r="3047" spans="1:18" s="6" customFormat="1" ht="15" customHeight="1" x14ac:dyDescent="0.25">
      <c r="A3047" t="s">
        <v>1305</v>
      </c>
      <c r="B3047" t="s">
        <v>5303</v>
      </c>
      <c r="C3047" t="s">
        <v>1218</v>
      </c>
      <c r="D3047" t="s">
        <v>237</v>
      </c>
      <c r="E3047" s="14">
        <v>2</v>
      </c>
      <c r="F3047" s="5">
        <v>44067</v>
      </c>
      <c r="G3047" s="6">
        <v>20.204978038067349</v>
      </c>
      <c r="H3047" s="7">
        <v>12662.711124147856</v>
      </c>
      <c r="I3047" s="6">
        <v>8.8699999999999992</v>
      </c>
      <c r="J3047" s="7">
        <v>17625.937268982998</v>
      </c>
      <c r="K3047" s="7">
        <v>16487.643482188963</v>
      </c>
      <c r="L3047" s="6" t="s">
        <v>17</v>
      </c>
      <c r="M3047" s="6">
        <v>5.3642497021396593</v>
      </c>
      <c r="N3047" s="6" t="s">
        <v>17</v>
      </c>
      <c r="O3047" s="6" t="s">
        <v>17</v>
      </c>
      <c r="P3047" s="8" t="s">
        <v>17</v>
      </c>
      <c r="Q3047" s="8" t="s">
        <v>17</v>
      </c>
      <c r="R3047" s="9">
        <v>5.31</v>
      </c>
    </row>
    <row r="3048" spans="1:18" s="6" customFormat="1" ht="15" customHeight="1" x14ac:dyDescent="0.25">
      <c r="A3048" t="s">
        <v>1306</v>
      </c>
      <c r="B3048" t="s">
        <v>5303</v>
      </c>
      <c r="C3048" t="s">
        <v>1218</v>
      </c>
      <c r="D3048" t="s">
        <v>237</v>
      </c>
      <c r="E3048" s="14">
        <v>2</v>
      </c>
      <c r="F3048" s="5">
        <v>44067</v>
      </c>
      <c r="G3048" s="6">
        <v>9.4047619047619122</v>
      </c>
      <c r="H3048" s="7">
        <v>15093.628326891976</v>
      </c>
      <c r="I3048" s="6">
        <v>6.68</v>
      </c>
      <c r="J3048" s="7">
        <v>18103.210766133303</v>
      </c>
      <c r="K3048" s="7">
        <v>16914.119309578531</v>
      </c>
      <c r="L3048" s="6" t="s">
        <v>17</v>
      </c>
      <c r="M3048" s="6">
        <v>5.6036355162807414</v>
      </c>
      <c r="N3048" s="6" t="s">
        <v>17</v>
      </c>
      <c r="O3048" s="6" t="s">
        <v>17</v>
      </c>
      <c r="P3048" s="8" t="s">
        <v>17</v>
      </c>
      <c r="Q3048" s="8" t="s">
        <v>17</v>
      </c>
      <c r="R3048" s="9">
        <v>5.63</v>
      </c>
    </row>
    <row r="3049" spans="1:18" s="6" customFormat="1" ht="15" customHeight="1" x14ac:dyDescent="0.25">
      <c r="A3049" t="s">
        <v>1307</v>
      </c>
      <c r="B3049" t="s">
        <v>5303</v>
      </c>
      <c r="C3049" t="s">
        <v>1218</v>
      </c>
      <c r="D3049" t="s">
        <v>237</v>
      </c>
      <c r="E3049" s="14">
        <v>2</v>
      </c>
      <c r="F3049" s="5">
        <v>44067</v>
      </c>
      <c r="G3049" s="6">
        <v>20.196238757154532</v>
      </c>
      <c r="H3049" s="7">
        <v>12812.690227806954</v>
      </c>
      <c r="I3049" s="6">
        <v>8.06</v>
      </c>
      <c r="J3049" s="7">
        <v>17830.587241233625</v>
      </c>
      <c r="K3049" s="7">
        <v>16673.505275213014</v>
      </c>
      <c r="L3049" s="6" t="s">
        <v>17</v>
      </c>
      <c r="M3049" s="6">
        <v>5.4527896607945801</v>
      </c>
      <c r="N3049" s="6" t="s">
        <v>17</v>
      </c>
      <c r="O3049" s="6" t="s">
        <v>17</v>
      </c>
      <c r="P3049" s="8" t="s">
        <v>17</v>
      </c>
      <c r="Q3049" s="8" t="s">
        <v>17</v>
      </c>
      <c r="R3049" s="9">
        <v>5.32</v>
      </c>
    </row>
    <row r="3050" spans="1:18" s="6" customFormat="1" ht="15" customHeight="1" x14ac:dyDescent="0.25">
      <c r="A3050" t="s">
        <v>1308</v>
      </c>
      <c r="B3050" t="s">
        <v>5303</v>
      </c>
      <c r="C3050" t="s">
        <v>611</v>
      </c>
      <c r="D3050" t="s">
        <v>62</v>
      </c>
      <c r="E3050" s="14">
        <v>2</v>
      </c>
      <c r="F3050" s="5">
        <v>44067</v>
      </c>
      <c r="G3050" s="6">
        <v>9.3827160493827098</v>
      </c>
      <c r="H3050" s="7">
        <v>15355.903198083395</v>
      </c>
      <c r="I3050" s="6">
        <v>6</v>
      </c>
      <c r="J3050" s="7">
        <v>18394.982309424253</v>
      </c>
      <c r="K3050" s="7">
        <v>17198.841403879494</v>
      </c>
      <c r="L3050" s="6" t="s">
        <v>17</v>
      </c>
      <c r="M3050" s="6">
        <v>5.6368562938018787</v>
      </c>
      <c r="N3050" s="6" t="s">
        <v>17</v>
      </c>
      <c r="O3050" s="6" t="s">
        <v>17</v>
      </c>
      <c r="P3050" s="8" t="s">
        <v>17</v>
      </c>
      <c r="Q3050" s="8" t="s">
        <v>17</v>
      </c>
      <c r="R3050" s="9">
        <v>6.73</v>
      </c>
    </row>
    <row r="3051" spans="1:18" s="6" customFormat="1" ht="15" customHeight="1" x14ac:dyDescent="0.25">
      <c r="A3051" t="s">
        <v>1309</v>
      </c>
      <c r="B3051" t="s">
        <v>5303</v>
      </c>
      <c r="C3051" t="s">
        <v>1218</v>
      </c>
      <c r="D3051" t="s">
        <v>237</v>
      </c>
      <c r="E3051" s="14">
        <v>2</v>
      </c>
      <c r="F3051" s="5">
        <v>44067</v>
      </c>
      <c r="G3051" s="6">
        <v>16.911764705882366</v>
      </c>
      <c r="H3051" s="7">
        <v>13610.74528272791</v>
      </c>
      <c r="I3051" s="6">
        <v>8.58</v>
      </c>
      <c r="J3051" s="7">
        <v>18023.342175066315</v>
      </c>
      <c r="K3051" s="7">
        <v>16878.321756203506</v>
      </c>
      <c r="L3051" s="6" t="s">
        <v>17</v>
      </c>
      <c r="M3051" s="6">
        <v>5.3959491935099395</v>
      </c>
      <c r="N3051" s="6" t="s">
        <v>17</v>
      </c>
      <c r="O3051" s="6" t="s">
        <v>17</v>
      </c>
      <c r="P3051" s="8" t="s">
        <v>17</v>
      </c>
      <c r="Q3051" s="8" t="s">
        <v>17</v>
      </c>
      <c r="R3051" s="9">
        <v>5.75</v>
      </c>
    </row>
    <row r="3052" spans="1:18" s="6" customFormat="1" ht="15" customHeight="1" x14ac:dyDescent="0.25">
      <c r="A3052" t="s">
        <v>1310</v>
      </c>
      <c r="B3052" t="s">
        <v>5303</v>
      </c>
      <c r="C3052" t="s">
        <v>611</v>
      </c>
      <c r="D3052" t="s">
        <v>62</v>
      </c>
      <c r="E3052" s="14">
        <v>2</v>
      </c>
      <c r="F3052" s="5">
        <v>44067</v>
      </c>
      <c r="G3052" s="6">
        <v>10.109622411693071</v>
      </c>
      <c r="H3052" s="7">
        <v>15108.090744576057</v>
      </c>
      <c r="I3052" s="6">
        <v>6.17</v>
      </c>
      <c r="J3052" s="7">
        <v>18276.709401709402</v>
      </c>
      <c r="K3052" s="7">
        <v>17081.993904196403</v>
      </c>
      <c r="L3052" s="6" t="s">
        <v>17</v>
      </c>
      <c r="M3052" s="6">
        <v>5.6301390080725655</v>
      </c>
      <c r="N3052" s="6" t="s">
        <v>17</v>
      </c>
      <c r="O3052" s="6" t="s">
        <v>17</v>
      </c>
      <c r="P3052" s="8" t="s">
        <v>17</v>
      </c>
      <c r="Q3052" s="8" t="s">
        <v>17</v>
      </c>
      <c r="R3052" s="9">
        <v>6.4</v>
      </c>
    </row>
    <row r="3053" spans="1:18" s="6" customFormat="1" ht="15" customHeight="1" x14ac:dyDescent="0.25">
      <c r="A3053" t="s">
        <v>1311</v>
      </c>
      <c r="B3053" t="s">
        <v>5303</v>
      </c>
      <c r="C3053" t="s">
        <v>1218</v>
      </c>
      <c r="D3053" t="s">
        <v>237</v>
      </c>
      <c r="E3053" s="14">
        <v>2</v>
      </c>
      <c r="F3053" s="5">
        <v>44067</v>
      </c>
      <c r="G3053" s="6">
        <v>22.084130019120455</v>
      </c>
      <c r="H3053" s="7">
        <v>12276.669619079878</v>
      </c>
      <c r="I3053" s="6">
        <v>9.1199999999999992</v>
      </c>
      <c r="J3053" s="7">
        <v>17581.242722557425</v>
      </c>
      <c r="K3053" s="7">
        <v>16448.747756512334</v>
      </c>
      <c r="L3053" s="6" t="s">
        <v>17</v>
      </c>
      <c r="M3053" s="6">
        <v>5.3369225544066587</v>
      </c>
      <c r="N3053" s="6" t="s">
        <v>17</v>
      </c>
      <c r="O3053" s="6" t="s">
        <v>17</v>
      </c>
      <c r="P3053" s="8" t="s">
        <v>17</v>
      </c>
      <c r="Q3053" s="8" t="s">
        <v>17</v>
      </c>
      <c r="R3053" s="9">
        <v>5.53</v>
      </c>
    </row>
    <row r="3054" spans="1:18" s="6" customFormat="1" ht="15" customHeight="1" x14ac:dyDescent="0.25">
      <c r="A3054" t="s">
        <v>1312</v>
      </c>
      <c r="B3054" t="s">
        <v>5303</v>
      </c>
      <c r="C3054" t="s">
        <v>611</v>
      </c>
      <c r="D3054" t="s">
        <v>62</v>
      </c>
      <c r="E3054" s="14">
        <v>2</v>
      </c>
      <c r="F3054" s="5">
        <v>44067</v>
      </c>
      <c r="G3054" s="6">
        <v>11.824324324324323</v>
      </c>
      <c r="H3054" s="7">
        <v>14975.698199539042</v>
      </c>
      <c r="I3054" s="6">
        <v>6.66</v>
      </c>
      <c r="J3054" s="7">
        <v>18502.145922746779</v>
      </c>
      <c r="K3054" s="7">
        <v>17311.5389542665</v>
      </c>
      <c r="L3054" s="6" t="s">
        <v>17</v>
      </c>
      <c r="M3054" s="6">
        <v>5.6107774197939575</v>
      </c>
      <c r="N3054" s="6" t="s">
        <v>17</v>
      </c>
      <c r="O3054" s="6" t="s">
        <v>17</v>
      </c>
      <c r="P3054" s="8" t="s">
        <v>17</v>
      </c>
      <c r="Q3054" s="8" t="s">
        <v>17</v>
      </c>
      <c r="R3054" s="9">
        <v>6.8</v>
      </c>
    </row>
    <row r="3055" spans="1:18" s="6" customFormat="1" ht="15" customHeight="1" x14ac:dyDescent="0.25">
      <c r="A3055" t="s">
        <v>1313</v>
      </c>
      <c r="B3055" t="s">
        <v>5303</v>
      </c>
      <c r="C3055" t="s">
        <v>1218</v>
      </c>
      <c r="D3055" t="s">
        <v>237</v>
      </c>
      <c r="E3055" s="14">
        <v>2</v>
      </c>
      <c r="F3055" s="5">
        <v>44067</v>
      </c>
      <c r="G3055" s="6">
        <v>12.475822050290128</v>
      </c>
      <c r="H3055" s="7">
        <v>14294.669499725896</v>
      </c>
      <c r="I3055" s="6">
        <v>7.49</v>
      </c>
      <c r="J3055" s="7">
        <v>17850.784230606187</v>
      </c>
      <c r="K3055" s="7">
        <v>16680.480953277987</v>
      </c>
      <c r="L3055" s="6" t="s">
        <v>17</v>
      </c>
      <c r="M3055" s="6">
        <v>5.5150955576258207</v>
      </c>
      <c r="N3055" s="6" t="s">
        <v>17</v>
      </c>
      <c r="O3055" s="6" t="s">
        <v>17</v>
      </c>
      <c r="P3055" s="8" t="s">
        <v>17</v>
      </c>
      <c r="Q3055" s="8" t="s">
        <v>17</v>
      </c>
      <c r="R3055" s="9">
        <v>5.64</v>
      </c>
    </row>
    <row r="3056" spans="1:18" s="6" customFormat="1" ht="15" customHeight="1" x14ac:dyDescent="0.25">
      <c r="A3056" t="s">
        <v>5200</v>
      </c>
      <c r="B3056" t="s">
        <v>5308</v>
      </c>
      <c r="C3056" t="s">
        <v>15</v>
      </c>
      <c r="D3056" t="s">
        <v>5513</v>
      </c>
      <c r="E3056" s="14">
        <v>1</v>
      </c>
      <c r="F3056" s="5">
        <v>44067</v>
      </c>
      <c r="G3056" s="6">
        <v>24.381175528762373</v>
      </c>
      <c r="H3056" s="7">
        <v>13065.034718232524</v>
      </c>
      <c r="I3056" s="6">
        <v>3.1891515248968214</v>
      </c>
      <c r="J3056" s="7">
        <v>19165.996676850511</v>
      </c>
      <c r="K3056" s="7">
        <v>18065.166883936628</v>
      </c>
      <c r="L3056" s="6">
        <v>47.642521347898708</v>
      </c>
      <c r="M3056" s="6">
        <v>5.021489725044523</v>
      </c>
      <c r="N3056" s="6">
        <v>0.2962615799749691</v>
      </c>
      <c r="O3056" s="6">
        <v>43.790829994317825</v>
      </c>
      <c r="P3056" s="8">
        <v>4.4355868306613401E-2</v>
      </c>
      <c r="Q3056" s="8">
        <v>1.5389959560550965E-2</v>
      </c>
      <c r="R3056" s="9">
        <v>6.7149999999999999</v>
      </c>
    </row>
    <row r="3057" spans="1:18" s="6" customFormat="1" ht="15" customHeight="1" x14ac:dyDescent="0.25">
      <c r="A3057" t="s">
        <v>5201</v>
      </c>
      <c r="B3057" t="s">
        <v>5308</v>
      </c>
      <c r="C3057" t="s">
        <v>15</v>
      </c>
      <c r="D3057" t="s">
        <v>5513</v>
      </c>
      <c r="E3057" s="14">
        <v>1</v>
      </c>
      <c r="F3057" s="5">
        <v>44067</v>
      </c>
      <c r="G3057" s="6">
        <v>23.289298961294001</v>
      </c>
      <c r="H3057" s="7">
        <v>13400.821341278834</v>
      </c>
      <c r="I3057" s="6">
        <v>2.3193672509619496</v>
      </c>
      <c r="J3057" s="7">
        <v>19365.113296280462</v>
      </c>
      <c r="K3057" s="7">
        <v>18210.991068709569</v>
      </c>
      <c r="L3057" s="6">
        <v>49.514396796555303</v>
      </c>
      <c r="M3057" s="6">
        <v>5.2772936729941549</v>
      </c>
      <c r="N3057" s="6">
        <v>0.27651278018689307</v>
      </c>
      <c r="O3057" s="6">
        <v>42.574124921732718</v>
      </c>
      <c r="P3057" s="8">
        <v>3.6150840765004855E-2</v>
      </c>
      <c r="Q3057" s="8">
        <v>2.1537368039860208E-3</v>
      </c>
      <c r="R3057" s="9">
        <v>6.44</v>
      </c>
    </row>
    <row r="3058" spans="1:18" s="6" customFormat="1" ht="15" customHeight="1" x14ac:dyDescent="0.25">
      <c r="A3058" t="s">
        <v>5202</v>
      </c>
      <c r="B3058" t="s">
        <v>5308</v>
      </c>
      <c r="C3058" t="s">
        <v>15</v>
      </c>
      <c r="D3058" t="s">
        <v>5513</v>
      </c>
      <c r="E3058" s="14">
        <v>1</v>
      </c>
      <c r="F3058" s="5">
        <v>44067</v>
      </c>
      <c r="G3058" s="6">
        <v>26.433472952360209</v>
      </c>
      <c r="H3058" s="7">
        <v>12892.54452155107</v>
      </c>
      <c r="I3058" s="6">
        <v>2.2040200463436976</v>
      </c>
      <c r="J3058" s="7">
        <v>19507.463490865983</v>
      </c>
      <c r="K3058" s="7">
        <v>18402.818250493412</v>
      </c>
      <c r="L3058" s="6">
        <v>48.649702598498251</v>
      </c>
      <c r="M3058" s="6">
        <v>5.0394752695337086</v>
      </c>
      <c r="N3058" s="6">
        <v>0.27458294361412422</v>
      </c>
      <c r="O3058" s="6">
        <v>43.81115227828451</v>
      </c>
      <c r="P3058" s="8">
        <v>1.9561801829280651E-2</v>
      </c>
      <c r="Q3058" s="8">
        <v>1.5050618964210214E-3</v>
      </c>
      <c r="R3058" s="9">
        <v>7.2149999999999999</v>
      </c>
    </row>
    <row r="3059" spans="1:18" s="6" customFormat="1" ht="15" customHeight="1" x14ac:dyDescent="0.25">
      <c r="A3059" t="s">
        <v>5203</v>
      </c>
      <c r="B3059" t="s">
        <v>5308</v>
      </c>
      <c r="C3059" t="s">
        <v>15</v>
      </c>
      <c r="D3059" t="s">
        <v>5513</v>
      </c>
      <c r="E3059" s="14">
        <v>1</v>
      </c>
      <c r="F3059" s="5">
        <v>44067</v>
      </c>
      <c r="G3059" s="6">
        <v>22.02376470744402</v>
      </c>
      <c r="H3059" s="7">
        <v>14073.924010148907</v>
      </c>
      <c r="I3059" s="6">
        <v>2.5323218292552623</v>
      </c>
      <c r="J3059" s="7">
        <v>19885.671546105354</v>
      </c>
      <c r="K3059" s="7">
        <v>18738.997243364862</v>
      </c>
      <c r="L3059" s="6">
        <v>51.179810644949981</v>
      </c>
      <c r="M3059" s="6">
        <v>5.2491167663926017</v>
      </c>
      <c r="N3059" s="6">
        <v>0.37658473359751365</v>
      </c>
      <c r="O3059" s="6">
        <v>40.63807140637843</v>
      </c>
      <c r="P3059" s="8">
        <v>1.970647188485632E-2</v>
      </c>
      <c r="Q3059" s="8">
        <v>4.3881475413512332E-3</v>
      </c>
      <c r="R3059" s="9">
        <v>6.41</v>
      </c>
    </row>
    <row r="3060" spans="1:18" s="6" customFormat="1" ht="15" customHeight="1" x14ac:dyDescent="0.25">
      <c r="A3060" t="s">
        <v>5204</v>
      </c>
      <c r="B3060" t="s">
        <v>5308</v>
      </c>
      <c r="C3060" t="s">
        <v>15</v>
      </c>
      <c r="D3060" t="s">
        <v>5513</v>
      </c>
      <c r="E3060" s="14">
        <v>1</v>
      </c>
      <c r="F3060" s="5">
        <v>44067</v>
      </c>
      <c r="G3060" s="6">
        <v>23.901615372072108</v>
      </c>
      <c r="H3060" s="7">
        <v>13390.784995937494</v>
      </c>
      <c r="I3060" s="6">
        <v>1.933554107467151</v>
      </c>
      <c r="J3060" s="7">
        <v>19494.712103407754</v>
      </c>
      <c r="K3060" s="7">
        <v>18363.992255294917</v>
      </c>
      <c r="L3060" s="6">
        <v>48.654829480817405</v>
      </c>
      <c r="M3060" s="6">
        <v>5.1617560024681639</v>
      </c>
      <c r="N3060" s="6">
        <v>0.24844998599579168</v>
      </c>
      <c r="O3060" s="6">
        <v>43.995580500369847</v>
      </c>
      <c r="P3060" s="8">
        <v>6.030535452124273E-3</v>
      </c>
      <c r="Q3060" s="8">
        <v>0</v>
      </c>
      <c r="R3060" s="9">
        <v>6.39</v>
      </c>
    </row>
    <row r="3061" spans="1:18" s="6" customFormat="1" ht="15" customHeight="1" x14ac:dyDescent="0.25">
      <c r="A3061" t="s">
        <v>1314</v>
      </c>
      <c r="B3061" t="s">
        <v>5303</v>
      </c>
      <c r="C3061" t="s">
        <v>1218</v>
      </c>
      <c r="D3061" t="s">
        <v>237</v>
      </c>
      <c r="E3061" s="14">
        <v>2</v>
      </c>
      <c r="F3061" s="5">
        <v>44068</v>
      </c>
      <c r="G3061" s="6">
        <v>17.091836734693867</v>
      </c>
      <c r="H3061" s="7">
        <v>13457.2310647297</v>
      </c>
      <c r="I3061" s="6">
        <v>8.1</v>
      </c>
      <c r="J3061" s="7">
        <v>17891.27900815937</v>
      </c>
      <c r="K3061" s="7">
        <v>16735.12485345859</v>
      </c>
      <c r="L3061" s="6" t="s">
        <v>17</v>
      </c>
      <c r="M3061" s="6">
        <v>5.4484173171573005</v>
      </c>
      <c r="N3061" s="6" t="s">
        <v>17</v>
      </c>
      <c r="O3061" s="6" t="s">
        <v>17</v>
      </c>
      <c r="P3061" s="8" t="s">
        <v>17</v>
      </c>
      <c r="Q3061" s="8" t="s">
        <v>17</v>
      </c>
      <c r="R3061" s="9">
        <v>5.63</v>
      </c>
    </row>
    <row r="3062" spans="1:18" s="6" customFormat="1" ht="15" customHeight="1" x14ac:dyDescent="0.25">
      <c r="A3062" t="s">
        <v>1315</v>
      </c>
      <c r="B3062" t="s">
        <v>5303</v>
      </c>
      <c r="C3062" t="s">
        <v>665</v>
      </c>
      <c r="D3062" t="s">
        <v>5513</v>
      </c>
      <c r="E3062" s="14">
        <v>1</v>
      </c>
      <c r="F3062" s="5">
        <v>44068</v>
      </c>
      <c r="G3062" s="6">
        <v>41.257420399352398</v>
      </c>
      <c r="H3062" s="7">
        <v>9539.6611317867337</v>
      </c>
      <c r="I3062" s="6">
        <v>2.38</v>
      </c>
      <c r="J3062" s="7">
        <v>19173.789173789173</v>
      </c>
      <c r="K3062" s="7">
        <v>17955.595385577235</v>
      </c>
      <c r="L3062" s="6" t="s">
        <v>17</v>
      </c>
      <c r="M3062" s="6">
        <v>5.740781282808376</v>
      </c>
      <c r="N3062" s="6" t="s">
        <v>17</v>
      </c>
      <c r="O3062" s="6" t="s">
        <v>17</v>
      </c>
      <c r="P3062" s="8" t="s">
        <v>17</v>
      </c>
      <c r="Q3062" s="8" t="s">
        <v>17</v>
      </c>
      <c r="R3062" s="9">
        <v>5.23</v>
      </c>
    </row>
    <row r="3063" spans="1:18" s="6" customFormat="1" ht="15" customHeight="1" x14ac:dyDescent="0.25">
      <c r="A3063" t="s">
        <v>1316</v>
      </c>
      <c r="B3063" t="s">
        <v>5303</v>
      </c>
      <c r="C3063" t="s">
        <v>611</v>
      </c>
      <c r="D3063" t="s">
        <v>62</v>
      </c>
      <c r="E3063" s="14">
        <v>2</v>
      </c>
      <c r="F3063" s="5">
        <v>44068</v>
      </c>
      <c r="G3063" s="6">
        <v>11.640798226164081</v>
      </c>
      <c r="H3063" s="7">
        <v>14864.895804567666</v>
      </c>
      <c r="I3063" s="6">
        <v>7.07</v>
      </c>
      <c r="J3063" s="7">
        <v>18332.277144064214</v>
      </c>
      <c r="K3063" s="7">
        <v>17145.107924366417</v>
      </c>
      <c r="L3063" s="6" t="s">
        <v>17</v>
      </c>
      <c r="M3063" s="6">
        <v>5.594576907152673</v>
      </c>
      <c r="N3063" s="6" t="s">
        <v>17</v>
      </c>
      <c r="O3063" s="6" t="s">
        <v>17</v>
      </c>
      <c r="P3063" s="8" t="s">
        <v>17</v>
      </c>
      <c r="Q3063" s="8" t="s">
        <v>17</v>
      </c>
      <c r="R3063" s="9">
        <v>5.32</v>
      </c>
    </row>
    <row r="3064" spans="1:18" s="6" customFormat="1" ht="15" customHeight="1" x14ac:dyDescent="0.25">
      <c r="A3064" t="s">
        <v>1317</v>
      </c>
      <c r="B3064" t="s">
        <v>5303</v>
      </c>
      <c r="C3064" t="s">
        <v>1218</v>
      </c>
      <c r="D3064" t="s">
        <v>237</v>
      </c>
      <c r="E3064" s="14">
        <v>2</v>
      </c>
      <c r="F3064" s="5">
        <v>44068</v>
      </c>
      <c r="G3064" s="6">
        <v>20.879120879120876</v>
      </c>
      <c r="H3064" s="7">
        <v>12476.090114443077</v>
      </c>
      <c r="I3064" s="6">
        <v>11.47</v>
      </c>
      <c r="J3064" s="7">
        <v>17491.058278981698</v>
      </c>
      <c r="K3064" s="7">
        <v>16413.072227976667</v>
      </c>
      <c r="L3064" s="6" t="s">
        <v>17</v>
      </c>
      <c r="M3064" s="6">
        <v>5.0800473657164567</v>
      </c>
      <c r="N3064" s="6" t="s">
        <v>17</v>
      </c>
      <c r="O3064" s="6" t="s">
        <v>17</v>
      </c>
      <c r="P3064" s="8" t="s">
        <v>17</v>
      </c>
      <c r="Q3064" s="8" t="s">
        <v>17</v>
      </c>
      <c r="R3064" s="9">
        <v>4.9400000000000004</v>
      </c>
    </row>
    <row r="3065" spans="1:18" s="6" customFormat="1" ht="15" customHeight="1" x14ac:dyDescent="0.25">
      <c r="A3065" t="s">
        <v>1318</v>
      </c>
      <c r="B3065" t="s">
        <v>5303</v>
      </c>
      <c r="C3065" t="s">
        <v>1218</v>
      </c>
      <c r="D3065" t="s">
        <v>237</v>
      </c>
      <c r="E3065" s="14">
        <v>2</v>
      </c>
      <c r="F3065" s="5">
        <v>44068</v>
      </c>
      <c r="G3065" s="6">
        <v>34.440154440154437</v>
      </c>
      <c r="H3065" s="7">
        <v>10203.950553218359</v>
      </c>
      <c r="I3065" s="6">
        <v>8.6300000000000008</v>
      </c>
      <c r="J3065" s="7">
        <v>17991.55672823219</v>
      </c>
      <c r="K3065" s="7">
        <v>16847.696073519168</v>
      </c>
      <c r="L3065" s="6" t="s">
        <v>17</v>
      </c>
      <c r="M3065" s="6">
        <v>5.3904837639633394</v>
      </c>
      <c r="N3065" s="6" t="s">
        <v>17</v>
      </c>
      <c r="O3065" s="6" t="s">
        <v>17</v>
      </c>
      <c r="P3065" s="8" t="s">
        <v>17</v>
      </c>
      <c r="Q3065" s="8" t="s">
        <v>17</v>
      </c>
      <c r="R3065" s="9">
        <v>5.25</v>
      </c>
    </row>
    <row r="3066" spans="1:18" s="6" customFormat="1" ht="15" customHeight="1" x14ac:dyDescent="0.25">
      <c r="A3066" t="s">
        <v>1319</v>
      </c>
      <c r="B3066" t="s">
        <v>5303</v>
      </c>
      <c r="C3066" t="s">
        <v>1218</v>
      </c>
      <c r="D3066" t="s">
        <v>237</v>
      </c>
      <c r="E3066" s="14">
        <v>2</v>
      </c>
      <c r="F3066" s="5">
        <v>44068</v>
      </c>
      <c r="G3066" s="6">
        <v>15.925266903914595</v>
      </c>
      <c r="H3066" s="7">
        <v>13774.530188049812</v>
      </c>
      <c r="I3066" s="6">
        <v>8.42</v>
      </c>
      <c r="J3066" s="7">
        <v>17995.153813737885</v>
      </c>
      <c r="K3066" s="7">
        <v>16846.422149595754</v>
      </c>
      <c r="L3066" s="6" t="s">
        <v>17</v>
      </c>
      <c r="M3066" s="6">
        <v>5.4134385680590604</v>
      </c>
      <c r="N3066" s="6" t="s">
        <v>17</v>
      </c>
      <c r="O3066" s="6" t="s">
        <v>17</v>
      </c>
      <c r="P3066" s="8" t="s">
        <v>17</v>
      </c>
      <c r="Q3066" s="8" t="s">
        <v>17</v>
      </c>
      <c r="R3066" s="9">
        <v>5.08</v>
      </c>
    </row>
    <row r="3067" spans="1:18" s="6" customFormat="1" ht="15" customHeight="1" x14ac:dyDescent="0.25">
      <c r="A3067" t="s">
        <v>1320</v>
      </c>
      <c r="B3067" t="s">
        <v>5303</v>
      </c>
      <c r="C3067" t="s">
        <v>665</v>
      </c>
      <c r="D3067" t="s">
        <v>5513</v>
      </c>
      <c r="E3067" s="14">
        <v>1</v>
      </c>
      <c r="F3067" s="5">
        <v>44068</v>
      </c>
      <c r="G3067" s="6">
        <v>16.666666666666664</v>
      </c>
      <c r="H3067" s="7">
        <v>14760.952087434918</v>
      </c>
      <c r="I3067" s="6">
        <v>2.09</v>
      </c>
      <c r="J3067" s="7">
        <v>19358.737963532061</v>
      </c>
      <c r="K3067" s="7">
        <v>18201.742504921898</v>
      </c>
      <c r="L3067" s="6">
        <v>48.108578641718992</v>
      </c>
      <c r="M3067" s="6">
        <v>5.2845795971072391</v>
      </c>
      <c r="N3067" s="6">
        <v>0.29810881467403466</v>
      </c>
      <c r="O3067" s="6">
        <v>44.211476315332341</v>
      </c>
      <c r="P3067" s="8">
        <v>1.0745693700963706E-2</v>
      </c>
      <c r="Q3067" s="8">
        <v>0</v>
      </c>
      <c r="R3067" s="9">
        <v>2.38</v>
      </c>
    </row>
    <row r="3068" spans="1:18" s="6" customFormat="1" ht="15" customHeight="1" x14ac:dyDescent="0.25">
      <c r="A3068" t="s">
        <v>1321</v>
      </c>
      <c r="B3068" t="s">
        <v>5303</v>
      </c>
      <c r="C3068" t="s">
        <v>1218</v>
      </c>
      <c r="D3068" t="s">
        <v>237</v>
      </c>
      <c r="E3068" s="14">
        <v>2</v>
      </c>
      <c r="F3068" s="5">
        <v>44068</v>
      </c>
      <c r="G3068" s="6">
        <v>9.7841726618704996</v>
      </c>
      <c r="H3068" s="7">
        <v>14775.346078911047</v>
      </c>
      <c r="I3068" s="6">
        <v>7.51</v>
      </c>
      <c r="J3068" s="7">
        <v>17812.565886569682</v>
      </c>
      <c r="K3068" s="7">
        <v>16642.726514901398</v>
      </c>
      <c r="L3068" s="6" t="s">
        <v>17</v>
      </c>
      <c r="M3068" s="6">
        <v>5.5129093858071805</v>
      </c>
      <c r="N3068" s="6" t="s">
        <v>17</v>
      </c>
      <c r="O3068" s="6" t="s">
        <v>17</v>
      </c>
      <c r="P3068" s="8" t="s">
        <v>17</v>
      </c>
      <c r="Q3068" s="8" t="s">
        <v>17</v>
      </c>
      <c r="R3068" s="9">
        <v>5.14</v>
      </c>
    </row>
    <row r="3069" spans="1:18" s="6" customFormat="1" ht="15" customHeight="1" x14ac:dyDescent="0.25">
      <c r="A3069" t="s">
        <v>1322</v>
      </c>
      <c r="B3069" t="s">
        <v>5303</v>
      </c>
      <c r="C3069" t="s">
        <v>611</v>
      </c>
      <c r="D3069" t="s">
        <v>62</v>
      </c>
      <c r="E3069" s="14">
        <v>2</v>
      </c>
      <c r="F3069" s="5">
        <v>44068</v>
      </c>
      <c r="G3069" s="6">
        <v>9.7946287519747273</v>
      </c>
      <c r="H3069" s="7">
        <v>14970.698344432511</v>
      </c>
      <c r="I3069" s="6">
        <v>7.31</v>
      </c>
      <c r="J3069" s="7">
        <v>18046.659597030754</v>
      </c>
      <c r="K3069" s="7">
        <v>16861.502718083677</v>
      </c>
      <c r="L3069" s="6" t="s">
        <v>17</v>
      </c>
      <c r="M3069" s="6">
        <v>5.5850936802407016</v>
      </c>
      <c r="N3069" s="6" t="s">
        <v>17</v>
      </c>
      <c r="O3069" s="6" t="s">
        <v>17</v>
      </c>
      <c r="P3069" s="8" t="s">
        <v>17</v>
      </c>
      <c r="Q3069" s="8" t="s">
        <v>17</v>
      </c>
      <c r="R3069" s="9">
        <v>5.7</v>
      </c>
    </row>
    <row r="3070" spans="1:18" s="6" customFormat="1" ht="15" customHeight="1" x14ac:dyDescent="0.25">
      <c r="A3070" t="s">
        <v>1323</v>
      </c>
      <c r="B3070" t="s">
        <v>5303</v>
      </c>
      <c r="C3070" t="s">
        <v>1218</v>
      </c>
      <c r="D3070" t="s">
        <v>237</v>
      </c>
      <c r="E3070" s="14">
        <v>2</v>
      </c>
      <c r="F3070" s="5">
        <v>44068</v>
      </c>
      <c r="G3070" s="6">
        <v>17.599067599067595</v>
      </c>
      <c r="H3070" s="7">
        <v>12890.55415058817</v>
      </c>
      <c r="I3070" s="6">
        <v>10.75</v>
      </c>
      <c r="J3070" s="7">
        <v>17260.158311345647</v>
      </c>
      <c r="K3070" s="7">
        <v>16165.471656583661</v>
      </c>
      <c r="L3070" s="6" t="s">
        <v>17</v>
      </c>
      <c r="M3070" s="6">
        <v>5.1587495511874977</v>
      </c>
      <c r="N3070" s="6" t="s">
        <v>17</v>
      </c>
      <c r="O3070" s="6" t="s">
        <v>17</v>
      </c>
      <c r="P3070" s="8" t="s">
        <v>17</v>
      </c>
      <c r="Q3070" s="8" t="s">
        <v>17</v>
      </c>
      <c r="R3070" s="9">
        <v>5.25</v>
      </c>
    </row>
    <row r="3071" spans="1:18" s="6" customFormat="1" ht="15" customHeight="1" x14ac:dyDescent="0.25">
      <c r="A3071" t="s">
        <v>1324</v>
      </c>
      <c r="B3071" t="s">
        <v>5303</v>
      </c>
      <c r="C3071" t="s">
        <v>1218</v>
      </c>
      <c r="D3071" t="s">
        <v>237</v>
      </c>
      <c r="E3071" s="14">
        <v>2</v>
      </c>
      <c r="F3071" s="5">
        <v>44068</v>
      </c>
      <c r="G3071" s="6">
        <v>19.327731092436988</v>
      </c>
      <c r="H3071" s="7">
        <v>12801.675340766551</v>
      </c>
      <c r="I3071" s="6">
        <v>8.8699999999999992</v>
      </c>
      <c r="J3071" s="7">
        <v>17592.33926128591</v>
      </c>
      <c r="K3071" s="7">
        <v>16454.045474491875</v>
      </c>
      <c r="L3071" s="6" t="s">
        <v>17</v>
      </c>
      <c r="M3071" s="6">
        <v>5.3642497021396593</v>
      </c>
      <c r="N3071" s="6" t="s">
        <v>17</v>
      </c>
      <c r="O3071" s="6" t="s">
        <v>17</v>
      </c>
      <c r="P3071" s="8" t="s">
        <v>17</v>
      </c>
      <c r="Q3071" s="8" t="s">
        <v>17</v>
      </c>
      <c r="R3071" s="9">
        <v>4.97</v>
      </c>
    </row>
    <row r="3072" spans="1:18" s="6" customFormat="1" ht="15" customHeight="1" x14ac:dyDescent="0.25">
      <c r="A3072" t="s">
        <v>1325</v>
      </c>
      <c r="B3072" t="s">
        <v>5303</v>
      </c>
      <c r="C3072" t="s">
        <v>665</v>
      </c>
      <c r="D3072" t="s">
        <v>5513</v>
      </c>
      <c r="E3072" s="14">
        <v>1</v>
      </c>
      <c r="F3072" s="5">
        <v>44068</v>
      </c>
      <c r="G3072" s="6">
        <v>37.697763229678117</v>
      </c>
      <c r="H3072" s="7">
        <v>9838.8461770288668</v>
      </c>
      <c r="I3072" s="6">
        <v>5.76</v>
      </c>
      <c r="J3072" s="7">
        <v>18316.321270234046</v>
      </c>
      <c r="K3072" s="7">
        <v>17270.331035458767</v>
      </c>
      <c r="L3072" s="6">
        <v>45.670339313802067</v>
      </c>
      <c r="M3072" s="6">
        <v>4.7641325783265316</v>
      </c>
      <c r="N3072" s="6">
        <v>0.63509819069988394</v>
      </c>
      <c r="O3072" s="6">
        <v>43.166528877289146</v>
      </c>
      <c r="P3072" s="8">
        <v>7.4239498892205522E-3</v>
      </c>
      <c r="Q3072" s="8">
        <v>0</v>
      </c>
      <c r="R3072" s="9">
        <v>3.01</v>
      </c>
    </row>
    <row r="3073" spans="1:18" s="6" customFormat="1" ht="15" customHeight="1" x14ac:dyDescent="0.25">
      <c r="A3073" t="s">
        <v>1326</v>
      </c>
      <c r="B3073" t="s">
        <v>5303</v>
      </c>
      <c r="C3073" t="s">
        <v>1218</v>
      </c>
      <c r="D3073" t="s">
        <v>237</v>
      </c>
      <c r="E3073" s="14">
        <v>2</v>
      </c>
      <c r="F3073" s="5">
        <v>44068</v>
      </c>
      <c r="G3073" s="6">
        <v>26.642771804062125</v>
      </c>
      <c r="H3073" s="7">
        <v>11427.925526890169</v>
      </c>
      <c r="I3073" s="7">
        <v>9.64</v>
      </c>
      <c r="J3073" s="7">
        <v>17586.170659941152</v>
      </c>
      <c r="K3073" s="7">
        <v>16465.737241053859</v>
      </c>
      <c r="L3073" s="6" t="s">
        <v>17</v>
      </c>
      <c r="M3073" s="6">
        <v>5.2800820871220182</v>
      </c>
      <c r="N3073" s="6" t="s">
        <v>17</v>
      </c>
      <c r="O3073" s="6" t="s">
        <v>17</v>
      </c>
      <c r="P3073" s="8" t="s">
        <v>17</v>
      </c>
      <c r="Q3073" s="8" t="s">
        <v>17</v>
      </c>
      <c r="R3073" s="9">
        <v>4.84</v>
      </c>
    </row>
    <row r="3074" spans="1:18" s="6" customFormat="1" ht="15" customHeight="1" x14ac:dyDescent="0.25">
      <c r="A3074" t="s">
        <v>1327</v>
      </c>
      <c r="B3074" t="s">
        <v>5303</v>
      </c>
      <c r="C3074" t="s">
        <v>1292</v>
      </c>
      <c r="D3074" t="s">
        <v>1293</v>
      </c>
      <c r="E3074" s="14">
        <v>2</v>
      </c>
      <c r="F3074" s="5">
        <v>44068</v>
      </c>
      <c r="G3074" s="6">
        <v>16.41791044776118</v>
      </c>
      <c r="H3074" s="7">
        <v>13131.433649271048</v>
      </c>
      <c r="I3074" s="7">
        <v>10.52</v>
      </c>
      <c r="J3074" s="7">
        <v>17306.109528331752</v>
      </c>
      <c r="K3074" s="7">
        <v>16190.697401806432</v>
      </c>
      <c r="L3074" s="6" t="s">
        <v>17</v>
      </c>
      <c r="M3074" s="6">
        <v>5.2564190693935897</v>
      </c>
      <c r="N3074" s="6" t="s">
        <v>17</v>
      </c>
      <c r="O3074" s="6" t="s">
        <v>17</v>
      </c>
      <c r="P3074" s="8" t="s">
        <v>17</v>
      </c>
      <c r="Q3074" s="8" t="s">
        <v>17</v>
      </c>
      <c r="R3074" s="9">
        <v>5.23</v>
      </c>
    </row>
    <row r="3075" spans="1:18" s="6" customFormat="1" ht="15" customHeight="1" x14ac:dyDescent="0.25">
      <c r="A3075" t="s">
        <v>1328</v>
      </c>
      <c r="B3075" t="s">
        <v>5303</v>
      </c>
      <c r="C3075" t="s">
        <v>1218</v>
      </c>
      <c r="D3075" t="s">
        <v>237</v>
      </c>
      <c r="E3075" s="14">
        <v>2</v>
      </c>
      <c r="F3075" s="5">
        <v>44068</v>
      </c>
      <c r="G3075" s="6">
        <v>17.145899893503735</v>
      </c>
      <c r="H3075" s="7">
        <v>12763.382324474303</v>
      </c>
      <c r="I3075" s="7">
        <v>12.57</v>
      </c>
      <c r="J3075" s="7">
        <v>16962.67561333613</v>
      </c>
      <c r="K3075" s="7">
        <v>15910.204373626446</v>
      </c>
      <c r="L3075" s="6" t="s">
        <v>17</v>
      </c>
      <c r="M3075" s="6">
        <v>4.9598079156912558</v>
      </c>
      <c r="N3075" s="6" t="s">
        <v>17</v>
      </c>
      <c r="O3075" s="6" t="s">
        <v>17</v>
      </c>
      <c r="P3075" s="8" t="s">
        <v>17</v>
      </c>
      <c r="Q3075" s="8" t="s">
        <v>17</v>
      </c>
      <c r="R3075" s="9">
        <v>4.62</v>
      </c>
    </row>
    <row r="3076" spans="1:18" s="6" customFormat="1" ht="15" customHeight="1" x14ac:dyDescent="0.25">
      <c r="A3076" t="s">
        <v>1329</v>
      </c>
      <c r="B3076" t="s">
        <v>5303</v>
      </c>
      <c r="C3076" t="s">
        <v>1218</v>
      </c>
      <c r="D3076" t="s">
        <v>237</v>
      </c>
      <c r="E3076" s="14">
        <v>2</v>
      </c>
      <c r="F3076" s="5">
        <v>44068</v>
      </c>
      <c r="G3076" s="6">
        <v>16.684266103484699</v>
      </c>
      <c r="H3076" s="7">
        <v>13464.868791316898</v>
      </c>
      <c r="I3076" s="7">
        <v>8.68</v>
      </c>
      <c r="J3076" s="7">
        <v>17793.175853018372</v>
      </c>
      <c r="K3076" s="7">
        <v>16650.47496245514</v>
      </c>
      <c r="L3076" s="6" t="s">
        <v>17</v>
      </c>
      <c r="M3076" s="6">
        <v>5.3850183344167402</v>
      </c>
      <c r="N3076" s="6" t="s">
        <v>17</v>
      </c>
      <c r="O3076" s="6" t="s">
        <v>17</v>
      </c>
      <c r="P3076" s="8" t="s">
        <v>17</v>
      </c>
      <c r="Q3076" s="8" t="s">
        <v>17</v>
      </c>
      <c r="R3076" s="9">
        <v>4.75</v>
      </c>
    </row>
    <row r="3077" spans="1:18" s="6" customFormat="1" ht="15" customHeight="1" x14ac:dyDescent="0.25">
      <c r="A3077" t="s">
        <v>1330</v>
      </c>
      <c r="B3077" t="s">
        <v>5303</v>
      </c>
      <c r="C3077" t="s">
        <v>1218</v>
      </c>
      <c r="D3077" t="s">
        <v>237</v>
      </c>
      <c r="E3077" s="14">
        <v>2</v>
      </c>
      <c r="F3077" s="5">
        <v>44068</v>
      </c>
      <c r="G3077" s="6">
        <v>19.42051683633515</v>
      </c>
      <c r="H3077" s="7">
        <v>12782.734873930067</v>
      </c>
      <c r="I3077" s="7">
        <v>9.1199999999999992</v>
      </c>
      <c r="J3077" s="7">
        <v>17584.79470755014</v>
      </c>
      <c r="K3077" s="7">
        <v>16452.299741505049</v>
      </c>
      <c r="L3077" s="6" t="s">
        <v>17</v>
      </c>
      <c r="M3077" s="6">
        <v>5.3369225544066587</v>
      </c>
      <c r="N3077" s="6" t="s">
        <v>17</v>
      </c>
      <c r="O3077" s="6" t="s">
        <v>17</v>
      </c>
      <c r="P3077" s="8" t="s">
        <v>17</v>
      </c>
      <c r="Q3077" s="8" t="s">
        <v>17</v>
      </c>
      <c r="R3077" s="9">
        <v>4.7699999999999996</v>
      </c>
    </row>
    <row r="3078" spans="1:18" s="6" customFormat="1" ht="15" customHeight="1" x14ac:dyDescent="0.25">
      <c r="A3078" t="s">
        <v>1331</v>
      </c>
      <c r="B3078" t="s">
        <v>5303</v>
      </c>
      <c r="C3078" t="s">
        <v>611</v>
      </c>
      <c r="D3078" t="s">
        <v>62</v>
      </c>
      <c r="E3078" s="14">
        <v>2</v>
      </c>
      <c r="F3078" s="5">
        <v>44069</v>
      </c>
      <c r="G3078" s="6">
        <v>13.027744270205064</v>
      </c>
      <c r="H3078" s="7">
        <v>14323.270087604918</v>
      </c>
      <c r="I3078" s="7">
        <v>8.6199999999999992</v>
      </c>
      <c r="J3078" s="7">
        <v>18008.895324782789</v>
      </c>
      <c r="K3078" s="7">
        <v>16834.722472433394</v>
      </c>
      <c r="L3078" s="6" t="s">
        <v>17</v>
      </c>
      <c r="M3078" s="6">
        <v>5.5333310666795237</v>
      </c>
      <c r="N3078" s="6" t="s">
        <v>17</v>
      </c>
      <c r="O3078" s="6" t="s">
        <v>17</v>
      </c>
      <c r="P3078" s="8" t="s">
        <v>17</v>
      </c>
      <c r="Q3078" s="8" t="s">
        <v>17</v>
      </c>
      <c r="R3078" s="9">
        <v>3.32</v>
      </c>
    </row>
    <row r="3079" spans="1:18" s="6" customFormat="1" ht="15" customHeight="1" x14ac:dyDescent="0.25">
      <c r="A3079" t="s">
        <v>1332</v>
      </c>
      <c r="B3079" t="s">
        <v>5303</v>
      </c>
      <c r="C3079" t="s">
        <v>1001</v>
      </c>
      <c r="D3079" t="s">
        <v>5513</v>
      </c>
      <c r="E3079" s="14">
        <v>1</v>
      </c>
      <c r="F3079" s="5">
        <v>44069</v>
      </c>
      <c r="G3079" s="6">
        <v>32.399244332493708</v>
      </c>
      <c r="H3079" s="7">
        <v>11020.051368509459</v>
      </c>
      <c r="I3079" s="7">
        <v>5.4</v>
      </c>
      <c r="J3079" s="7">
        <v>18717.322754551926</v>
      </c>
      <c r="K3079" s="7">
        <v>17472.533836230112</v>
      </c>
      <c r="L3079" s="6">
        <v>45.560953994236556</v>
      </c>
      <c r="M3079" s="6">
        <v>5.7027621276287652</v>
      </c>
      <c r="N3079" s="6">
        <v>0.46631299363035777</v>
      </c>
      <c r="O3079" s="6">
        <v>42.86218055510691</v>
      </c>
      <c r="P3079" s="8">
        <v>2.7332770395823484E-3</v>
      </c>
      <c r="Q3079" s="8">
        <v>5.0570523578222538E-3</v>
      </c>
      <c r="R3079" s="9">
        <v>1.69</v>
      </c>
    </row>
    <row r="3080" spans="1:18" s="6" customFormat="1" ht="15" customHeight="1" x14ac:dyDescent="0.25">
      <c r="A3080" t="s">
        <v>1333</v>
      </c>
      <c r="B3080" t="s">
        <v>5303</v>
      </c>
      <c r="C3080" t="s">
        <v>611</v>
      </c>
      <c r="D3080" t="s">
        <v>62</v>
      </c>
      <c r="E3080" s="14">
        <v>2</v>
      </c>
      <c r="F3080" s="5">
        <v>44069</v>
      </c>
      <c r="G3080" s="6">
        <v>9.4928478543563024</v>
      </c>
      <c r="H3080" s="7">
        <v>14916.973101366148</v>
      </c>
      <c r="I3080" s="7">
        <v>8.16</v>
      </c>
      <c r="J3080" s="7">
        <v>17915.804716590814</v>
      </c>
      <c r="K3080" s="7">
        <v>16737.774877802538</v>
      </c>
      <c r="L3080" s="6" t="s">
        <v>17</v>
      </c>
      <c r="M3080" s="6">
        <v>5.5515072515941357</v>
      </c>
      <c r="N3080" s="6" t="s">
        <v>17</v>
      </c>
      <c r="O3080" s="6" t="s">
        <v>17</v>
      </c>
      <c r="P3080" s="8" t="s">
        <v>17</v>
      </c>
      <c r="Q3080" s="8" t="s">
        <v>17</v>
      </c>
      <c r="R3080" s="9">
        <v>3.32</v>
      </c>
    </row>
    <row r="3081" spans="1:18" s="6" customFormat="1" ht="15" customHeight="1" x14ac:dyDescent="0.25">
      <c r="A3081" t="s">
        <v>1334</v>
      </c>
      <c r="B3081" t="s">
        <v>5303</v>
      </c>
      <c r="C3081" t="s">
        <v>1218</v>
      </c>
      <c r="D3081" t="s">
        <v>237</v>
      </c>
      <c r="E3081" s="14">
        <v>2</v>
      </c>
      <c r="F3081" s="5">
        <v>44069</v>
      </c>
      <c r="G3081" s="6">
        <v>23.46153846153846</v>
      </c>
      <c r="H3081" s="7">
        <v>10719.746278685985</v>
      </c>
      <c r="I3081" s="7">
        <v>18.29</v>
      </c>
      <c r="J3081" s="7">
        <v>15674.352173025914</v>
      </c>
      <c r="K3081" s="7">
        <v>14754.557952052039</v>
      </c>
      <c r="L3081" s="6" t="s">
        <v>17</v>
      </c>
      <c r="M3081" s="6">
        <v>4.334562775560209</v>
      </c>
      <c r="N3081" s="6" t="s">
        <v>17</v>
      </c>
      <c r="O3081" s="6" t="s">
        <v>17</v>
      </c>
      <c r="P3081" s="8" t="s">
        <v>17</v>
      </c>
      <c r="Q3081" s="8" t="s">
        <v>17</v>
      </c>
      <c r="R3081" s="9">
        <v>1.98</v>
      </c>
    </row>
    <row r="3082" spans="1:18" s="6" customFormat="1" ht="15" customHeight="1" x14ac:dyDescent="0.25">
      <c r="A3082" t="s">
        <v>1335</v>
      </c>
      <c r="B3082" t="s">
        <v>5303</v>
      </c>
      <c r="C3082" t="s">
        <v>1218</v>
      </c>
      <c r="D3082" t="s">
        <v>237</v>
      </c>
      <c r="E3082" s="14">
        <v>2</v>
      </c>
      <c r="F3082" s="5">
        <v>44069</v>
      </c>
      <c r="G3082" s="6">
        <v>35.140073081607802</v>
      </c>
      <c r="H3082" s="7">
        <v>8553.7261933479458</v>
      </c>
      <c r="I3082" s="7">
        <v>18.73</v>
      </c>
      <c r="J3082" s="7">
        <v>15421.165206763088</v>
      </c>
      <c r="K3082" s="7">
        <v>14511.576910307351</v>
      </c>
      <c r="L3082" s="6" t="s">
        <v>17</v>
      </c>
      <c r="M3082" s="6">
        <v>4.2864669955501284</v>
      </c>
      <c r="N3082" s="6" t="s">
        <v>17</v>
      </c>
      <c r="O3082" s="6" t="s">
        <v>17</v>
      </c>
      <c r="P3082" s="8" t="s">
        <v>17</v>
      </c>
      <c r="Q3082" s="8" t="s">
        <v>17</v>
      </c>
      <c r="R3082" s="9">
        <v>1.82</v>
      </c>
    </row>
    <row r="3083" spans="1:18" s="6" customFormat="1" ht="15" customHeight="1" x14ac:dyDescent="0.25">
      <c r="A3083" t="s">
        <v>1336</v>
      </c>
      <c r="B3083" t="s">
        <v>5303</v>
      </c>
      <c r="C3083" t="s">
        <v>611</v>
      </c>
      <c r="D3083" t="s">
        <v>62</v>
      </c>
      <c r="E3083" s="14">
        <v>2</v>
      </c>
      <c r="F3083" s="5">
        <v>44069</v>
      </c>
      <c r="G3083" s="6">
        <v>24.065934065934073</v>
      </c>
      <c r="H3083" s="7">
        <v>12203.127356873452</v>
      </c>
      <c r="I3083" s="7">
        <v>8.41</v>
      </c>
      <c r="J3083" s="7">
        <v>18020.887188501707</v>
      </c>
      <c r="K3083" s="7">
        <v>16844.953537995432</v>
      </c>
      <c r="L3083" s="6" t="s">
        <v>17</v>
      </c>
      <c r="M3083" s="6">
        <v>5.541628890227499</v>
      </c>
      <c r="N3083" s="6" t="s">
        <v>17</v>
      </c>
      <c r="O3083" s="6" t="s">
        <v>17</v>
      </c>
      <c r="P3083" s="8" t="s">
        <v>17</v>
      </c>
      <c r="Q3083" s="8" t="s">
        <v>17</v>
      </c>
      <c r="R3083" s="9">
        <v>3.29</v>
      </c>
    </row>
    <row r="3084" spans="1:18" s="6" customFormat="1" ht="15" customHeight="1" x14ac:dyDescent="0.25">
      <c r="A3084" t="s">
        <v>1337</v>
      </c>
      <c r="B3084" t="s">
        <v>5303</v>
      </c>
      <c r="C3084" t="s">
        <v>1218</v>
      </c>
      <c r="D3084" t="s">
        <v>237</v>
      </c>
      <c r="E3084" s="14">
        <v>2</v>
      </c>
      <c r="F3084" s="5">
        <v>44069</v>
      </c>
      <c r="G3084" s="6">
        <v>23.410620792819749</v>
      </c>
      <c r="H3084" s="7">
        <v>11753.025185279554</v>
      </c>
      <c r="I3084" s="6">
        <v>11.03</v>
      </c>
      <c r="J3084" s="7">
        <v>17180.431890287589</v>
      </c>
      <c r="K3084" s="7">
        <v>16092.239914764417</v>
      </c>
      <c r="L3084" s="6" t="s">
        <v>17</v>
      </c>
      <c r="M3084" s="6">
        <v>5.1281431457265372</v>
      </c>
      <c r="N3084" s="6" t="s">
        <v>17</v>
      </c>
      <c r="O3084" s="6" t="s">
        <v>17</v>
      </c>
      <c r="P3084" s="8" t="s">
        <v>17</v>
      </c>
      <c r="Q3084" s="8" t="s">
        <v>17</v>
      </c>
      <c r="R3084" s="9">
        <v>2.29</v>
      </c>
    </row>
    <row r="3085" spans="1:18" s="6" customFormat="1" ht="15" customHeight="1" x14ac:dyDescent="0.25">
      <c r="A3085" t="s">
        <v>1338</v>
      </c>
      <c r="B3085" t="s">
        <v>5303</v>
      </c>
      <c r="C3085" t="s">
        <v>1218</v>
      </c>
      <c r="D3085" t="s">
        <v>237</v>
      </c>
      <c r="E3085" s="14">
        <v>2</v>
      </c>
      <c r="F3085" s="5">
        <v>44069</v>
      </c>
      <c r="G3085" s="6">
        <v>22.29845626072041</v>
      </c>
      <c r="H3085" s="7">
        <v>12073.106093190521</v>
      </c>
      <c r="I3085" s="6">
        <v>11.11</v>
      </c>
      <c r="J3085" s="7">
        <v>17325.212406592284</v>
      </c>
      <c r="K3085" s="7">
        <v>16238.876053708775</v>
      </c>
      <c r="L3085" s="6" t="s">
        <v>17</v>
      </c>
      <c r="M3085" s="6">
        <v>5.1193984584519772</v>
      </c>
      <c r="N3085" s="6" t="s">
        <v>17</v>
      </c>
      <c r="O3085" s="6" t="s">
        <v>17</v>
      </c>
      <c r="P3085" s="8" t="s">
        <v>17</v>
      </c>
      <c r="Q3085" s="8" t="s">
        <v>17</v>
      </c>
      <c r="R3085" s="9">
        <v>2.31</v>
      </c>
    </row>
    <row r="3086" spans="1:18" s="6" customFormat="1" ht="15" customHeight="1" x14ac:dyDescent="0.25">
      <c r="A3086" t="s">
        <v>1339</v>
      </c>
      <c r="B3086" t="s">
        <v>5303</v>
      </c>
      <c r="C3086" t="s">
        <v>1218</v>
      </c>
      <c r="D3086" t="s">
        <v>237</v>
      </c>
      <c r="E3086" s="14">
        <v>2</v>
      </c>
      <c r="F3086" s="5">
        <v>44069</v>
      </c>
      <c r="G3086" s="6">
        <v>21.084670724958489</v>
      </c>
      <c r="H3086" s="7">
        <v>10929.695905498054</v>
      </c>
      <c r="I3086" s="6">
        <v>18.559999999999999</v>
      </c>
      <c r="J3086" s="7">
        <v>15416.156670746634</v>
      </c>
      <c r="K3086" s="7">
        <v>14502.625176181615</v>
      </c>
      <c r="L3086" s="6" t="s">
        <v>17</v>
      </c>
      <c r="M3086" s="6">
        <v>4.3050494560085681</v>
      </c>
      <c r="N3086" s="6" t="s">
        <v>17</v>
      </c>
      <c r="O3086" s="6" t="s">
        <v>17</v>
      </c>
      <c r="P3086" s="8" t="s">
        <v>17</v>
      </c>
      <c r="Q3086" s="8" t="s">
        <v>17</v>
      </c>
      <c r="R3086" s="9">
        <v>1.96</v>
      </c>
    </row>
    <row r="3087" spans="1:18" s="6" customFormat="1" ht="15" customHeight="1" x14ac:dyDescent="0.25">
      <c r="A3087" t="s">
        <v>1340</v>
      </c>
      <c r="B3087" t="s">
        <v>5303</v>
      </c>
      <c r="C3087" t="s">
        <v>1277</v>
      </c>
      <c r="D3087" t="s">
        <v>5517</v>
      </c>
      <c r="E3087" s="14">
        <v>5</v>
      </c>
      <c r="F3087" s="5">
        <v>44069</v>
      </c>
      <c r="G3087" s="6">
        <v>26.057405188210062</v>
      </c>
      <c r="H3087" s="7">
        <v>11723.160524554047</v>
      </c>
      <c r="I3087" s="6">
        <v>8.5</v>
      </c>
      <c r="J3087" s="7">
        <v>17862.516747397713</v>
      </c>
      <c r="K3087" s="7">
        <v>16715.322156007558</v>
      </c>
      <c r="L3087" s="6" t="s">
        <v>17</v>
      </c>
      <c r="M3087" s="6" t="s">
        <v>17</v>
      </c>
      <c r="N3087" s="6" t="s">
        <v>17</v>
      </c>
      <c r="O3087" s="6" t="s">
        <v>17</v>
      </c>
      <c r="P3087" s="8" t="s">
        <v>17</v>
      </c>
      <c r="Q3087" s="8" t="s">
        <v>17</v>
      </c>
      <c r="R3087" s="9">
        <v>2.97</v>
      </c>
    </row>
    <row r="3088" spans="1:18" s="6" customFormat="1" ht="15" customHeight="1" x14ac:dyDescent="0.25">
      <c r="A3088" t="s">
        <v>5205</v>
      </c>
      <c r="B3088" t="s">
        <v>5308</v>
      </c>
      <c r="C3088" t="s">
        <v>15</v>
      </c>
      <c r="D3088" t="s">
        <v>5513</v>
      </c>
      <c r="E3088" s="14">
        <v>1</v>
      </c>
      <c r="F3088" s="5">
        <v>44069</v>
      </c>
      <c r="G3088" s="6">
        <v>24.452124654782821</v>
      </c>
      <c r="H3088" s="7">
        <v>12943.509935933178</v>
      </c>
      <c r="I3088" s="6">
        <v>2.2960950402216187</v>
      </c>
      <c r="J3088" s="7">
        <v>19065.579883863404</v>
      </c>
      <c r="K3088" s="7">
        <v>17923.568703122735</v>
      </c>
      <c r="L3088" s="6">
        <v>48.991742581641894</v>
      </c>
      <c r="M3088" s="6">
        <v>5.2178457043556374</v>
      </c>
      <c r="N3088" s="6">
        <v>0.31949993784738867</v>
      </c>
      <c r="O3088" s="6">
        <v>43.160902907656421</v>
      </c>
      <c r="P3088" s="8">
        <v>1.1591872378379725E-2</v>
      </c>
      <c r="Q3088" s="8">
        <v>2.3219558986558773E-3</v>
      </c>
      <c r="R3088" s="9">
        <v>6.1449999999999996</v>
      </c>
    </row>
    <row r="3089" spans="1:18" s="6" customFormat="1" ht="15" customHeight="1" x14ac:dyDescent="0.25">
      <c r="A3089" t="s">
        <v>1341</v>
      </c>
      <c r="B3089" t="s">
        <v>5303</v>
      </c>
      <c r="C3089" t="s">
        <v>1218</v>
      </c>
      <c r="D3089" t="s">
        <v>237</v>
      </c>
      <c r="E3089" s="14">
        <v>2</v>
      </c>
      <c r="F3089" s="5">
        <v>44070</v>
      </c>
      <c r="G3089" s="6">
        <v>22.911051212937998</v>
      </c>
      <c r="H3089" s="7">
        <v>11821.296081771885</v>
      </c>
      <c r="I3089" s="6">
        <v>11.2</v>
      </c>
      <c r="J3089" s="7">
        <v>17144.933554817275</v>
      </c>
      <c r="K3089" s="7">
        <v>16060.684777403385</v>
      </c>
      <c r="L3089" s="6" t="s">
        <v>17</v>
      </c>
      <c r="M3089" s="6">
        <v>5.1095606852680966</v>
      </c>
      <c r="N3089" s="6" t="s">
        <v>17</v>
      </c>
      <c r="O3089" s="6" t="s">
        <v>17</v>
      </c>
      <c r="P3089" s="8" t="s">
        <v>17</v>
      </c>
      <c r="Q3089" s="8" t="s">
        <v>17</v>
      </c>
      <c r="R3089" s="9">
        <v>3.68</v>
      </c>
    </row>
    <row r="3090" spans="1:18" s="6" customFormat="1" ht="15" customHeight="1" x14ac:dyDescent="0.25">
      <c r="A3090" t="s">
        <v>1342</v>
      </c>
      <c r="B3090" t="s">
        <v>5303</v>
      </c>
      <c r="C3090" t="s">
        <v>1001</v>
      </c>
      <c r="D3090" t="s">
        <v>5513</v>
      </c>
      <c r="E3090" s="14">
        <v>1</v>
      </c>
      <c r="F3090" s="5">
        <v>44070</v>
      </c>
      <c r="G3090" s="6">
        <v>37.190742218675169</v>
      </c>
      <c r="H3090" s="7">
        <v>10432.73591368159</v>
      </c>
      <c r="I3090" s="6">
        <v>3.09</v>
      </c>
      <c r="J3090" s="7">
        <v>19267.620020429007</v>
      </c>
      <c r="K3090" s="7">
        <v>18056.742185315161</v>
      </c>
      <c r="L3090" s="6" t="s">
        <v>17</v>
      </c>
      <c r="M3090" s="6">
        <v>5.7063045952584703</v>
      </c>
      <c r="N3090" s="6" t="s">
        <v>17</v>
      </c>
      <c r="O3090" s="6" t="s">
        <v>17</v>
      </c>
      <c r="P3090" s="8" t="s">
        <v>17</v>
      </c>
      <c r="Q3090" s="8" t="s">
        <v>17</v>
      </c>
      <c r="R3090" s="9">
        <v>2.1</v>
      </c>
    </row>
    <row r="3091" spans="1:18" s="6" customFormat="1" ht="15" customHeight="1" x14ac:dyDescent="0.25">
      <c r="A3091" t="s">
        <v>1343</v>
      </c>
      <c r="B3091" t="s">
        <v>5303</v>
      </c>
      <c r="C3091" t="s">
        <v>1218</v>
      </c>
      <c r="D3091" t="s">
        <v>237</v>
      </c>
      <c r="E3091" s="14">
        <v>2</v>
      </c>
      <c r="F3091" s="5">
        <v>44070</v>
      </c>
      <c r="G3091" s="6">
        <v>20.830449826989618</v>
      </c>
      <c r="H3091" s="7">
        <v>11451.10169052634</v>
      </c>
      <c r="I3091" s="6">
        <v>18.3</v>
      </c>
      <c r="J3091" s="7">
        <v>16026.36728808322</v>
      </c>
      <c r="K3091" s="7">
        <v>15106.805019939302</v>
      </c>
      <c r="L3091" s="6" t="s">
        <v>17</v>
      </c>
      <c r="M3091" s="6">
        <v>4.3334696896508884</v>
      </c>
      <c r="N3091" s="6" t="s">
        <v>17</v>
      </c>
      <c r="O3091" s="6" t="s">
        <v>17</v>
      </c>
      <c r="P3091" s="8" t="s">
        <v>17</v>
      </c>
      <c r="Q3091" s="8" t="s">
        <v>17</v>
      </c>
      <c r="R3091" s="9">
        <v>2.91</v>
      </c>
    </row>
    <row r="3092" spans="1:18" s="6" customFormat="1" ht="15" customHeight="1" x14ac:dyDescent="0.25">
      <c r="A3092" t="s">
        <v>1344</v>
      </c>
      <c r="B3092" t="s">
        <v>5303</v>
      </c>
      <c r="C3092" t="s">
        <v>1218</v>
      </c>
      <c r="D3092" t="s">
        <v>237</v>
      </c>
      <c r="E3092" s="14">
        <v>2</v>
      </c>
      <c r="F3092" s="5">
        <v>44070</v>
      </c>
      <c r="G3092" s="6">
        <v>19.648562300319483</v>
      </c>
      <c r="H3092" s="7">
        <v>12366.369000292261</v>
      </c>
      <c r="I3092" s="6">
        <v>11.76</v>
      </c>
      <c r="J3092" s="7">
        <v>17059.004934210523</v>
      </c>
      <c r="K3092" s="7">
        <v>15987.745515274264</v>
      </c>
      <c r="L3092" s="6" t="s">
        <v>17</v>
      </c>
      <c r="M3092" s="6">
        <v>5.0483478743461765</v>
      </c>
      <c r="N3092" s="6" t="s">
        <v>17</v>
      </c>
      <c r="O3092" s="6" t="s">
        <v>17</v>
      </c>
      <c r="P3092" s="8" t="s">
        <v>17</v>
      </c>
      <c r="Q3092" s="8" t="s">
        <v>17</v>
      </c>
      <c r="R3092" s="9">
        <v>2.72</v>
      </c>
    </row>
    <row r="3093" spans="1:18" s="6" customFormat="1" ht="15" customHeight="1" x14ac:dyDescent="0.25">
      <c r="A3093" t="s">
        <v>1345</v>
      </c>
      <c r="B3093" t="s">
        <v>5303</v>
      </c>
      <c r="C3093" t="s">
        <v>1001</v>
      </c>
      <c r="D3093" t="s">
        <v>5513</v>
      </c>
      <c r="E3093" s="14">
        <v>1</v>
      </c>
      <c r="F3093" s="5">
        <v>44070</v>
      </c>
      <c r="G3093" s="6">
        <v>40.827546296296298</v>
      </c>
      <c r="H3093" s="7">
        <v>9942.9043853899238</v>
      </c>
      <c r="I3093" s="6">
        <v>1.37</v>
      </c>
      <c r="J3093" s="7">
        <v>19796.651946184655</v>
      </c>
      <c r="K3093" s="7">
        <v>18488.875577460916</v>
      </c>
      <c r="L3093" s="6">
        <v>48.471912754724627</v>
      </c>
      <c r="M3093" s="6">
        <v>5.9964683995639394</v>
      </c>
      <c r="N3093" s="6">
        <v>0.21046270538346926</v>
      </c>
      <c r="O3093" s="6">
        <v>43.946755214952894</v>
      </c>
      <c r="P3093" s="8">
        <v>2.9039207069787602E-3</v>
      </c>
      <c r="Q3093" s="8">
        <v>1.4970046680860809E-3</v>
      </c>
      <c r="R3093" s="9">
        <v>2.63</v>
      </c>
    </row>
    <row r="3094" spans="1:18" s="6" customFormat="1" ht="15" customHeight="1" x14ac:dyDescent="0.25">
      <c r="A3094" t="s">
        <v>1346</v>
      </c>
      <c r="B3094" t="s">
        <v>5303</v>
      </c>
      <c r="C3094" t="s">
        <v>1218</v>
      </c>
      <c r="D3094" t="s">
        <v>237</v>
      </c>
      <c r="E3094" s="14">
        <v>2</v>
      </c>
      <c r="F3094" s="5">
        <v>44070</v>
      </c>
      <c r="G3094" s="6">
        <v>22.840034217279719</v>
      </c>
      <c r="H3094" s="7">
        <v>12227.789062633674</v>
      </c>
      <c r="I3094" s="6">
        <v>8.43</v>
      </c>
      <c r="J3094" s="7">
        <v>17718.972454348499</v>
      </c>
      <c r="K3094" s="7">
        <v>16570.472743036324</v>
      </c>
      <c r="L3094" s="6" t="s">
        <v>17</v>
      </c>
      <c r="M3094" s="6">
        <v>5.4123454821497399</v>
      </c>
      <c r="N3094" s="6" t="s">
        <v>17</v>
      </c>
      <c r="O3094" s="6" t="s">
        <v>17</v>
      </c>
      <c r="P3094" s="8" t="s">
        <v>17</v>
      </c>
      <c r="Q3094" s="8" t="s">
        <v>17</v>
      </c>
      <c r="R3094" s="9">
        <v>3.07</v>
      </c>
    </row>
    <row r="3095" spans="1:18" s="6" customFormat="1" ht="15" customHeight="1" x14ac:dyDescent="0.25">
      <c r="A3095" t="s">
        <v>1347</v>
      </c>
      <c r="B3095" t="s">
        <v>5303</v>
      </c>
      <c r="C3095" t="s">
        <v>1218</v>
      </c>
      <c r="D3095" t="s">
        <v>237</v>
      </c>
      <c r="E3095" s="14">
        <v>2</v>
      </c>
      <c r="F3095" s="5">
        <v>44070</v>
      </c>
      <c r="G3095" s="6">
        <v>24.140211640211636</v>
      </c>
      <c r="H3095" s="7">
        <v>12202.582890953392</v>
      </c>
      <c r="I3095" s="6">
        <v>8.11</v>
      </c>
      <c r="J3095" s="7">
        <v>18019.043676257505</v>
      </c>
      <c r="K3095" s="7">
        <v>16863.121474386684</v>
      </c>
      <c r="L3095" s="6" t="s">
        <v>17</v>
      </c>
      <c r="M3095" s="6">
        <v>5.4473242312479808</v>
      </c>
      <c r="N3095" s="6" t="s">
        <v>17</v>
      </c>
      <c r="O3095" s="6" t="s">
        <v>17</v>
      </c>
      <c r="P3095" s="8" t="s">
        <v>17</v>
      </c>
      <c r="Q3095" s="8" t="s">
        <v>17</v>
      </c>
      <c r="R3095" s="9">
        <v>3.38</v>
      </c>
    </row>
    <row r="3096" spans="1:18" s="6" customFormat="1" ht="15" customHeight="1" x14ac:dyDescent="0.25">
      <c r="A3096" t="s">
        <v>1348</v>
      </c>
      <c r="B3096" t="s">
        <v>5303</v>
      </c>
      <c r="C3096" t="s">
        <v>1001</v>
      </c>
      <c r="D3096" t="s">
        <v>5513</v>
      </c>
      <c r="E3096" s="14">
        <v>1</v>
      </c>
      <c r="F3096" s="5">
        <v>44070</v>
      </c>
      <c r="G3096" s="6">
        <v>42.887154861944779</v>
      </c>
      <c r="H3096" s="7">
        <v>9615.6287996842257</v>
      </c>
      <c r="I3096" s="6">
        <v>3.16</v>
      </c>
      <c r="J3096" s="7">
        <v>19977.310231023104</v>
      </c>
      <c r="K3096" s="7">
        <v>18670.689522095552</v>
      </c>
      <c r="L3096" s="6">
        <v>50.363036303630366</v>
      </c>
      <c r="M3096" s="6">
        <v>6.0049634267363832</v>
      </c>
      <c r="N3096" s="6">
        <v>0.41106789250353615</v>
      </c>
      <c r="O3096" s="6">
        <v>40.048269325110233</v>
      </c>
      <c r="P3096" s="8">
        <v>5.6223479490806229E-3</v>
      </c>
      <c r="Q3096" s="8">
        <v>7.0407040704070457E-3</v>
      </c>
      <c r="R3096" s="9">
        <v>3.04</v>
      </c>
    </row>
    <row r="3097" spans="1:18" s="6" customFormat="1" ht="15" customHeight="1" x14ac:dyDescent="0.25">
      <c r="A3097" t="s">
        <v>1349</v>
      </c>
      <c r="B3097" t="s">
        <v>5303</v>
      </c>
      <c r="C3097" t="s">
        <v>1218</v>
      </c>
      <c r="D3097" t="s">
        <v>237</v>
      </c>
      <c r="E3097" s="14">
        <v>2</v>
      </c>
      <c r="F3097" s="5">
        <v>44070</v>
      </c>
      <c r="G3097" s="6">
        <v>21.109399075500772</v>
      </c>
      <c r="H3097" s="7">
        <v>12422.019397683602</v>
      </c>
      <c r="I3097" s="6">
        <v>10.75</v>
      </c>
      <c r="J3097" s="7">
        <v>17494.260070966397</v>
      </c>
      <c r="K3097" s="7">
        <v>16399.57341620441</v>
      </c>
      <c r="L3097" s="6" t="s">
        <v>17</v>
      </c>
      <c r="M3097" s="6">
        <v>5.1587495511874977</v>
      </c>
      <c r="N3097" s="6" t="s">
        <v>17</v>
      </c>
      <c r="O3097" s="6" t="s">
        <v>17</v>
      </c>
      <c r="P3097" s="8" t="s">
        <v>17</v>
      </c>
      <c r="Q3097" s="8" t="s">
        <v>17</v>
      </c>
      <c r="R3097" s="9">
        <v>4.18</v>
      </c>
    </row>
    <row r="3098" spans="1:18" s="6" customFormat="1" ht="15" customHeight="1" x14ac:dyDescent="0.25">
      <c r="A3098" t="s">
        <v>1350</v>
      </c>
      <c r="B3098" t="s">
        <v>5303</v>
      </c>
      <c r="C3098" t="s">
        <v>1001</v>
      </c>
      <c r="D3098" t="s">
        <v>5513</v>
      </c>
      <c r="E3098" s="14">
        <v>1</v>
      </c>
      <c r="F3098" s="5">
        <v>44070</v>
      </c>
      <c r="G3098" s="6">
        <v>37.990580847723706</v>
      </c>
      <c r="H3098" s="7">
        <v>10375.786499500418</v>
      </c>
      <c r="I3098" s="6">
        <v>1.59</v>
      </c>
      <c r="J3098" s="7">
        <v>19455.655593500986</v>
      </c>
      <c r="K3098" s="7">
        <v>18229.321519447512</v>
      </c>
      <c r="L3098" s="6" t="s">
        <v>17</v>
      </c>
      <c r="M3098" s="6">
        <v>5.7791426675470028</v>
      </c>
      <c r="N3098" s="6" t="s">
        <v>17</v>
      </c>
      <c r="O3098" s="6" t="s">
        <v>17</v>
      </c>
      <c r="P3098" s="8" t="s">
        <v>17</v>
      </c>
      <c r="Q3098" s="8" t="s">
        <v>17</v>
      </c>
      <c r="R3098" s="9">
        <v>3.37</v>
      </c>
    </row>
    <row r="3099" spans="1:18" s="6" customFormat="1" ht="15" customHeight="1" x14ac:dyDescent="0.25">
      <c r="A3099" t="s">
        <v>1351</v>
      </c>
      <c r="B3099" t="s">
        <v>5303</v>
      </c>
      <c r="C3099" t="s">
        <v>1001</v>
      </c>
      <c r="D3099" t="s">
        <v>5513</v>
      </c>
      <c r="E3099" s="14">
        <v>1</v>
      </c>
      <c r="F3099" s="5">
        <v>44070</v>
      </c>
      <c r="G3099" s="6">
        <v>29.651162790697665</v>
      </c>
      <c r="H3099" s="7">
        <v>11703.855212913837</v>
      </c>
      <c r="I3099" s="6">
        <v>6.6</v>
      </c>
      <c r="J3099" s="7">
        <v>18910.031023784904</v>
      </c>
      <c r="K3099" s="7">
        <v>17666.579310918842</v>
      </c>
      <c r="L3099" s="6">
        <v>47.570538676808617</v>
      </c>
      <c r="M3099" s="6">
        <v>5.7087094447387807</v>
      </c>
      <c r="N3099" s="6">
        <v>0.93193881501884457</v>
      </c>
      <c r="O3099" s="6">
        <v>39.147522050597054</v>
      </c>
      <c r="P3099" s="8">
        <v>1.369550130196689E-2</v>
      </c>
      <c r="Q3099" s="8">
        <v>2.7595511534743503E-2</v>
      </c>
      <c r="R3099" s="9">
        <v>3.3</v>
      </c>
    </row>
    <row r="3100" spans="1:18" s="6" customFormat="1" ht="15" customHeight="1" x14ac:dyDescent="0.25">
      <c r="A3100" t="s">
        <v>1352</v>
      </c>
      <c r="B3100" t="s">
        <v>5303</v>
      </c>
      <c r="C3100" t="s">
        <v>1218</v>
      </c>
      <c r="D3100" t="s">
        <v>237</v>
      </c>
      <c r="E3100" s="14">
        <v>2</v>
      </c>
      <c r="F3100" s="5">
        <v>44070</v>
      </c>
      <c r="G3100" s="6">
        <v>12.749827705031013</v>
      </c>
      <c r="H3100" s="7">
        <v>14348.461665238792</v>
      </c>
      <c r="I3100" s="6">
        <v>7.94</v>
      </c>
      <c r="J3100" s="7">
        <v>17962.055665589491</v>
      </c>
      <c r="K3100" s="7">
        <v>16802.190265609388</v>
      </c>
      <c r="L3100" s="6" t="s">
        <v>17</v>
      </c>
      <c r="M3100" s="6">
        <v>5.4659066917064205</v>
      </c>
      <c r="N3100" s="6" t="s">
        <v>17</v>
      </c>
      <c r="O3100" s="6" t="s">
        <v>17</v>
      </c>
      <c r="P3100" s="8" t="s">
        <v>17</v>
      </c>
      <c r="Q3100" s="8" t="s">
        <v>17</v>
      </c>
      <c r="R3100" s="9">
        <v>4.07</v>
      </c>
    </row>
    <row r="3101" spans="1:18" s="6" customFormat="1" ht="15" customHeight="1" x14ac:dyDescent="0.25">
      <c r="A3101" t="s">
        <v>1353</v>
      </c>
      <c r="B3101" t="s">
        <v>5303</v>
      </c>
      <c r="C3101" t="s">
        <v>1218</v>
      </c>
      <c r="D3101" t="s">
        <v>237</v>
      </c>
      <c r="E3101" s="14">
        <v>2</v>
      </c>
      <c r="F3101" s="5">
        <v>44070</v>
      </c>
      <c r="G3101" s="6">
        <v>14.006309148264995</v>
      </c>
      <c r="H3101" s="7">
        <v>13754.28331342815</v>
      </c>
      <c r="I3101" s="6">
        <v>8.14</v>
      </c>
      <c r="J3101" s="7">
        <v>17547.658516369665</v>
      </c>
      <c r="K3101" s="7">
        <v>16392.432172988716</v>
      </c>
      <c r="L3101" s="6" t="s">
        <v>17</v>
      </c>
      <c r="M3101" s="6">
        <v>5.44404497352002</v>
      </c>
      <c r="N3101" s="6" t="s">
        <v>17</v>
      </c>
      <c r="O3101" s="6" t="s">
        <v>17</v>
      </c>
      <c r="P3101" s="8" t="s">
        <v>17</v>
      </c>
      <c r="Q3101" s="8" t="s">
        <v>17</v>
      </c>
      <c r="R3101" s="9">
        <v>3.48</v>
      </c>
    </row>
    <row r="3102" spans="1:18" s="6" customFormat="1" ht="15" customHeight="1" x14ac:dyDescent="0.25">
      <c r="A3102" t="s">
        <v>1354</v>
      </c>
      <c r="B3102" t="s">
        <v>5303</v>
      </c>
      <c r="C3102" t="s">
        <v>1001</v>
      </c>
      <c r="D3102" t="s">
        <v>5513</v>
      </c>
      <c r="E3102" s="14">
        <v>1</v>
      </c>
      <c r="F3102" s="5">
        <v>44070</v>
      </c>
      <c r="G3102" s="6">
        <v>45.494028230184583</v>
      </c>
      <c r="H3102" s="7">
        <v>8932.1453960722883</v>
      </c>
      <c r="I3102" s="6">
        <v>1.82</v>
      </c>
      <c r="J3102" s="7">
        <v>19650.503778337534</v>
      </c>
      <c r="K3102" s="7">
        <v>18426.539660921469</v>
      </c>
      <c r="L3102" s="6" t="s">
        <v>17</v>
      </c>
      <c r="M3102" s="6">
        <v>5.7679741631294279</v>
      </c>
      <c r="N3102" s="6" t="s">
        <v>17</v>
      </c>
      <c r="O3102" s="6" t="s">
        <v>17</v>
      </c>
      <c r="P3102" s="8" t="s">
        <v>17</v>
      </c>
      <c r="Q3102" s="8" t="s">
        <v>17</v>
      </c>
      <c r="R3102" s="9">
        <v>4.72</v>
      </c>
    </row>
    <row r="3103" spans="1:18" s="6" customFormat="1" ht="15" customHeight="1" x14ac:dyDescent="0.25">
      <c r="A3103" t="s">
        <v>1355</v>
      </c>
      <c r="B3103" t="s">
        <v>5303</v>
      </c>
      <c r="C3103" t="s">
        <v>1218</v>
      </c>
      <c r="D3103" t="s">
        <v>237</v>
      </c>
      <c r="E3103" s="14">
        <v>2</v>
      </c>
      <c r="F3103" s="5">
        <v>44070</v>
      </c>
      <c r="G3103" s="6">
        <v>19.243156199677944</v>
      </c>
      <c r="H3103" s="7">
        <v>13299.43454738222</v>
      </c>
      <c r="I3103" s="6">
        <v>8.1999999999999993</v>
      </c>
      <c r="J3103" s="7">
        <v>18204.457465731928</v>
      </c>
      <c r="K3103" s="7">
        <v>17050.622839330725</v>
      </c>
      <c r="L3103" s="6" t="s">
        <v>17</v>
      </c>
      <c r="M3103" s="6">
        <v>5.4374864580641002</v>
      </c>
      <c r="N3103" s="6" t="s">
        <v>17</v>
      </c>
      <c r="O3103" s="6" t="s">
        <v>17</v>
      </c>
      <c r="P3103" s="8" t="s">
        <v>17</v>
      </c>
      <c r="Q3103" s="8" t="s">
        <v>17</v>
      </c>
      <c r="R3103" s="9">
        <v>4.43</v>
      </c>
    </row>
    <row r="3104" spans="1:18" s="6" customFormat="1" ht="15" customHeight="1" x14ac:dyDescent="0.25">
      <c r="A3104" t="s">
        <v>1356</v>
      </c>
      <c r="B3104" t="s">
        <v>5303</v>
      </c>
      <c r="C3104" t="s">
        <v>1218</v>
      </c>
      <c r="D3104" t="s">
        <v>237</v>
      </c>
      <c r="E3104" s="14">
        <v>2</v>
      </c>
      <c r="F3104" s="5">
        <v>44070</v>
      </c>
      <c r="G3104" s="6">
        <v>25.261584454409558</v>
      </c>
      <c r="H3104" s="7">
        <v>11664.625900444737</v>
      </c>
      <c r="I3104" s="6">
        <v>12.61</v>
      </c>
      <c r="J3104" s="7">
        <v>17484.54688318491</v>
      </c>
      <c r="K3104" s="7">
        <v>16433.003454795056</v>
      </c>
      <c r="L3104" s="6" t="s">
        <v>17</v>
      </c>
      <c r="M3104" s="6">
        <v>4.9554355720539753</v>
      </c>
      <c r="N3104" s="6" t="s">
        <v>17</v>
      </c>
      <c r="O3104" s="6" t="s">
        <v>17</v>
      </c>
      <c r="P3104" s="8" t="s">
        <v>17</v>
      </c>
      <c r="Q3104" s="8" t="s">
        <v>17</v>
      </c>
      <c r="R3104" s="9">
        <v>4.55</v>
      </c>
    </row>
    <row r="3105" spans="1:18" s="6" customFormat="1" ht="15" customHeight="1" x14ac:dyDescent="0.25">
      <c r="A3105" t="s">
        <v>1357</v>
      </c>
      <c r="B3105" t="s">
        <v>5303</v>
      </c>
      <c r="C3105" t="s">
        <v>1218</v>
      </c>
      <c r="D3105" t="s">
        <v>237</v>
      </c>
      <c r="E3105" s="14">
        <v>2</v>
      </c>
      <c r="F3105" s="5">
        <v>44070</v>
      </c>
      <c r="G3105" s="6">
        <v>23.297213622291025</v>
      </c>
      <c r="H3105" s="7">
        <v>11909.200655176621</v>
      </c>
      <c r="I3105" s="6">
        <v>10.34</v>
      </c>
      <c r="J3105" s="7">
        <v>17372.642983644131</v>
      </c>
      <c r="K3105" s="7">
        <v>16268.446262853879</v>
      </c>
      <c r="L3105" s="6" t="s">
        <v>17</v>
      </c>
      <c r="M3105" s="6">
        <v>5.2035660734696183</v>
      </c>
      <c r="N3105" s="6" t="s">
        <v>17</v>
      </c>
      <c r="O3105" s="6" t="s">
        <v>17</v>
      </c>
      <c r="P3105" s="8" t="s">
        <v>17</v>
      </c>
      <c r="Q3105" s="8" t="s">
        <v>17</v>
      </c>
      <c r="R3105" s="9">
        <v>4.01</v>
      </c>
    </row>
    <row r="3106" spans="1:18" s="6" customFormat="1" ht="15" customHeight="1" x14ac:dyDescent="0.25">
      <c r="A3106" t="s">
        <v>1358</v>
      </c>
      <c r="B3106" t="s">
        <v>5303</v>
      </c>
      <c r="C3106" t="s">
        <v>1218</v>
      </c>
      <c r="D3106" t="s">
        <v>237</v>
      </c>
      <c r="E3106" s="14">
        <v>2</v>
      </c>
      <c r="F3106" s="5">
        <v>44070</v>
      </c>
      <c r="G3106" s="6">
        <v>18.305304010349293</v>
      </c>
      <c r="H3106" s="7">
        <v>11265.444136156953</v>
      </c>
      <c r="I3106" s="6">
        <v>20.46</v>
      </c>
      <c r="J3106" s="7">
        <v>15206.55122052994</v>
      </c>
      <c r="K3106" s="7">
        <v>14337.090763656886</v>
      </c>
      <c r="L3106" s="6" t="s">
        <v>17</v>
      </c>
      <c r="M3106" s="6">
        <v>4.0973631332377662</v>
      </c>
      <c r="N3106" s="6" t="s">
        <v>17</v>
      </c>
      <c r="O3106" s="6" t="s">
        <v>17</v>
      </c>
      <c r="P3106" s="8" t="s">
        <v>17</v>
      </c>
      <c r="Q3106" s="8" t="s">
        <v>17</v>
      </c>
      <c r="R3106" s="9">
        <v>4.1399999999999997</v>
      </c>
    </row>
    <row r="3107" spans="1:18" s="6" customFormat="1" ht="15" customHeight="1" x14ac:dyDescent="0.25">
      <c r="A3107" t="s">
        <v>1359</v>
      </c>
      <c r="B3107" t="s">
        <v>5303</v>
      </c>
      <c r="C3107" t="s">
        <v>1292</v>
      </c>
      <c r="D3107" t="s">
        <v>1293</v>
      </c>
      <c r="E3107" s="14">
        <v>2</v>
      </c>
      <c r="F3107" s="5">
        <v>44071</v>
      </c>
      <c r="G3107" s="6">
        <v>18.537964458804524</v>
      </c>
      <c r="H3107" s="7">
        <v>7425.9313237220358</v>
      </c>
      <c r="I3107" s="6">
        <v>39.65</v>
      </c>
      <c r="J3107" s="7">
        <v>10585.524248455013</v>
      </c>
      <c r="K3107" s="7">
        <v>9671.7615059671589</v>
      </c>
      <c r="L3107" s="6" t="s">
        <v>17</v>
      </c>
      <c r="M3107" s="6">
        <v>4.3061392200181583</v>
      </c>
      <c r="N3107" s="6" t="s">
        <v>17</v>
      </c>
      <c r="O3107" s="6" t="s">
        <v>17</v>
      </c>
      <c r="P3107" s="8" t="s">
        <v>17</v>
      </c>
      <c r="Q3107" s="8" t="s">
        <v>17</v>
      </c>
      <c r="R3107" s="9">
        <v>4.53</v>
      </c>
    </row>
    <row r="3108" spans="1:18" s="6" customFormat="1" ht="15" customHeight="1" x14ac:dyDescent="0.25">
      <c r="A3108" t="s">
        <v>1360</v>
      </c>
      <c r="B3108" t="s">
        <v>5303</v>
      </c>
      <c r="C3108" t="s">
        <v>1292</v>
      </c>
      <c r="D3108" t="s">
        <v>1293</v>
      </c>
      <c r="E3108" s="14">
        <v>2</v>
      </c>
      <c r="F3108" s="5">
        <v>44071</v>
      </c>
      <c r="G3108" s="6">
        <v>20.242214532871976</v>
      </c>
      <c r="H3108" s="7">
        <v>11685.552241592661</v>
      </c>
      <c r="I3108" s="6">
        <v>16.350000000000001</v>
      </c>
      <c r="J3108" s="7">
        <v>16346.378194930532</v>
      </c>
      <c r="K3108" s="7">
        <v>15271.323634795135</v>
      </c>
      <c r="L3108" s="6" t="s">
        <v>17</v>
      </c>
      <c r="M3108" s="6">
        <v>5.066232611382647</v>
      </c>
      <c r="N3108" s="6" t="s">
        <v>17</v>
      </c>
      <c r="O3108" s="6" t="s">
        <v>17</v>
      </c>
      <c r="P3108" s="8" t="s">
        <v>17</v>
      </c>
      <c r="Q3108" s="8" t="s">
        <v>17</v>
      </c>
      <c r="R3108" s="9">
        <v>5.71</v>
      </c>
    </row>
    <row r="3109" spans="1:18" s="6" customFormat="1" ht="15" customHeight="1" x14ac:dyDescent="0.25">
      <c r="A3109" t="s">
        <v>1361</v>
      </c>
      <c r="B3109" t="s">
        <v>5303</v>
      </c>
      <c r="C3109" t="s">
        <v>1218</v>
      </c>
      <c r="D3109" t="s">
        <v>237</v>
      </c>
      <c r="E3109" s="14">
        <v>2</v>
      </c>
      <c r="F3109" s="5">
        <v>44071</v>
      </c>
      <c r="G3109" s="6">
        <v>21.618497109826592</v>
      </c>
      <c r="H3109" s="7">
        <v>11623.82077345885</v>
      </c>
      <c r="I3109" s="6">
        <v>14.75</v>
      </c>
      <c r="J3109" s="7">
        <v>16505.51314673452</v>
      </c>
      <c r="K3109" s="7">
        <v>15503.607623955615</v>
      </c>
      <c r="L3109" s="6" t="s">
        <v>17</v>
      </c>
      <c r="M3109" s="6">
        <v>4.7215151874594934</v>
      </c>
      <c r="N3109" s="6" t="s">
        <v>17</v>
      </c>
      <c r="O3109" s="6" t="s">
        <v>17</v>
      </c>
      <c r="P3109" s="8" t="s">
        <v>17</v>
      </c>
      <c r="Q3109" s="8" t="s">
        <v>17</v>
      </c>
      <c r="R3109" s="9">
        <v>5.68</v>
      </c>
    </row>
    <row r="3110" spans="1:18" s="6" customFormat="1" ht="15" customHeight="1" x14ac:dyDescent="0.25">
      <c r="A3110" t="s">
        <v>1362</v>
      </c>
      <c r="B3110" t="s">
        <v>5303</v>
      </c>
      <c r="C3110" t="s">
        <v>1001</v>
      </c>
      <c r="D3110" t="s">
        <v>5513</v>
      </c>
      <c r="E3110" s="14">
        <v>1</v>
      </c>
      <c r="F3110" s="5">
        <v>44071</v>
      </c>
      <c r="G3110" s="6">
        <v>51.504076468934493</v>
      </c>
      <c r="H3110" s="7">
        <v>7866.3893402064268</v>
      </c>
      <c r="I3110" s="6">
        <v>1.24</v>
      </c>
      <c r="J3110" s="7">
        <v>20045.200172191129</v>
      </c>
      <c r="K3110" s="7">
        <v>18815.259642385077</v>
      </c>
      <c r="L3110" s="6" t="s">
        <v>17</v>
      </c>
      <c r="M3110" s="6">
        <v>5.7961382177476608</v>
      </c>
      <c r="N3110" s="6" t="s">
        <v>17</v>
      </c>
      <c r="O3110" s="6" t="s">
        <v>17</v>
      </c>
      <c r="P3110" s="8" t="s">
        <v>17</v>
      </c>
      <c r="Q3110" s="8" t="s">
        <v>17</v>
      </c>
      <c r="R3110" s="9">
        <v>7.08</v>
      </c>
    </row>
    <row r="3111" spans="1:18" s="6" customFormat="1" ht="15" customHeight="1" x14ac:dyDescent="0.25">
      <c r="A3111" t="s">
        <v>1363</v>
      </c>
      <c r="B3111" t="s">
        <v>5303</v>
      </c>
      <c r="C3111" t="s">
        <v>1001</v>
      </c>
      <c r="D3111" t="s">
        <v>5513</v>
      </c>
      <c r="E3111" s="14">
        <v>1</v>
      </c>
      <c r="F3111" s="5">
        <v>44071</v>
      </c>
      <c r="G3111" s="6">
        <v>33.224755700325737</v>
      </c>
      <c r="H3111" s="7">
        <v>11311.585573332897</v>
      </c>
      <c r="I3111" s="6">
        <v>2.72</v>
      </c>
      <c r="J3111" s="7">
        <v>19370.020964360585</v>
      </c>
      <c r="K3111" s="7">
        <v>18155.330590308295</v>
      </c>
      <c r="L3111" s="6" t="s">
        <v>17</v>
      </c>
      <c r="M3111" s="6">
        <v>5.7242713197563084</v>
      </c>
      <c r="N3111" s="6" t="s">
        <v>17</v>
      </c>
      <c r="O3111" s="6" t="s">
        <v>17</v>
      </c>
      <c r="P3111" s="8" t="s">
        <v>17</v>
      </c>
      <c r="Q3111" s="8" t="s">
        <v>17</v>
      </c>
      <c r="R3111" s="9">
        <v>4.5999999999999996</v>
      </c>
    </row>
    <row r="3112" spans="1:18" s="6" customFormat="1" ht="15" customHeight="1" x14ac:dyDescent="0.25">
      <c r="A3112" t="s">
        <v>1364</v>
      </c>
      <c r="B3112" t="s">
        <v>5303</v>
      </c>
      <c r="C3112" t="s">
        <v>611</v>
      </c>
      <c r="D3112" t="s">
        <v>62</v>
      </c>
      <c r="E3112" s="14">
        <v>2</v>
      </c>
      <c r="F3112" s="5">
        <v>44071</v>
      </c>
      <c r="G3112" s="6">
        <v>14.807502467917066</v>
      </c>
      <c r="H3112" s="7">
        <v>13644.660701487144</v>
      </c>
      <c r="I3112" s="6">
        <v>9.94</v>
      </c>
      <c r="J3112" s="7">
        <v>17603.998710093518</v>
      </c>
      <c r="K3112" s="7">
        <v>16440.893731873086</v>
      </c>
      <c r="L3112" s="6" t="s">
        <v>17</v>
      </c>
      <c r="M3112" s="6">
        <v>5.4811733186636804</v>
      </c>
      <c r="N3112" s="6" t="s">
        <v>17</v>
      </c>
      <c r="O3112" s="6" t="s">
        <v>17</v>
      </c>
      <c r="P3112" s="8" t="s">
        <v>17</v>
      </c>
      <c r="Q3112" s="8" t="s">
        <v>17</v>
      </c>
      <c r="R3112" s="9">
        <v>6.97</v>
      </c>
    </row>
    <row r="3113" spans="1:18" s="6" customFormat="1" ht="15" customHeight="1" x14ac:dyDescent="0.25">
      <c r="A3113" t="s">
        <v>1365</v>
      </c>
      <c r="B3113" t="s">
        <v>5303</v>
      </c>
      <c r="C3113" t="s">
        <v>1218</v>
      </c>
      <c r="D3113" t="s">
        <v>237</v>
      </c>
      <c r="E3113" s="14">
        <v>2</v>
      </c>
      <c r="F3113" s="5">
        <v>44071</v>
      </c>
      <c r="G3113" s="6">
        <v>14.775413711583926</v>
      </c>
      <c r="H3113" s="7">
        <v>13783.444257484884</v>
      </c>
      <c r="I3113" s="7">
        <v>8.39</v>
      </c>
      <c r="J3113" s="7">
        <v>17746.055597295268</v>
      </c>
      <c r="K3113" s="7">
        <v>16596.628074663262</v>
      </c>
      <c r="L3113" s="6" t="s">
        <v>17</v>
      </c>
      <c r="M3113" s="6">
        <v>5.4167178257870194</v>
      </c>
      <c r="N3113" s="6" t="s">
        <v>17</v>
      </c>
      <c r="O3113" s="6" t="s">
        <v>17</v>
      </c>
      <c r="P3113" s="8" t="s">
        <v>17</v>
      </c>
      <c r="Q3113" s="8" t="s">
        <v>17</v>
      </c>
      <c r="R3113" s="9">
        <v>6.83</v>
      </c>
    </row>
    <row r="3114" spans="1:18" s="6" customFormat="1" ht="15" customHeight="1" x14ac:dyDescent="0.25">
      <c r="A3114" t="s">
        <v>1366</v>
      </c>
      <c r="B3114" t="s">
        <v>5303</v>
      </c>
      <c r="C3114" t="s">
        <v>1218</v>
      </c>
      <c r="D3114" t="s">
        <v>237</v>
      </c>
      <c r="E3114" s="14">
        <v>2</v>
      </c>
      <c r="F3114" s="5">
        <v>44071</v>
      </c>
      <c r="G3114" s="6">
        <v>20.602218700475436</v>
      </c>
      <c r="H3114" s="7">
        <v>12757.121293428319</v>
      </c>
      <c r="I3114" s="7">
        <v>11.01</v>
      </c>
      <c r="J3114" s="7">
        <v>17789.920424403186</v>
      </c>
      <c r="K3114" s="7">
        <v>16701.264543220099</v>
      </c>
      <c r="L3114" s="6" t="s">
        <v>17</v>
      </c>
      <c r="M3114" s="6">
        <v>5.1303293175451774</v>
      </c>
      <c r="N3114" s="6" t="s">
        <v>17</v>
      </c>
      <c r="O3114" s="6" t="s">
        <v>17</v>
      </c>
      <c r="P3114" s="8" t="s">
        <v>17</v>
      </c>
      <c r="Q3114" s="8" t="s">
        <v>17</v>
      </c>
      <c r="R3114" s="9">
        <v>5.75</v>
      </c>
    </row>
    <row r="3115" spans="1:18" s="6" customFormat="1" ht="15" customHeight="1" x14ac:dyDescent="0.25">
      <c r="A3115" t="s">
        <v>1367</v>
      </c>
      <c r="B3115" t="s">
        <v>5303</v>
      </c>
      <c r="C3115" t="s">
        <v>1218</v>
      </c>
      <c r="D3115" t="s">
        <v>237</v>
      </c>
      <c r="E3115" s="14">
        <v>2</v>
      </c>
      <c r="F3115" s="5">
        <v>44071</v>
      </c>
      <c r="G3115" s="6">
        <v>14.630309386470886</v>
      </c>
      <c r="H3115" s="7">
        <v>13848.266934102834</v>
      </c>
      <c r="I3115" s="7">
        <v>8.15</v>
      </c>
      <c r="J3115" s="7">
        <v>17795.192205866777</v>
      </c>
      <c r="K3115" s="7">
        <v>16640.197815315787</v>
      </c>
      <c r="L3115" s="6" t="s">
        <v>17</v>
      </c>
      <c r="M3115" s="6">
        <v>5.4429518876107004</v>
      </c>
      <c r="N3115" s="6" t="s">
        <v>17</v>
      </c>
      <c r="O3115" s="6" t="s">
        <v>17</v>
      </c>
      <c r="P3115" s="8" t="s">
        <v>17</v>
      </c>
      <c r="Q3115" s="8" t="s">
        <v>17</v>
      </c>
      <c r="R3115" s="9">
        <v>5.57</v>
      </c>
    </row>
    <row r="3116" spans="1:18" s="6" customFormat="1" ht="15" customHeight="1" x14ac:dyDescent="0.25">
      <c r="A3116" t="s">
        <v>1368</v>
      </c>
      <c r="B3116" t="s">
        <v>5303</v>
      </c>
      <c r="C3116" t="s">
        <v>611</v>
      </c>
      <c r="D3116" t="s">
        <v>62</v>
      </c>
      <c r="E3116" s="14">
        <v>2</v>
      </c>
      <c r="F3116" s="5">
        <v>44071</v>
      </c>
      <c r="G3116" s="6">
        <v>7.0321811680572166</v>
      </c>
      <c r="H3116" s="7">
        <v>15575.513736320578</v>
      </c>
      <c r="I3116" s="7">
        <v>7.32</v>
      </c>
      <c r="J3116" s="7">
        <v>18123.525627278574</v>
      </c>
      <c r="K3116" s="7">
        <v>16938.452595862778</v>
      </c>
      <c r="L3116" s="6" t="s">
        <v>17</v>
      </c>
      <c r="M3116" s="6">
        <v>5.5846985457860354</v>
      </c>
      <c r="N3116" s="6" t="s">
        <v>17</v>
      </c>
      <c r="O3116" s="6" t="s">
        <v>17</v>
      </c>
      <c r="P3116" s="8" t="s">
        <v>17</v>
      </c>
      <c r="Q3116" s="8" t="s">
        <v>17</v>
      </c>
      <c r="R3116" s="9">
        <v>6.74</v>
      </c>
    </row>
    <row r="3117" spans="1:18" s="6" customFormat="1" ht="15" customHeight="1" x14ac:dyDescent="0.25">
      <c r="A3117" t="s">
        <v>1369</v>
      </c>
      <c r="B3117" t="s">
        <v>5303</v>
      </c>
      <c r="C3117" t="s">
        <v>611</v>
      </c>
      <c r="D3117" t="s">
        <v>62</v>
      </c>
      <c r="E3117" s="14">
        <v>2</v>
      </c>
      <c r="F3117" s="5">
        <v>44071</v>
      </c>
      <c r="G3117" s="6">
        <v>16.065573770491806</v>
      </c>
      <c r="H3117" s="7">
        <v>13870.358397160779</v>
      </c>
      <c r="I3117" s="7">
        <v>7.79</v>
      </c>
      <c r="J3117" s="7">
        <v>18173.969350312971</v>
      </c>
      <c r="K3117" s="7">
        <v>16992.837152867334</v>
      </c>
      <c r="L3117" s="6" t="s">
        <v>17</v>
      </c>
      <c r="M3117" s="6">
        <v>5.5661272264167581</v>
      </c>
      <c r="N3117" s="6" t="s">
        <v>17</v>
      </c>
      <c r="O3117" s="6" t="s">
        <v>17</v>
      </c>
      <c r="P3117" s="8" t="s">
        <v>17</v>
      </c>
      <c r="Q3117" s="8" t="s">
        <v>17</v>
      </c>
      <c r="R3117" s="9">
        <v>7.34</v>
      </c>
    </row>
    <row r="3118" spans="1:18" s="6" customFormat="1" ht="15" customHeight="1" x14ac:dyDescent="0.25">
      <c r="A3118" t="s">
        <v>1370</v>
      </c>
      <c r="B3118" t="s">
        <v>5303</v>
      </c>
      <c r="C3118" t="s">
        <v>1218</v>
      </c>
      <c r="D3118" t="s">
        <v>237</v>
      </c>
      <c r="E3118" s="14">
        <v>2</v>
      </c>
      <c r="F3118" s="5">
        <v>44071</v>
      </c>
      <c r="G3118" s="6">
        <v>25.466143277723262</v>
      </c>
      <c r="H3118" s="7">
        <v>8332.4260028196568</v>
      </c>
      <c r="I3118" s="7">
        <v>32.08</v>
      </c>
      <c r="J3118" s="7">
        <v>12614.02027027027</v>
      </c>
      <c r="K3118" s="7">
        <v>12014.08900180807</v>
      </c>
      <c r="L3118" s="6" t="s">
        <v>17</v>
      </c>
      <c r="M3118" s="6">
        <v>2.8271973066079137</v>
      </c>
      <c r="N3118" s="6" t="s">
        <v>17</v>
      </c>
      <c r="O3118" s="6" t="s">
        <v>17</v>
      </c>
      <c r="P3118" s="8" t="s">
        <v>17</v>
      </c>
      <c r="Q3118" s="8" t="s">
        <v>17</v>
      </c>
      <c r="R3118" s="9">
        <v>5.28</v>
      </c>
    </row>
    <row r="3119" spans="1:18" s="6" customFormat="1" ht="15" customHeight="1" x14ac:dyDescent="0.25">
      <c r="A3119" t="s">
        <v>1371</v>
      </c>
      <c r="B3119" t="s">
        <v>5303</v>
      </c>
      <c r="C3119" t="s">
        <v>1001</v>
      </c>
      <c r="D3119" t="s">
        <v>5513</v>
      </c>
      <c r="E3119" s="14">
        <v>1</v>
      </c>
      <c r="F3119" s="5">
        <v>44071</v>
      </c>
      <c r="G3119" s="6">
        <v>40.422245108135947</v>
      </c>
      <c r="H3119" s="7">
        <v>10095.491263589511</v>
      </c>
      <c r="I3119" s="7">
        <v>1.1399999999999999</v>
      </c>
      <c r="J3119" s="7">
        <v>19833.563023428389</v>
      </c>
      <c r="K3119" s="7">
        <v>18602.592077693029</v>
      </c>
      <c r="L3119" s="6" t="s">
        <v>17</v>
      </c>
      <c r="M3119" s="6">
        <v>5.800994089233563</v>
      </c>
      <c r="N3119" s="6" t="s">
        <v>17</v>
      </c>
      <c r="O3119" s="6" t="s">
        <v>17</v>
      </c>
      <c r="P3119" s="8" t="s">
        <v>17</v>
      </c>
      <c r="Q3119" s="8" t="s">
        <v>17</v>
      </c>
      <c r="R3119" s="9">
        <v>5.67</v>
      </c>
    </row>
    <row r="3120" spans="1:18" s="6" customFormat="1" ht="15" customHeight="1" x14ac:dyDescent="0.25">
      <c r="A3120" t="s">
        <v>1372</v>
      </c>
      <c r="B3120" t="s">
        <v>5303</v>
      </c>
      <c r="C3120" t="s">
        <v>1218</v>
      </c>
      <c r="D3120" t="s">
        <v>237</v>
      </c>
      <c r="E3120" s="14">
        <v>2</v>
      </c>
      <c r="F3120" s="5">
        <v>44071</v>
      </c>
      <c r="G3120" s="6">
        <v>19.593709043250332</v>
      </c>
      <c r="H3120" s="7">
        <v>10506.46387778224</v>
      </c>
      <c r="I3120" s="7">
        <v>23.19</v>
      </c>
      <c r="J3120" s="7">
        <v>14468.175539262567</v>
      </c>
      <c r="K3120" s="7">
        <v>13662.038204967967</v>
      </c>
      <c r="L3120" s="6" t="s">
        <v>17</v>
      </c>
      <c r="M3120" s="6">
        <v>3.7989506799934034</v>
      </c>
      <c r="N3120" s="6" t="s">
        <v>17</v>
      </c>
      <c r="O3120" s="6" t="s">
        <v>17</v>
      </c>
      <c r="P3120" s="8" t="s">
        <v>17</v>
      </c>
      <c r="Q3120" s="8" t="s">
        <v>17</v>
      </c>
      <c r="R3120" s="9">
        <v>5.89</v>
      </c>
    </row>
    <row r="3121" spans="1:18" s="6" customFormat="1" ht="15" customHeight="1" x14ac:dyDescent="0.25">
      <c r="A3121" t="s">
        <v>1373</v>
      </c>
      <c r="B3121" t="s">
        <v>5303</v>
      </c>
      <c r="C3121" t="s">
        <v>1292</v>
      </c>
      <c r="D3121" t="s">
        <v>1293</v>
      </c>
      <c r="E3121" s="14">
        <v>2</v>
      </c>
      <c r="F3121" s="5">
        <v>44071</v>
      </c>
      <c r="G3121" s="6">
        <v>22.263623660922221</v>
      </c>
      <c r="H3121" s="7">
        <v>8409.8518964014893</v>
      </c>
      <c r="I3121" s="7">
        <v>33.44</v>
      </c>
      <c r="J3121" s="7">
        <v>12474.849094567404</v>
      </c>
      <c r="K3121" s="7">
        <v>11518.098275358896</v>
      </c>
      <c r="L3121" s="6" t="s">
        <v>17</v>
      </c>
      <c r="M3121" s="6">
        <v>4.5087220509354751</v>
      </c>
      <c r="N3121" s="6" t="s">
        <v>17</v>
      </c>
      <c r="O3121" s="6" t="s">
        <v>17</v>
      </c>
      <c r="P3121" s="8" t="s">
        <v>17</v>
      </c>
      <c r="Q3121" s="8" t="s">
        <v>17</v>
      </c>
      <c r="R3121" s="9">
        <v>5.57</v>
      </c>
    </row>
    <row r="3122" spans="1:18" s="6" customFormat="1" ht="15" customHeight="1" x14ac:dyDescent="0.25">
      <c r="A3122" t="s">
        <v>1374</v>
      </c>
      <c r="B3122" t="s">
        <v>5303</v>
      </c>
      <c r="C3122" t="s">
        <v>1218</v>
      </c>
      <c r="D3122" t="s">
        <v>237</v>
      </c>
      <c r="E3122" s="14">
        <v>2</v>
      </c>
      <c r="F3122" s="5">
        <v>44071</v>
      </c>
      <c r="G3122" s="6">
        <v>20.522979397781281</v>
      </c>
      <c r="H3122" s="7">
        <v>11064.574455702699</v>
      </c>
      <c r="I3122" s="7">
        <v>17.329999999999998</v>
      </c>
      <c r="J3122" s="7">
        <v>15494.633939007546</v>
      </c>
      <c r="K3122" s="7">
        <v>14552.572246357729</v>
      </c>
      <c r="L3122" s="6" t="s">
        <v>17</v>
      </c>
      <c r="M3122" s="6">
        <v>4.43949902285493</v>
      </c>
      <c r="N3122" s="6" t="s">
        <v>17</v>
      </c>
      <c r="O3122" s="6" t="s">
        <v>17</v>
      </c>
      <c r="P3122" s="8" t="s">
        <v>17</v>
      </c>
      <c r="Q3122" s="8" t="s">
        <v>17</v>
      </c>
      <c r="R3122" s="9">
        <v>5.89</v>
      </c>
    </row>
    <row r="3123" spans="1:18" s="6" customFormat="1" ht="15" customHeight="1" x14ac:dyDescent="0.25">
      <c r="A3123" t="s">
        <v>1375</v>
      </c>
      <c r="B3123" t="s">
        <v>5303</v>
      </c>
      <c r="C3123" t="s">
        <v>1001</v>
      </c>
      <c r="D3123" t="s">
        <v>5513</v>
      </c>
      <c r="E3123" s="14">
        <v>1</v>
      </c>
      <c r="F3123" s="5">
        <v>44071</v>
      </c>
      <c r="G3123" s="6">
        <v>40.472078295912496</v>
      </c>
      <c r="H3123" s="7">
        <v>9693.2014286304329</v>
      </c>
      <c r="I3123" s="7">
        <v>3.1</v>
      </c>
      <c r="J3123" s="7">
        <v>19173.894647768138</v>
      </c>
      <c r="K3123" s="7">
        <v>17944.409943453637</v>
      </c>
      <c r="L3123" s="6">
        <v>48.397700349037891</v>
      </c>
      <c r="M3123" s="6">
        <v>5.632397782440095</v>
      </c>
      <c r="N3123" s="6">
        <v>0.36783320368437633</v>
      </c>
      <c r="O3123" s="6">
        <v>42.494535397205411</v>
      </c>
      <c r="P3123" s="8">
        <v>5.5239915756093317E-3</v>
      </c>
      <c r="Q3123" s="8">
        <v>2.0092760566227355E-3</v>
      </c>
      <c r="R3123" s="9">
        <v>5.46</v>
      </c>
    </row>
    <row r="3124" spans="1:18" s="6" customFormat="1" ht="15" customHeight="1" x14ac:dyDescent="0.25">
      <c r="A3124" t="s">
        <v>1376</v>
      </c>
      <c r="B3124" t="s">
        <v>5303</v>
      </c>
      <c r="C3124" t="s">
        <v>611</v>
      </c>
      <c r="D3124" t="s">
        <v>62</v>
      </c>
      <c r="E3124" s="14">
        <v>2</v>
      </c>
      <c r="F3124" s="5">
        <v>44071</v>
      </c>
      <c r="G3124" s="6">
        <v>12.018669778296379</v>
      </c>
      <c r="H3124" s="7">
        <v>14160.393533027058</v>
      </c>
      <c r="I3124" s="6">
        <v>10.8</v>
      </c>
      <c r="J3124" s="7">
        <v>17584.390453665881</v>
      </c>
      <c r="K3124" s="7">
        <v>16428.496363135528</v>
      </c>
      <c r="L3124" s="6" t="s">
        <v>17</v>
      </c>
      <c r="M3124" s="6">
        <v>5.4471917555624492</v>
      </c>
      <c r="N3124" s="6" t="s">
        <v>17</v>
      </c>
      <c r="O3124" s="6" t="s">
        <v>17</v>
      </c>
      <c r="P3124" s="8" t="s">
        <v>17</v>
      </c>
      <c r="Q3124" s="8" t="s">
        <v>17</v>
      </c>
      <c r="R3124" s="9">
        <v>6.98</v>
      </c>
    </row>
    <row r="3125" spans="1:18" s="6" customFormat="1" ht="15" customHeight="1" x14ac:dyDescent="0.25">
      <c r="A3125" t="s">
        <v>1377</v>
      </c>
      <c r="B3125" t="s">
        <v>5303</v>
      </c>
      <c r="C3125" t="s">
        <v>611</v>
      </c>
      <c r="D3125" t="s">
        <v>62</v>
      </c>
      <c r="E3125" s="14">
        <v>2</v>
      </c>
      <c r="F3125" s="5">
        <v>44071</v>
      </c>
      <c r="G3125" s="6">
        <v>13.47736625514403</v>
      </c>
      <c r="H3125" s="7">
        <v>14151.521725952773</v>
      </c>
      <c r="I3125" s="6">
        <v>8.15</v>
      </c>
      <c r="J3125" s="7">
        <v>17914.513350559861</v>
      </c>
      <c r="K3125" s="7">
        <v>16736.399664240304</v>
      </c>
      <c r="L3125" s="6" t="s">
        <v>17</v>
      </c>
      <c r="M3125" s="6">
        <v>5.551902386048801</v>
      </c>
      <c r="N3125" s="6" t="s">
        <v>17</v>
      </c>
      <c r="O3125" s="6" t="s">
        <v>17</v>
      </c>
      <c r="P3125" s="8" t="s">
        <v>17</v>
      </c>
      <c r="Q3125" s="8" t="s">
        <v>17</v>
      </c>
      <c r="R3125" s="9">
        <v>7.12</v>
      </c>
    </row>
    <row r="3126" spans="1:18" s="6" customFormat="1" ht="15" customHeight="1" x14ac:dyDescent="0.25">
      <c r="A3126" t="s">
        <v>1378</v>
      </c>
      <c r="B3126" t="s">
        <v>5303</v>
      </c>
      <c r="C3126" t="s">
        <v>1218</v>
      </c>
      <c r="D3126" t="s">
        <v>237</v>
      </c>
      <c r="E3126" s="14">
        <v>2</v>
      </c>
      <c r="F3126" s="5">
        <v>44071</v>
      </c>
      <c r="G3126" s="6">
        <v>20.366492146596862</v>
      </c>
      <c r="H3126" s="7">
        <v>12043.312419056174</v>
      </c>
      <c r="I3126" s="6">
        <v>14.06</v>
      </c>
      <c r="J3126" s="7">
        <v>16766.137566137564</v>
      </c>
      <c r="K3126" s="7">
        <v>15748.227298091579</v>
      </c>
      <c r="L3126" s="6" t="s">
        <v>17</v>
      </c>
      <c r="M3126" s="6">
        <v>4.7969381152025736</v>
      </c>
      <c r="N3126" s="6" t="s">
        <v>17</v>
      </c>
      <c r="O3126" s="6" t="s">
        <v>17</v>
      </c>
      <c r="P3126" s="8" t="s">
        <v>17</v>
      </c>
      <c r="Q3126" s="8" t="s">
        <v>17</v>
      </c>
      <c r="R3126" s="9">
        <v>5.5</v>
      </c>
    </row>
    <row r="3127" spans="1:18" s="6" customFormat="1" ht="15" customHeight="1" x14ac:dyDescent="0.25">
      <c r="A3127" t="s">
        <v>1379</v>
      </c>
      <c r="B3127" t="s">
        <v>5303</v>
      </c>
      <c r="C3127" t="s">
        <v>1001</v>
      </c>
      <c r="D3127" t="s">
        <v>5513</v>
      </c>
      <c r="E3127" s="14">
        <v>1</v>
      </c>
      <c r="F3127" s="5">
        <v>44071</v>
      </c>
      <c r="G3127" s="6">
        <v>40.56084126189284</v>
      </c>
      <c r="H3127" s="7">
        <v>9974.0206598893546</v>
      </c>
      <c r="I3127" s="6">
        <v>0.81</v>
      </c>
      <c r="J3127" s="7">
        <v>19748.201438848922</v>
      </c>
      <c r="K3127" s="7">
        <v>18447.303502779308</v>
      </c>
      <c r="L3127" s="6">
        <v>50.17650155342011</v>
      </c>
      <c r="M3127" s="6">
        <v>5.9682334360019675</v>
      </c>
      <c r="N3127" s="6">
        <v>0.18671269174453431</v>
      </c>
      <c r="O3127" s="6">
        <v>42.861788495749536</v>
      </c>
      <c r="P3127" s="8">
        <v>4.4076259451198899E-4</v>
      </c>
      <c r="Q3127" s="8">
        <v>0</v>
      </c>
      <c r="R3127" s="9">
        <v>5.48</v>
      </c>
    </row>
    <row r="3128" spans="1:18" s="6" customFormat="1" ht="15" customHeight="1" x14ac:dyDescent="0.25">
      <c r="A3128" t="s">
        <v>1380</v>
      </c>
      <c r="B3128" t="s">
        <v>5303</v>
      </c>
      <c r="C3128" t="s">
        <v>1218</v>
      </c>
      <c r="D3128" t="s">
        <v>237</v>
      </c>
      <c r="E3128" s="14">
        <v>2</v>
      </c>
      <c r="F3128" s="5">
        <v>44071</v>
      </c>
      <c r="G3128" s="6">
        <v>24.954682779456199</v>
      </c>
      <c r="H3128" s="7">
        <v>11395.622567679642</v>
      </c>
      <c r="I3128" s="6">
        <v>11.72</v>
      </c>
      <c r="J3128" s="7">
        <v>17069.541778975741</v>
      </c>
      <c r="K3128" s="7">
        <v>15997.354548719652</v>
      </c>
      <c r="L3128" s="6" t="s">
        <v>17</v>
      </c>
      <c r="M3128" s="6">
        <v>5.0527202179834561</v>
      </c>
      <c r="N3128" s="6" t="s">
        <v>17</v>
      </c>
      <c r="O3128" s="6" t="s">
        <v>17</v>
      </c>
      <c r="P3128" s="8" t="s">
        <v>17</v>
      </c>
      <c r="Q3128" s="8" t="s">
        <v>17</v>
      </c>
      <c r="R3128" s="9">
        <v>7.25</v>
      </c>
    </row>
    <row r="3129" spans="1:18" s="6" customFormat="1" ht="15" customHeight="1" x14ac:dyDescent="0.25">
      <c r="A3129" t="s">
        <v>1381</v>
      </c>
      <c r="B3129" t="s">
        <v>5303</v>
      </c>
      <c r="C3129" t="s">
        <v>1218</v>
      </c>
      <c r="D3129" t="s">
        <v>237</v>
      </c>
      <c r="E3129" s="14">
        <v>2</v>
      </c>
      <c r="F3129" s="5">
        <v>44071</v>
      </c>
      <c r="G3129" s="6">
        <v>17.017954722872744</v>
      </c>
      <c r="H3129" s="7">
        <v>11674.286459911484</v>
      </c>
      <c r="I3129" s="6">
        <v>16.48</v>
      </c>
      <c r="J3129" s="7">
        <v>15531.236719082024</v>
      </c>
      <c r="K3129" s="7">
        <v>14569.459035885802</v>
      </c>
      <c r="L3129" s="6" t="s">
        <v>17</v>
      </c>
      <c r="M3129" s="6">
        <v>4.5324113251471312</v>
      </c>
      <c r="N3129" s="6" t="s">
        <v>17</v>
      </c>
      <c r="O3129" s="6" t="s">
        <v>17</v>
      </c>
      <c r="P3129" s="8" t="s">
        <v>17</v>
      </c>
      <c r="Q3129" s="8" t="s">
        <v>17</v>
      </c>
      <c r="R3129" s="9">
        <v>5.88</v>
      </c>
    </row>
    <row r="3130" spans="1:18" s="6" customFormat="1" ht="15" customHeight="1" x14ac:dyDescent="0.25">
      <c r="A3130" t="s">
        <v>1382</v>
      </c>
      <c r="B3130" t="s">
        <v>5303</v>
      </c>
      <c r="C3130" t="s">
        <v>1218</v>
      </c>
      <c r="D3130" t="s">
        <v>237</v>
      </c>
      <c r="E3130" s="14">
        <v>2</v>
      </c>
      <c r="F3130" s="5">
        <v>44071</v>
      </c>
      <c r="G3130" s="6">
        <v>19.001386962552015</v>
      </c>
      <c r="H3130" s="7">
        <v>12260.458102159528</v>
      </c>
      <c r="I3130" s="6">
        <v>11.11</v>
      </c>
      <c r="J3130" s="7">
        <v>16796.064592022241</v>
      </c>
      <c r="K3130" s="7">
        <v>15709.728239138733</v>
      </c>
      <c r="L3130" s="6" t="s">
        <v>17</v>
      </c>
      <c r="M3130" s="6">
        <v>5.1193984584519772</v>
      </c>
      <c r="N3130" s="6" t="s">
        <v>17</v>
      </c>
      <c r="O3130" s="6" t="s">
        <v>17</v>
      </c>
      <c r="P3130" s="8" t="s">
        <v>17</v>
      </c>
      <c r="Q3130" s="8" t="s">
        <v>17</v>
      </c>
      <c r="R3130" s="9">
        <v>6.49</v>
      </c>
    </row>
    <row r="3131" spans="1:18" s="6" customFormat="1" ht="15" customHeight="1" x14ac:dyDescent="0.25">
      <c r="A3131" t="s">
        <v>1383</v>
      </c>
      <c r="B3131" t="s">
        <v>5303</v>
      </c>
      <c r="C3131" t="s">
        <v>1218</v>
      </c>
      <c r="D3131" t="s">
        <v>237</v>
      </c>
      <c r="E3131" s="14">
        <v>2</v>
      </c>
      <c r="F3131" s="5">
        <v>44071</v>
      </c>
      <c r="G3131" s="6">
        <v>20.470896010464362</v>
      </c>
      <c r="H3131" s="7">
        <v>11756.603059085892</v>
      </c>
      <c r="I3131" s="6">
        <v>18.97</v>
      </c>
      <c r="J3131" s="7">
        <v>16315.620998719591</v>
      </c>
      <c r="K3131" s="7">
        <v>15411.599570182838</v>
      </c>
      <c r="L3131" s="6" t="s">
        <v>17</v>
      </c>
      <c r="M3131" s="6">
        <v>4.2602329337264484</v>
      </c>
      <c r="N3131" s="6" t="s">
        <v>17</v>
      </c>
      <c r="O3131" s="6" t="s">
        <v>17</v>
      </c>
      <c r="P3131" s="8" t="s">
        <v>17</v>
      </c>
      <c r="Q3131" s="8" t="s">
        <v>17</v>
      </c>
      <c r="R3131" s="9">
        <v>6.28</v>
      </c>
    </row>
    <row r="3132" spans="1:18" s="6" customFormat="1" ht="15" customHeight="1" x14ac:dyDescent="0.25">
      <c r="A3132" t="s">
        <v>1384</v>
      </c>
      <c r="B3132" t="s">
        <v>5303</v>
      </c>
      <c r="C3132" t="s">
        <v>1218</v>
      </c>
      <c r="D3132" t="s">
        <v>237</v>
      </c>
      <c r="E3132" s="14">
        <v>2</v>
      </c>
      <c r="F3132" s="5">
        <v>44071</v>
      </c>
      <c r="G3132" s="6">
        <v>17.377567140600316</v>
      </c>
      <c r="H3132" s="7">
        <v>8257.2268039460723</v>
      </c>
      <c r="I3132" s="6">
        <v>47.37</v>
      </c>
      <c r="J3132" s="7">
        <v>10753.027909426013</v>
      </c>
      <c r="K3132" s="7">
        <v>10507.752517969147</v>
      </c>
      <c r="L3132" s="6" t="s">
        <v>17</v>
      </c>
      <c r="M3132" s="6">
        <v>1.1558689512576166</v>
      </c>
      <c r="N3132" s="6" t="s">
        <v>17</v>
      </c>
      <c r="O3132" s="6" t="s">
        <v>17</v>
      </c>
      <c r="P3132" s="8" t="s">
        <v>17</v>
      </c>
      <c r="Q3132" s="8" t="s">
        <v>17</v>
      </c>
      <c r="R3132" s="9">
        <v>5.05</v>
      </c>
    </row>
    <row r="3133" spans="1:18" s="6" customFormat="1" ht="15" customHeight="1" x14ac:dyDescent="0.25">
      <c r="A3133" t="s">
        <v>1385</v>
      </c>
      <c r="B3133" t="s">
        <v>5303</v>
      </c>
      <c r="C3133" t="s">
        <v>611</v>
      </c>
      <c r="D3133" t="s">
        <v>62</v>
      </c>
      <c r="E3133" s="14">
        <v>2</v>
      </c>
      <c r="F3133" s="5">
        <v>44071</v>
      </c>
      <c r="G3133" s="6">
        <v>12.429378531073443</v>
      </c>
      <c r="H3133" s="7">
        <v>13876.12749870773</v>
      </c>
      <c r="I3133" s="6">
        <v>11.16</v>
      </c>
      <c r="J3133" s="7">
        <v>17345.266335993099</v>
      </c>
      <c r="K3133" s="7">
        <v>16192.390756588828</v>
      </c>
      <c r="L3133" s="6" t="s">
        <v>17</v>
      </c>
      <c r="M3133" s="6">
        <v>5.4329669151944922</v>
      </c>
      <c r="N3133" s="6" t="s">
        <v>17</v>
      </c>
      <c r="O3133" s="6" t="s">
        <v>17</v>
      </c>
      <c r="P3133" s="8" t="s">
        <v>17</v>
      </c>
      <c r="Q3133" s="8" t="s">
        <v>17</v>
      </c>
      <c r="R3133" s="9">
        <v>7.26</v>
      </c>
    </row>
    <row r="3134" spans="1:18" s="6" customFormat="1" ht="15" customHeight="1" x14ac:dyDescent="0.25">
      <c r="A3134" t="s">
        <v>3862</v>
      </c>
      <c r="B3134" t="s">
        <v>5305</v>
      </c>
      <c r="C3134" t="s">
        <v>15</v>
      </c>
      <c r="D3134" t="s">
        <v>5513</v>
      </c>
      <c r="E3134" s="14">
        <v>1</v>
      </c>
      <c r="F3134" s="5">
        <v>44071</v>
      </c>
      <c r="G3134" s="6" t="s">
        <v>17</v>
      </c>
      <c r="H3134" s="7"/>
      <c r="I3134" s="6">
        <v>3.9558167374034165</v>
      </c>
      <c r="J3134" s="7">
        <v>19328.544999455869</v>
      </c>
      <c r="K3134" s="7">
        <v>18157.053298520994</v>
      </c>
      <c r="L3134" s="6" t="s">
        <v>17</v>
      </c>
      <c r="M3134" s="6" t="s">
        <v>17</v>
      </c>
      <c r="N3134" s="6" t="s">
        <v>17</v>
      </c>
      <c r="O3134" s="6" t="s">
        <v>17</v>
      </c>
      <c r="P3134" s="8">
        <v>2.1480261754695685E-2</v>
      </c>
      <c r="Q3134" s="8">
        <v>3.6780710610578938E-3</v>
      </c>
      <c r="R3134" s="9">
        <v>8.11</v>
      </c>
    </row>
    <row r="3135" spans="1:18" s="6" customFormat="1" ht="15" customHeight="1" x14ac:dyDescent="0.25">
      <c r="A3135" t="s">
        <v>3863</v>
      </c>
      <c r="B3135" t="s">
        <v>5305</v>
      </c>
      <c r="C3135" t="s">
        <v>3253</v>
      </c>
      <c r="D3135" t="s">
        <v>5516</v>
      </c>
      <c r="E3135" s="14">
        <v>3</v>
      </c>
      <c r="F3135" s="5">
        <v>44071</v>
      </c>
      <c r="G3135" s="6" t="s">
        <v>17</v>
      </c>
      <c r="H3135" s="7"/>
      <c r="I3135" s="6">
        <v>3.9897039897039894</v>
      </c>
      <c r="J3135" s="7">
        <v>22787.756700800179</v>
      </c>
      <c r="K3135" s="7">
        <v>21460.13226529165</v>
      </c>
      <c r="L3135" s="6" t="s">
        <v>17</v>
      </c>
      <c r="M3135" s="6" t="s">
        <v>17</v>
      </c>
      <c r="N3135" s="6" t="s">
        <v>17</v>
      </c>
      <c r="O3135" s="6" t="s">
        <v>17</v>
      </c>
      <c r="P3135" s="8">
        <v>4.7388797458207191E-3</v>
      </c>
      <c r="Q3135" s="8">
        <v>0.1797301665885892</v>
      </c>
      <c r="R3135" s="9">
        <v>10.645</v>
      </c>
    </row>
    <row r="3136" spans="1:18" s="6" customFormat="1" ht="15" customHeight="1" x14ac:dyDescent="0.25">
      <c r="A3136" t="s">
        <v>3864</v>
      </c>
      <c r="B3136" t="s">
        <v>5305</v>
      </c>
      <c r="C3136" t="s">
        <v>3865</v>
      </c>
      <c r="D3136" t="s">
        <v>5513</v>
      </c>
      <c r="E3136" s="14">
        <v>1</v>
      </c>
      <c r="F3136" s="5">
        <v>44071</v>
      </c>
      <c r="G3136" s="6" t="s">
        <v>17</v>
      </c>
      <c r="H3136" s="7"/>
      <c r="I3136" s="6">
        <v>10.683830318831134</v>
      </c>
      <c r="J3136" s="7">
        <v>18126.120254195859</v>
      </c>
      <c r="K3136" s="7">
        <v>17028.966692820402</v>
      </c>
      <c r="L3136" s="6" t="s">
        <v>17</v>
      </c>
      <c r="M3136" s="6" t="s">
        <v>17</v>
      </c>
      <c r="N3136" s="6" t="s">
        <v>17</v>
      </c>
      <c r="O3136" s="6" t="s">
        <v>17</v>
      </c>
      <c r="P3136" s="8">
        <v>0.34943857821281893</v>
      </c>
      <c r="Q3136" s="8">
        <v>0.11740374351311429</v>
      </c>
      <c r="R3136" s="9">
        <v>7.9450000000000003</v>
      </c>
    </row>
    <row r="3137" spans="1:18" s="6" customFormat="1" ht="15" customHeight="1" x14ac:dyDescent="0.25">
      <c r="A3137" t="s">
        <v>3866</v>
      </c>
      <c r="B3137" t="s">
        <v>5305</v>
      </c>
      <c r="C3137" t="s">
        <v>3865</v>
      </c>
      <c r="D3137" t="s">
        <v>5513</v>
      </c>
      <c r="E3137" s="14">
        <v>1</v>
      </c>
      <c r="F3137" s="5">
        <v>44071</v>
      </c>
      <c r="G3137" s="6" t="s">
        <v>17</v>
      </c>
      <c r="H3137" s="7"/>
      <c r="I3137" s="6">
        <v>6.5551438535309501</v>
      </c>
      <c r="J3137" s="7">
        <v>18308.63121185702</v>
      </c>
      <c r="K3137" s="7">
        <v>17198.053473558717</v>
      </c>
      <c r="L3137" s="6" t="s">
        <v>17</v>
      </c>
      <c r="M3137" s="6" t="s">
        <v>17</v>
      </c>
      <c r="N3137" s="6" t="s">
        <v>17</v>
      </c>
      <c r="O3137" s="6" t="s">
        <v>17</v>
      </c>
      <c r="P3137" s="8">
        <v>0.13987470626734322</v>
      </c>
      <c r="Q3137" s="8">
        <v>3.6451427748005354E-2</v>
      </c>
      <c r="R3137" s="9">
        <v>8.24</v>
      </c>
    </row>
    <row r="3138" spans="1:18" s="6" customFormat="1" ht="15" customHeight="1" x14ac:dyDescent="0.25">
      <c r="A3138" t="s">
        <v>3867</v>
      </c>
      <c r="B3138" t="s">
        <v>5305</v>
      </c>
      <c r="C3138" t="s">
        <v>3868</v>
      </c>
      <c r="D3138" t="s">
        <v>5513</v>
      </c>
      <c r="E3138" s="14">
        <v>1</v>
      </c>
      <c r="F3138" s="5">
        <v>44071</v>
      </c>
      <c r="G3138" s="6" t="s">
        <v>17</v>
      </c>
      <c r="H3138" s="7"/>
      <c r="I3138" s="6">
        <v>10.150232177000818</v>
      </c>
      <c r="J3138" s="7">
        <v>17804.971319311662</v>
      </c>
      <c r="K3138" s="7">
        <v>16753.712603665175</v>
      </c>
      <c r="L3138" s="6" t="s">
        <v>17</v>
      </c>
      <c r="M3138" s="6" t="s">
        <v>17</v>
      </c>
      <c r="N3138" s="6" t="s">
        <v>17</v>
      </c>
      <c r="O3138" s="6" t="s">
        <v>17</v>
      </c>
      <c r="P3138" s="8">
        <v>0.18114532198034383</v>
      </c>
      <c r="Q3138" s="8">
        <v>6.8974379068269087E-2</v>
      </c>
      <c r="R3138" s="9">
        <v>8.4750000000000014</v>
      </c>
    </row>
    <row r="3139" spans="1:18" s="6" customFormat="1" ht="15" customHeight="1" x14ac:dyDescent="0.25">
      <c r="A3139" t="s">
        <v>3870</v>
      </c>
      <c r="B3139" t="s">
        <v>5305</v>
      </c>
      <c r="C3139" t="s">
        <v>3871</v>
      </c>
      <c r="D3139" t="s">
        <v>5513</v>
      </c>
      <c r="E3139" s="14">
        <v>1</v>
      </c>
      <c r="F3139" s="5">
        <v>44071</v>
      </c>
      <c r="G3139" s="6" t="s">
        <v>17</v>
      </c>
      <c r="H3139" s="7"/>
      <c r="I3139" s="6">
        <v>2.3524895810484754</v>
      </c>
      <c r="J3139" s="7">
        <v>19496.600131607807</v>
      </c>
      <c r="K3139" s="7">
        <v>18269.767923497882</v>
      </c>
      <c r="L3139" s="6" t="s">
        <v>17</v>
      </c>
      <c r="M3139" s="6" t="s">
        <v>17</v>
      </c>
      <c r="N3139" s="6" t="s">
        <v>17</v>
      </c>
      <c r="O3139" s="6" t="s">
        <v>17</v>
      </c>
      <c r="P3139" s="8">
        <v>4.329352452658268E-2</v>
      </c>
      <c r="Q3139" s="8">
        <v>1.3004328413737904E-2</v>
      </c>
      <c r="R3139" s="9">
        <v>8.82</v>
      </c>
    </row>
    <row r="3140" spans="1:18" s="6" customFormat="1" ht="15" customHeight="1" x14ac:dyDescent="0.25">
      <c r="A3140" t="s">
        <v>1386</v>
      </c>
      <c r="B3140" t="s">
        <v>5303</v>
      </c>
      <c r="C3140" t="s">
        <v>1218</v>
      </c>
      <c r="D3140" t="s">
        <v>237</v>
      </c>
      <c r="E3140" s="14">
        <v>2</v>
      </c>
      <c r="F3140" s="5">
        <v>44074</v>
      </c>
      <c r="G3140" s="6">
        <v>15.532994923857865</v>
      </c>
      <c r="H3140" s="7">
        <v>13997.289791288333</v>
      </c>
      <c r="I3140" s="6">
        <v>8.81</v>
      </c>
      <c r="J3140" s="7">
        <v>18160.24973985432</v>
      </c>
      <c r="K3140" s="7">
        <v>17020.56423608054</v>
      </c>
      <c r="L3140" s="6" t="s">
        <v>17</v>
      </c>
      <c r="M3140" s="6">
        <v>5.3708082175955791</v>
      </c>
      <c r="N3140" s="6" t="s">
        <v>17</v>
      </c>
      <c r="O3140" s="6" t="s">
        <v>17</v>
      </c>
      <c r="P3140" s="8" t="s">
        <v>17</v>
      </c>
      <c r="Q3140" s="8" t="s">
        <v>17</v>
      </c>
      <c r="R3140" s="9">
        <v>3.9</v>
      </c>
    </row>
    <row r="3141" spans="1:18" s="6" customFormat="1" ht="15" customHeight="1" x14ac:dyDescent="0.25">
      <c r="A3141" t="s">
        <v>1387</v>
      </c>
      <c r="B3141" t="s">
        <v>5303</v>
      </c>
      <c r="C3141" t="s">
        <v>611</v>
      </c>
      <c r="D3141" t="s">
        <v>62</v>
      </c>
      <c r="E3141" s="14">
        <v>2</v>
      </c>
      <c r="F3141" s="5">
        <v>44074</v>
      </c>
      <c r="G3141" s="6">
        <v>9.2609915809167376</v>
      </c>
      <c r="H3141" s="7">
        <v>14961.95426559348</v>
      </c>
      <c r="I3141" s="6">
        <v>8.42</v>
      </c>
      <c r="J3141" s="7">
        <v>17914.185998768218</v>
      </c>
      <c r="K3141" s="7">
        <v>16738.336195793225</v>
      </c>
      <c r="L3141" s="6" t="s">
        <v>17</v>
      </c>
      <c r="M3141" s="6">
        <v>5.5412337557728328</v>
      </c>
      <c r="N3141" s="6" t="s">
        <v>17</v>
      </c>
      <c r="O3141" s="6" t="s">
        <v>17</v>
      </c>
      <c r="P3141" s="8" t="s">
        <v>17</v>
      </c>
      <c r="Q3141" s="8" t="s">
        <v>17</v>
      </c>
      <c r="R3141" s="9">
        <v>2.58</v>
      </c>
    </row>
    <row r="3142" spans="1:18" s="6" customFormat="1" ht="15" customHeight="1" x14ac:dyDescent="0.25">
      <c r="A3142" t="s">
        <v>1388</v>
      </c>
      <c r="B3142" t="s">
        <v>5303</v>
      </c>
      <c r="C3142" t="s">
        <v>1218</v>
      </c>
      <c r="D3142" t="s">
        <v>237</v>
      </c>
      <c r="E3142" s="14">
        <v>2</v>
      </c>
      <c r="F3142" s="5">
        <v>44074</v>
      </c>
      <c r="G3142" s="6">
        <v>17.5</v>
      </c>
      <c r="H3142" s="7">
        <v>11001.389494230343</v>
      </c>
      <c r="I3142" s="6">
        <v>22.67</v>
      </c>
      <c r="J3142" s="7">
        <v>14671.428571428572</v>
      </c>
      <c r="K3142" s="7">
        <v>13853.229689976171</v>
      </c>
      <c r="L3142" s="6" t="s">
        <v>17</v>
      </c>
      <c r="M3142" s="6">
        <v>3.855791147278044</v>
      </c>
      <c r="N3142" s="6" t="s">
        <v>17</v>
      </c>
      <c r="O3142" s="6" t="s">
        <v>17</v>
      </c>
      <c r="P3142" s="8" t="s">
        <v>17</v>
      </c>
      <c r="Q3142" s="8" t="s">
        <v>17</v>
      </c>
      <c r="R3142" s="9">
        <v>2</v>
      </c>
    </row>
    <row r="3143" spans="1:18" s="6" customFormat="1" ht="15" customHeight="1" x14ac:dyDescent="0.25">
      <c r="A3143" t="s">
        <v>1389</v>
      </c>
      <c r="B3143" t="s">
        <v>5303</v>
      </c>
      <c r="C3143" t="s">
        <v>1218</v>
      </c>
      <c r="D3143" t="s">
        <v>237</v>
      </c>
      <c r="E3143" s="14">
        <v>2</v>
      </c>
      <c r="F3143" s="5">
        <v>44074</v>
      </c>
      <c r="G3143" s="6">
        <v>18.888224745965328</v>
      </c>
      <c r="H3143" s="7">
        <v>9299.3561392892534</v>
      </c>
      <c r="I3143" s="6">
        <v>33.17</v>
      </c>
      <c r="J3143" s="7">
        <v>12608.407305377001</v>
      </c>
      <c r="K3143" s="7">
        <v>12033.758895380191</v>
      </c>
      <c r="L3143" s="6" t="s">
        <v>17</v>
      </c>
      <c r="M3143" s="6">
        <v>2.708050942492032</v>
      </c>
      <c r="N3143" s="6" t="s">
        <v>17</v>
      </c>
      <c r="O3143" s="6" t="s">
        <v>17</v>
      </c>
      <c r="P3143" s="8" t="s">
        <v>17</v>
      </c>
      <c r="Q3143" s="8" t="s">
        <v>17</v>
      </c>
      <c r="R3143" s="9">
        <v>1.99</v>
      </c>
    </row>
    <row r="3144" spans="1:18" s="6" customFormat="1" ht="15" customHeight="1" x14ac:dyDescent="0.25">
      <c r="A3144" t="s">
        <v>1390</v>
      </c>
      <c r="B3144" t="s">
        <v>5303</v>
      </c>
      <c r="C3144" t="s">
        <v>1001</v>
      </c>
      <c r="D3144" t="s">
        <v>5513</v>
      </c>
      <c r="E3144" s="14">
        <v>1</v>
      </c>
      <c r="F3144" s="5">
        <v>44074</v>
      </c>
      <c r="G3144" s="6">
        <v>37.992495309568476</v>
      </c>
      <c r="H3144" s="7">
        <v>10625.333329218738</v>
      </c>
      <c r="I3144" s="6">
        <v>0.9</v>
      </c>
      <c r="J3144" s="7">
        <v>19968.270214943703</v>
      </c>
      <c r="K3144" s="7">
        <v>18632.40594394429</v>
      </c>
      <c r="L3144" s="6">
        <v>49.89131750696118</v>
      </c>
      <c r="M3144" s="6">
        <v>6.1328930332108076</v>
      </c>
      <c r="N3144" s="6">
        <v>0.17361684331011099</v>
      </c>
      <c r="O3144" s="6">
        <v>42.906844846791074</v>
      </c>
      <c r="P3144" s="8">
        <v>1.3427647780131135E-3</v>
      </c>
      <c r="Q3144" s="8">
        <v>0</v>
      </c>
      <c r="R3144" s="9">
        <v>2.2999999999999998</v>
      </c>
    </row>
    <row r="3145" spans="1:18" s="6" customFormat="1" ht="15" customHeight="1" x14ac:dyDescent="0.25">
      <c r="A3145" t="s">
        <v>1391</v>
      </c>
      <c r="B3145" t="s">
        <v>5303</v>
      </c>
      <c r="C3145" t="s">
        <v>1001</v>
      </c>
      <c r="D3145" t="s">
        <v>5513</v>
      </c>
      <c r="E3145" s="14">
        <v>1</v>
      </c>
      <c r="F3145" s="5">
        <v>44074</v>
      </c>
      <c r="G3145" s="6">
        <v>19.143239625167332</v>
      </c>
      <c r="H3145" s="7">
        <v>14075.67729068755</v>
      </c>
      <c r="I3145" s="6">
        <v>4.18</v>
      </c>
      <c r="J3145" s="7">
        <v>19290.085679314565</v>
      </c>
      <c r="K3145" s="7">
        <v>17986.556185668207</v>
      </c>
      <c r="L3145" s="6">
        <v>48.210636438802304</v>
      </c>
      <c r="M3145" s="6">
        <v>5.986067042826857</v>
      </c>
      <c r="N3145" s="6">
        <v>0.51315518679390393</v>
      </c>
      <c r="O3145" s="6">
        <v>41.09442876133059</v>
      </c>
      <c r="P3145" s="8">
        <v>4.2003900658527825E-3</v>
      </c>
      <c r="Q3145" s="8">
        <v>1.1512180180485405E-2</v>
      </c>
      <c r="R3145" s="9">
        <v>1.96</v>
      </c>
    </row>
    <row r="3146" spans="1:18" s="6" customFormat="1" ht="15" customHeight="1" x14ac:dyDescent="0.25">
      <c r="A3146" t="s">
        <v>1392</v>
      </c>
      <c r="B3146" t="s">
        <v>5303</v>
      </c>
      <c r="C3146" t="s">
        <v>1218</v>
      </c>
      <c r="D3146" t="s">
        <v>237</v>
      </c>
      <c r="E3146" s="14">
        <v>2</v>
      </c>
      <c r="F3146" s="5">
        <v>44074</v>
      </c>
      <c r="G3146" s="6">
        <v>19.197080291970792</v>
      </c>
      <c r="H3146" s="7">
        <v>11415.148436176238</v>
      </c>
      <c r="I3146" s="6">
        <v>18.04</v>
      </c>
      <c r="J3146" s="7">
        <v>15633.147113594041</v>
      </c>
      <c r="K3146" s="7">
        <v>14707.554071871222</v>
      </c>
      <c r="L3146" s="6" t="s">
        <v>17</v>
      </c>
      <c r="M3146" s="6">
        <v>4.3618899232932096</v>
      </c>
      <c r="N3146" s="6" t="s">
        <v>17</v>
      </c>
      <c r="O3146" s="6" t="s">
        <v>17</v>
      </c>
      <c r="P3146" s="8" t="s">
        <v>17</v>
      </c>
      <c r="Q3146" s="8" t="s">
        <v>17</v>
      </c>
      <c r="R3146" s="9">
        <v>3.34</v>
      </c>
    </row>
    <row r="3147" spans="1:18" s="6" customFormat="1" ht="15" customHeight="1" x14ac:dyDescent="0.25">
      <c r="A3147" t="s">
        <v>1393</v>
      </c>
      <c r="B3147" t="s">
        <v>5303</v>
      </c>
      <c r="C3147" t="s">
        <v>1218</v>
      </c>
      <c r="D3147" t="s">
        <v>237</v>
      </c>
      <c r="E3147" s="14">
        <v>2</v>
      </c>
      <c r="F3147" s="5">
        <v>44074</v>
      </c>
      <c r="G3147" s="6">
        <v>16.387559808612444</v>
      </c>
      <c r="H3147" s="7">
        <v>13463.615525673858</v>
      </c>
      <c r="I3147" s="6">
        <v>9.7100000000000009</v>
      </c>
      <c r="J3147" s="7">
        <v>17700.030892801977</v>
      </c>
      <c r="K3147" s="7">
        <v>16581.22114372439</v>
      </c>
      <c r="L3147" s="6" t="s">
        <v>17</v>
      </c>
      <c r="M3147" s="6">
        <v>5.2724304857567788</v>
      </c>
      <c r="N3147" s="6" t="s">
        <v>17</v>
      </c>
      <c r="O3147" s="6" t="s">
        <v>17</v>
      </c>
      <c r="P3147" s="8" t="s">
        <v>17</v>
      </c>
      <c r="Q3147" s="8" t="s">
        <v>17</v>
      </c>
      <c r="R3147" s="9">
        <v>2.89</v>
      </c>
    </row>
    <row r="3148" spans="1:18" s="6" customFormat="1" ht="15" customHeight="1" x14ac:dyDescent="0.25">
      <c r="A3148" t="s">
        <v>1394</v>
      </c>
      <c r="B3148" t="s">
        <v>5303</v>
      </c>
      <c r="C3148" t="s">
        <v>1001</v>
      </c>
      <c r="D3148" t="s">
        <v>5513</v>
      </c>
      <c r="E3148" s="14">
        <v>1</v>
      </c>
      <c r="F3148" s="5">
        <v>44074</v>
      </c>
      <c r="G3148" s="6">
        <v>40.993265993265993</v>
      </c>
      <c r="H3148" s="7">
        <v>9982.5529387587303</v>
      </c>
      <c r="I3148" s="6">
        <v>1.1000000000000001</v>
      </c>
      <c r="J3148" s="7">
        <v>19923.399039934633</v>
      </c>
      <c r="K3148" s="7">
        <v>18614.855764971999</v>
      </c>
      <c r="L3148" s="6">
        <v>48.736172206001996</v>
      </c>
      <c r="M3148" s="6">
        <v>5.9999888050063159</v>
      </c>
      <c r="N3148" s="6">
        <v>0.20867158086772158</v>
      </c>
      <c r="O3148" s="6">
        <v>43.973391594500079</v>
      </c>
      <c r="P3148" s="8">
        <v>1.5852882973194005E-3</v>
      </c>
      <c r="Q3148" s="8">
        <v>0</v>
      </c>
      <c r="R3148" s="9">
        <v>2.09</v>
      </c>
    </row>
    <row r="3149" spans="1:18" s="6" customFormat="1" ht="15" customHeight="1" x14ac:dyDescent="0.25">
      <c r="A3149" t="s">
        <v>1395</v>
      </c>
      <c r="B3149" t="s">
        <v>5303</v>
      </c>
      <c r="C3149" t="s">
        <v>1218</v>
      </c>
      <c r="D3149" t="s">
        <v>237</v>
      </c>
      <c r="E3149" s="14">
        <v>2</v>
      </c>
      <c r="F3149" s="5">
        <v>44074</v>
      </c>
      <c r="G3149" s="6">
        <v>17.100977198697066</v>
      </c>
      <c r="H3149" s="7">
        <v>12870.396577955617</v>
      </c>
      <c r="I3149" s="6">
        <v>10.09</v>
      </c>
      <c r="J3149" s="7">
        <v>17139.344262295086</v>
      </c>
      <c r="K3149" s="7">
        <v>16029.34872075589</v>
      </c>
      <c r="L3149" s="6" t="s">
        <v>17</v>
      </c>
      <c r="M3149" s="6">
        <v>5.230893221202618</v>
      </c>
      <c r="N3149" s="6" t="s">
        <v>17</v>
      </c>
      <c r="O3149" s="6" t="s">
        <v>17</v>
      </c>
      <c r="P3149" s="8" t="s">
        <v>17</v>
      </c>
      <c r="Q3149" s="8" t="s">
        <v>17</v>
      </c>
      <c r="R3149" s="9">
        <v>2.4</v>
      </c>
    </row>
    <row r="3150" spans="1:18" s="6" customFormat="1" ht="15" customHeight="1" x14ac:dyDescent="0.25">
      <c r="A3150" t="s">
        <v>1396</v>
      </c>
      <c r="B3150" t="s">
        <v>5303</v>
      </c>
      <c r="C3150" t="s">
        <v>1218</v>
      </c>
      <c r="D3150" t="s">
        <v>237</v>
      </c>
      <c r="E3150" s="14">
        <v>2</v>
      </c>
      <c r="F3150" s="5">
        <v>44074</v>
      </c>
      <c r="G3150" s="6">
        <v>23.429179978700748</v>
      </c>
      <c r="H3150" s="7">
        <v>11290.507190122285</v>
      </c>
      <c r="I3150" s="6">
        <v>14.77</v>
      </c>
      <c r="J3150" s="7">
        <v>16494.134595595799</v>
      </c>
      <c r="K3150" s="7">
        <v>15492.692978476809</v>
      </c>
      <c r="L3150" s="6" t="s">
        <v>17</v>
      </c>
      <c r="M3150" s="6">
        <v>4.7193290156408532</v>
      </c>
      <c r="N3150" s="6" t="s">
        <v>17</v>
      </c>
      <c r="O3150" s="6" t="s">
        <v>17</v>
      </c>
      <c r="P3150" s="8" t="s">
        <v>17</v>
      </c>
      <c r="Q3150" s="8" t="s">
        <v>17</v>
      </c>
      <c r="R3150" s="9">
        <v>2.82</v>
      </c>
    </row>
    <row r="3151" spans="1:18" s="6" customFormat="1" ht="15" customHeight="1" x14ac:dyDescent="0.25">
      <c r="A3151" t="s">
        <v>1397</v>
      </c>
      <c r="B3151" t="s">
        <v>5303</v>
      </c>
      <c r="C3151" t="s">
        <v>1218</v>
      </c>
      <c r="D3151" t="s">
        <v>237</v>
      </c>
      <c r="E3151" s="14">
        <v>2</v>
      </c>
      <c r="F3151" s="5">
        <v>44074</v>
      </c>
      <c r="G3151" s="6">
        <v>19.924098671726753</v>
      </c>
      <c r="H3151" s="7">
        <v>11314.102159217606</v>
      </c>
      <c r="I3151" s="6">
        <v>19.72</v>
      </c>
      <c r="J3151" s="7">
        <v>15623.702781237027</v>
      </c>
      <c r="K3151" s="7">
        <v>14737.077814947103</v>
      </c>
      <c r="L3151" s="6" t="s">
        <v>17</v>
      </c>
      <c r="M3151" s="6">
        <v>4.1782514905274475</v>
      </c>
      <c r="N3151" s="6" t="s">
        <v>17</v>
      </c>
      <c r="O3151" s="6" t="s">
        <v>17</v>
      </c>
      <c r="P3151" s="8" t="s">
        <v>17</v>
      </c>
      <c r="Q3151" s="8" t="s">
        <v>17</v>
      </c>
      <c r="R3151" s="9">
        <v>3.64</v>
      </c>
    </row>
    <row r="3152" spans="1:18" s="6" customFormat="1" ht="15" customHeight="1" x14ac:dyDescent="0.25">
      <c r="A3152" t="s">
        <v>1398</v>
      </c>
      <c r="B3152" t="s">
        <v>5303</v>
      </c>
      <c r="C3152" t="s">
        <v>1218</v>
      </c>
      <c r="D3152" t="s">
        <v>237</v>
      </c>
      <c r="E3152" s="14">
        <v>2</v>
      </c>
      <c r="F3152" s="5">
        <v>44074</v>
      </c>
      <c r="G3152" s="6">
        <v>21.786064769381749</v>
      </c>
      <c r="H3152" s="7">
        <v>11912.581136456827</v>
      </c>
      <c r="I3152" s="6">
        <v>13.47</v>
      </c>
      <c r="J3152" s="7">
        <v>16942.84539473684</v>
      </c>
      <c r="K3152" s="7">
        <v>15911.249909723349</v>
      </c>
      <c r="L3152" s="6" t="s">
        <v>17</v>
      </c>
      <c r="M3152" s="6">
        <v>4.8614301838524545</v>
      </c>
      <c r="N3152" s="6" t="s">
        <v>17</v>
      </c>
      <c r="O3152" s="6" t="s">
        <v>17</v>
      </c>
      <c r="P3152" s="8" t="s">
        <v>17</v>
      </c>
      <c r="Q3152" s="8" t="s">
        <v>17</v>
      </c>
      <c r="R3152" s="9">
        <v>2.72</v>
      </c>
    </row>
    <row r="3153" spans="1:18" s="6" customFormat="1" ht="15" customHeight="1" x14ac:dyDescent="0.25">
      <c r="A3153" t="s">
        <v>1399</v>
      </c>
      <c r="B3153" t="s">
        <v>5303</v>
      </c>
      <c r="C3153" t="s">
        <v>611</v>
      </c>
      <c r="D3153" t="s">
        <v>62</v>
      </c>
      <c r="E3153" s="14">
        <v>2</v>
      </c>
      <c r="F3153" s="5">
        <v>44074</v>
      </c>
      <c r="G3153" s="6">
        <v>22.467986030267753</v>
      </c>
      <c r="H3153" s="7">
        <v>12387.127044879946</v>
      </c>
      <c r="I3153" s="6">
        <v>8.77</v>
      </c>
      <c r="J3153" s="7">
        <v>17857.661583151777</v>
      </c>
      <c r="K3153" s="7">
        <v>16684.746443771583</v>
      </c>
      <c r="L3153" s="6" t="s">
        <v>17</v>
      </c>
      <c r="M3153" s="6">
        <v>5.5274040498595411</v>
      </c>
      <c r="N3153" s="6" t="s">
        <v>17</v>
      </c>
      <c r="O3153" s="6" t="s">
        <v>17</v>
      </c>
      <c r="P3153" s="8" t="s">
        <v>17</v>
      </c>
      <c r="Q3153" s="8" t="s">
        <v>17</v>
      </c>
      <c r="R3153" s="9">
        <v>3.61</v>
      </c>
    </row>
    <row r="3154" spans="1:18" s="6" customFormat="1" ht="15" customHeight="1" x14ac:dyDescent="0.25">
      <c r="A3154" t="s">
        <v>1400</v>
      </c>
      <c r="B3154" t="s">
        <v>5303</v>
      </c>
      <c r="C3154" t="s">
        <v>1218</v>
      </c>
      <c r="D3154" t="s">
        <v>237</v>
      </c>
      <c r="E3154" s="14">
        <v>2</v>
      </c>
      <c r="F3154" s="5">
        <v>44074</v>
      </c>
      <c r="G3154" s="6">
        <v>23.577235772357721</v>
      </c>
      <c r="H3154" s="7">
        <v>11826.038955591468</v>
      </c>
      <c r="I3154" s="6">
        <v>14.4</v>
      </c>
      <c r="J3154" s="7">
        <v>17238.213143505622</v>
      </c>
      <c r="K3154" s="7">
        <v>16228.189271678199</v>
      </c>
      <c r="L3154" s="6" t="s">
        <v>17</v>
      </c>
      <c r="M3154" s="6">
        <v>4.7597731942856933</v>
      </c>
      <c r="N3154" s="6" t="s">
        <v>17</v>
      </c>
      <c r="O3154" s="6" t="s">
        <v>17</v>
      </c>
      <c r="P3154" s="8" t="s">
        <v>17</v>
      </c>
      <c r="Q3154" s="8" t="s">
        <v>17</v>
      </c>
      <c r="R3154" s="9">
        <v>3.07</v>
      </c>
    </row>
    <row r="3155" spans="1:18" s="6" customFormat="1" ht="15" customHeight="1" x14ac:dyDescent="0.25">
      <c r="A3155" t="s">
        <v>1401</v>
      </c>
      <c r="B3155" t="s">
        <v>5303</v>
      </c>
      <c r="C3155" t="s">
        <v>1001</v>
      </c>
      <c r="D3155" t="s">
        <v>5513</v>
      </c>
      <c r="E3155" s="14">
        <v>1</v>
      </c>
      <c r="F3155" s="5">
        <v>44074</v>
      </c>
      <c r="G3155" s="6">
        <v>31.849012090828658</v>
      </c>
      <c r="H3155" s="7">
        <v>11650.207364714983</v>
      </c>
      <c r="I3155" s="6">
        <v>2.0099999999999998</v>
      </c>
      <c r="J3155" s="7">
        <v>19552.269250382458</v>
      </c>
      <c r="K3155" s="7">
        <v>18236.388218844011</v>
      </c>
      <c r="L3155" s="6">
        <v>49.49487446144704</v>
      </c>
      <c r="M3155" s="6">
        <v>6.0411437105867565</v>
      </c>
      <c r="N3155" s="6">
        <v>0.32985741647158973</v>
      </c>
      <c r="O3155" s="6">
        <v>42.108062773449049</v>
      </c>
      <c r="P3155" s="8">
        <v>5.5232530319788151E-3</v>
      </c>
      <c r="Q3155" s="8">
        <v>1.053838501357344E-2</v>
      </c>
      <c r="R3155" s="9">
        <v>1.95</v>
      </c>
    </row>
    <row r="3156" spans="1:18" s="6" customFormat="1" ht="15" customHeight="1" x14ac:dyDescent="0.25">
      <c r="A3156" t="s">
        <v>5206</v>
      </c>
      <c r="B3156" t="s">
        <v>5308</v>
      </c>
      <c r="C3156" t="s">
        <v>15</v>
      </c>
      <c r="D3156" t="s">
        <v>5513</v>
      </c>
      <c r="E3156" s="14">
        <v>1</v>
      </c>
      <c r="F3156" s="5">
        <v>44074</v>
      </c>
      <c r="G3156" s="6">
        <v>29.182306442617783</v>
      </c>
      <c r="H3156" s="7">
        <v>12161.796989740995</v>
      </c>
      <c r="I3156" s="6">
        <v>2.3531928548507866</v>
      </c>
      <c r="J3156" s="7">
        <v>19301.529575355653</v>
      </c>
      <c r="K3156" s="7">
        <v>18180.090439830561</v>
      </c>
      <c r="L3156" s="6">
        <v>49.147316383523929</v>
      </c>
      <c r="M3156" s="6">
        <v>5.1213348236097049</v>
      </c>
      <c r="N3156" s="6">
        <v>0.27438414710710746</v>
      </c>
      <c r="O3156" s="6">
        <v>43.090473296782612</v>
      </c>
      <c r="P3156" s="8">
        <v>3.6229795771965051E-3</v>
      </c>
      <c r="Q3156" s="8">
        <v>9.6755145486623114E-3</v>
      </c>
      <c r="R3156" s="9">
        <v>6.51</v>
      </c>
    </row>
    <row r="3157" spans="1:18" s="6" customFormat="1" ht="15" customHeight="1" x14ac:dyDescent="0.25">
      <c r="A3157" t="s">
        <v>5488</v>
      </c>
      <c r="B3157" t="s">
        <v>5511</v>
      </c>
      <c r="C3157" t="s">
        <v>15</v>
      </c>
      <c r="D3157" t="s">
        <v>5513</v>
      </c>
      <c r="E3157" s="14">
        <v>1</v>
      </c>
      <c r="F3157" s="5">
        <v>44075</v>
      </c>
      <c r="G3157" s="6">
        <v>35.594952677840027</v>
      </c>
      <c r="H3157" s="7">
        <v>10401.622716678898</v>
      </c>
      <c r="I3157" s="6">
        <v>2.8430953398888414</v>
      </c>
      <c r="J3157" s="7">
        <v>18704.574604531848</v>
      </c>
      <c r="K3157" s="7">
        <v>17500.503266799748</v>
      </c>
      <c r="L3157" s="6" t="s">
        <v>17</v>
      </c>
      <c r="M3157" s="6" t="s">
        <v>17</v>
      </c>
      <c r="N3157" s="6" t="s">
        <v>17</v>
      </c>
      <c r="O3157" s="6" t="s">
        <v>17</v>
      </c>
      <c r="P3157" s="8">
        <v>3.0259750428294195E-3</v>
      </c>
      <c r="Q3157" s="8">
        <v>5.7252016068556648E-3</v>
      </c>
      <c r="R3157" s="9">
        <v>6.44</v>
      </c>
    </row>
    <row r="3158" spans="1:18" s="6" customFormat="1" ht="15" customHeight="1" x14ac:dyDescent="0.25">
      <c r="A3158" t="s">
        <v>5489</v>
      </c>
      <c r="B3158" t="s">
        <v>5511</v>
      </c>
      <c r="C3158" t="s">
        <v>15</v>
      </c>
      <c r="D3158" t="s">
        <v>5513</v>
      </c>
      <c r="E3158" s="14">
        <v>1</v>
      </c>
      <c r="F3158" s="5">
        <v>44075</v>
      </c>
      <c r="G3158" s="6">
        <v>29.447473016806153</v>
      </c>
      <c r="H3158" s="7">
        <v>11440.749682889847</v>
      </c>
      <c r="I3158" s="6">
        <v>3.7950257289879934</v>
      </c>
      <c r="J3158" s="7">
        <v>18398.370497427099</v>
      </c>
      <c r="K3158" s="7">
        <v>17235.600153042091</v>
      </c>
      <c r="L3158" s="6" t="s">
        <v>17</v>
      </c>
      <c r="M3158" s="6" t="s">
        <v>17</v>
      </c>
      <c r="N3158" s="6" t="s">
        <v>17</v>
      </c>
      <c r="O3158" s="6" t="s">
        <v>17</v>
      </c>
      <c r="P3158" s="8">
        <v>3.9258698831011671E-3</v>
      </c>
      <c r="Q3158" s="8">
        <v>2.2644433641570667E-2</v>
      </c>
      <c r="R3158" s="9">
        <v>6.72</v>
      </c>
    </row>
    <row r="3159" spans="1:18" s="6" customFormat="1" ht="15" customHeight="1" x14ac:dyDescent="0.25">
      <c r="A3159" t="s">
        <v>1402</v>
      </c>
      <c r="B3159" t="s">
        <v>5303</v>
      </c>
      <c r="C3159" t="s">
        <v>1218</v>
      </c>
      <c r="D3159" t="s">
        <v>237</v>
      </c>
      <c r="E3159" s="14">
        <v>2</v>
      </c>
      <c r="F3159" s="5">
        <v>44075</v>
      </c>
      <c r="G3159" s="6">
        <v>35.623003194888177</v>
      </c>
      <c r="H3159" s="7">
        <v>9814.3102268793973</v>
      </c>
      <c r="I3159" s="6">
        <v>10.19</v>
      </c>
      <c r="J3159" s="7">
        <v>17704.567333404641</v>
      </c>
      <c r="K3159" s="7">
        <v>16596.891320165021</v>
      </c>
      <c r="L3159" s="6" t="s">
        <v>17</v>
      </c>
      <c r="M3159" s="6">
        <v>5.2199623621094178</v>
      </c>
      <c r="N3159" s="6" t="s">
        <v>17</v>
      </c>
      <c r="O3159" s="6" t="s">
        <v>17</v>
      </c>
      <c r="P3159" s="8" t="s">
        <v>17</v>
      </c>
      <c r="Q3159" s="8" t="s">
        <v>17</v>
      </c>
      <c r="R3159" s="9">
        <v>6.51</v>
      </c>
    </row>
    <row r="3160" spans="1:18" s="6" customFormat="1" ht="15" customHeight="1" x14ac:dyDescent="0.25">
      <c r="A3160" t="s">
        <v>1403</v>
      </c>
      <c r="B3160" t="s">
        <v>5303</v>
      </c>
      <c r="C3160" t="s">
        <v>1218</v>
      </c>
      <c r="D3160" t="s">
        <v>237</v>
      </c>
      <c r="E3160" s="14">
        <v>2</v>
      </c>
      <c r="F3160" s="5">
        <v>44075</v>
      </c>
      <c r="G3160" s="6">
        <v>32.036136205698405</v>
      </c>
      <c r="H3160" s="7">
        <v>10699.355157595384</v>
      </c>
      <c r="I3160" s="6">
        <v>9.75</v>
      </c>
      <c r="J3160" s="7">
        <v>18012.150927307612</v>
      </c>
      <c r="K3160" s="7">
        <v>16894.268989549855</v>
      </c>
      <c r="L3160" s="6" t="s">
        <v>17</v>
      </c>
      <c r="M3160" s="6">
        <v>5.2680581421194983</v>
      </c>
      <c r="N3160" s="6" t="s">
        <v>17</v>
      </c>
      <c r="O3160" s="6" t="s">
        <v>17</v>
      </c>
      <c r="P3160" s="8" t="s">
        <v>17</v>
      </c>
      <c r="Q3160" s="8" t="s">
        <v>17</v>
      </c>
      <c r="R3160" s="9">
        <v>6.18</v>
      </c>
    </row>
    <row r="3161" spans="1:18" s="6" customFormat="1" ht="15" customHeight="1" x14ac:dyDescent="0.25">
      <c r="A3161" t="s">
        <v>1404</v>
      </c>
      <c r="B3161" t="s">
        <v>5303</v>
      </c>
      <c r="C3161" t="s">
        <v>1218</v>
      </c>
      <c r="D3161" t="s">
        <v>237</v>
      </c>
      <c r="E3161" s="14">
        <v>2</v>
      </c>
      <c r="F3161" s="5">
        <v>44075</v>
      </c>
      <c r="G3161" s="6">
        <v>13.57285429141716</v>
      </c>
      <c r="H3161" s="7">
        <v>14024.865973031176</v>
      </c>
      <c r="I3161" s="7">
        <v>9.6</v>
      </c>
      <c r="J3161" s="7">
        <v>17732.404769441808</v>
      </c>
      <c r="K3161" s="7">
        <v>16611.043539234684</v>
      </c>
      <c r="L3161" s="6" t="s">
        <v>17</v>
      </c>
      <c r="M3161" s="6">
        <v>5.2844544307592987</v>
      </c>
      <c r="N3161" s="6" t="s">
        <v>17</v>
      </c>
      <c r="O3161" s="6" t="s">
        <v>17</v>
      </c>
      <c r="P3161" s="8" t="s">
        <v>17</v>
      </c>
      <c r="Q3161" s="8" t="s">
        <v>17</v>
      </c>
      <c r="R3161" s="9">
        <v>5.23</v>
      </c>
    </row>
    <row r="3162" spans="1:18" s="6" customFormat="1" ht="15" customHeight="1" x14ac:dyDescent="0.25">
      <c r="A3162" t="s">
        <v>1405</v>
      </c>
      <c r="B3162" t="s">
        <v>5303</v>
      </c>
      <c r="C3162" t="s">
        <v>665</v>
      </c>
      <c r="D3162" t="s">
        <v>5513</v>
      </c>
      <c r="E3162" s="14">
        <v>1</v>
      </c>
      <c r="F3162" s="5">
        <v>44075</v>
      </c>
      <c r="G3162" s="6">
        <v>36.393910561370127</v>
      </c>
      <c r="H3162" s="7">
        <v>11107.443312577081</v>
      </c>
      <c r="I3162" s="7">
        <v>1.9</v>
      </c>
      <c r="J3162" s="7">
        <v>20083.828522920205</v>
      </c>
      <c r="K3162" s="7">
        <v>18860.688738247587</v>
      </c>
      <c r="L3162" s="6" t="s">
        <v>17</v>
      </c>
      <c r="M3162" s="6">
        <v>5.7640894659407067</v>
      </c>
      <c r="N3162" s="6" t="s">
        <v>17</v>
      </c>
      <c r="O3162" s="6" t="s">
        <v>17</v>
      </c>
      <c r="P3162" s="8" t="s">
        <v>17</v>
      </c>
      <c r="Q3162" s="8" t="s">
        <v>17</v>
      </c>
      <c r="R3162" s="9">
        <v>5.76</v>
      </c>
    </row>
    <row r="3163" spans="1:18" s="6" customFormat="1" ht="15" customHeight="1" x14ac:dyDescent="0.25">
      <c r="A3163" t="s">
        <v>1406</v>
      </c>
      <c r="B3163" t="s">
        <v>5303</v>
      </c>
      <c r="C3163" t="s">
        <v>1218</v>
      </c>
      <c r="D3163" t="s">
        <v>237</v>
      </c>
      <c r="E3163" s="14">
        <v>2</v>
      </c>
      <c r="F3163" s="5">
        <v>44075</v>
      </c>
      <c r="G3163" s="6">
        <v>19.968178202068415</v>
      </c>
      <c r="H3163" s="7">
        <v>12096.627690823694</v>
      </c>
      <c r="I3163" s="7">
        <v>15.63</v>
      </c>
      <c r="J3163" s="7">
        <v>16705.801832157522</v>
      </c>
      <c r="K3163" s="7">
        <v>15724.308158414895</v>
      </c>
      <c r="L3163" s="6" t="s">
        <v>17</v>
      </c>
      <c r="M3163" s="6">
        <v>4.6253236274393323</v>
      </c>
      <c r="N3163" s="6" t="s">
        <v>17</v>
      </c>
      <c r="O3163" s="6" t="s">
        <v>17</v>
      </c>
      <c r="P3163" s="8" t="s">
        <v>17</v>
      </c>
      <c r="Q3163" s="8" t="s">
        <v>17</v>
      </c>
      <c r="R3163" s="9">
        <v>5.03</v>
      </c>
    </row>
    <row r="3164" spans="1:18" s="6" customFormat="1" ht="15" customHeight="1" x14ac:dyDescent="0.25">
      <c r="A3164" t="s">
        <v>1407</v>
      </c>
      <c r="B3164" t="s">
        <v>5303</v>
      </c>
      <c r="C3164" t="s">
        <v>1218</v>
      </c>
      <c r="D3164" t="s">
        <v>237</v>
      </c>
      <c r="E3164" s="14">
        <v>2</v>
      </c>
      <c r="F3164" s="5">
        <v>44075</v>
      </c>
      <c r="G3164" s="6">
        <v>14.013452914798204</v>
      </c>
      <c r="H3164" s="7">
        <v>13037.701741944924</v>
      </c>
      <c r="I3164" s="7">
        <v>11.4</v>
      </c>
      <c r="J3164" s="7">
        <v>16640.241994367374</v>
      </c>
      <c r="K3164" s="7">
        <v>15560.632273552637</v>
      </c>
      <c r="L3164" s="6" t="s">
        <v>17</v>
      </c>
      <c r="M3164" s="6">
        <v>5.0876989670816961</v>
      </c>
      <c r="N3164" s="6" t="s">
        <v>17</v>
      </c>
      <c r="O3164" s="6" t="s">
        <v>17</v>
      </c>
      <c r="P3164" s="8" t="s">
        <v>17</v>
      </c>
      <c r="Q3164" s="8" t="s">
        <v>17</v>
      </c>
      <c r="R3164" s="9">
        <v>4.13</v>
      </c>
    </row>
    <row r="3165" spans="1:18" s="6" customFormat="1" ht="15" customHeight="1" x14ac:dyDescent="0.25">
      <c r="A3165" t="s">
        <v>1408</v>
      </c>
      <c r="B3165" t="s">
        <v>5303</v>
      </c>
      <c r="C3165" t="s">
        <v>665</v>
      </c>
      <c r="D3165" t="s">
        <v>5513</v>
      </c>
      <c r="E3165" s="14">
        <v>1</v>
      </c>
      <c r="F3165" s="5">
        <v>44075</v>
      </c>
      <c r="G3165" s="6">
        <v>23.074380165289259</v>
      </c>
      <c r="H3165" s="7">
        <v>12898.55540034371</v>
      </c>
      <c r="I3165" s="7">
        <v>5.88</v>
      </c>
      <c r="J3165" s="7">
        <v>18682.491966414429</v>
      </c>
      <c r="K3165" s="7">
        <v>17500.362735728286</v>
      </c>
      <c r="L3165" s="6" t="s">
        <v>17</v>
      </c>
      <c r="M3165" s="6">
        <v>5.5708257808017994</v>
      </c>
      <c r="N3165" s="6" t="s">
        <v>17</v>
      </c>
      <c r="O3165" s="6" t="s">
        <v>17</v>
      </c>
      <c r="P3165" s="8" t="s">
        <v>17</v>
      </c>
      <c r="Q3165" s="8" t="s">
        <v>17</v>
      </c>
      <c r="R3165" s="9">
        <v>3.53</v>
      </c>
    </row>
    <row r="3166" spans="1:18" s="6" customFormat="1" ht="15" customHeight="1" x14ac:dyDescent="0.25">
      <c r="A3166" t="s">
        <v>1409</v>
      </c>
      <c r="B3166" t="s">
        <v>5303</v>
      </c>
      <c r="C3166" t="s">
        <v>1292</v>
      </c>
      <c r="D3166" t="s">
        <v>1293</v>
      </c>
      <c r="E3166" s="14">
        <v>2</v>
      </c>
      <c r="F3166" s="5">
        <v>44075</v>
      </c>
      <c r="G3166" s="6">
        <v>22.427983539094644</v>
      </c>
      <c r="H3166" s="7">
        <v>11615.726993451768</v>
      </c>
      <c r="I3166" s="7">
        <v>13.39</v>
      </c>
      <c r="J3166" s="7">
        <v>16775.996625184562</v>
      </c>
      <c r="K3166" s="7">
        <v>15680.451774051879</v>
      </c>
      <c r="L3166" s="6" t="s">
        <v>17</v>
      </c>
      <c r="M3166" s="6">
        <v>5.1627938319165043</v>
      </c>
      <c r="N3166" s="6" t="s">
        <v>17</v>
      </c>
      <c r="O3166" s="6" t="s">
        <v>17</v>
      </c>
      <c r="P3166" s="8" t="s">
        <v>17</v>
      </c>
      <c r="Q3166" s="8" t="s">
        <v>17</v>
      </c>
      <c r="R3166" s="9">
        <v>5.18</v>
      </c>
    </row>
    <row r="3167" spans="1:18" s="6" customFormat="1" ht="15" customHeight="1" x14ac:dyDescent="0.25">
      <c r="A3167" t="s">
        <v>1410</v>
      </c>
      <c r="B3167" t="s">
        <v>5303</v>
      </c>
      <c r="C3167" t="s">
        <v>1218</v>
      </c>
      <c r="D3167" t="s">
        <v>237</v>
      </c>
      <c r="E3167" s="14">
        <v>2</v>
      </c>
      <c r="F3167" s="5">
        <v>44075</v>
      </c>
      <c r="G3167" s="6">
        <v>15.864759427828352</v>
      </c>
      <c r="H3167" s="7">
        <v>13565.631859379801</v>
      </c>
      <c r="I3167" s="7">
        <v>10.039999999999999</v>
      </c>
      <c r="J3167" s="7">
        <v>17695.416356481976</v>
      </c>
      <c r="K3167" s="7">
        <v>16584.261050792993</v>
      </c>
      <c r="L3167" s="6" t="s">
        <v>17</v>
      </c>
      <c r="M3167" s="6">
        <v>5.2363586507492181</v>
      </c>
      <c r="N3167" s="6" t="s">
        <v>17</v>
      </c>
      <c r="O3167" s="6" t="s">
        <v>17</v>
      </c>
      <c r="P3167" s="8" t="s">
        <v>17</v>
      </c>
      <c r="Q3167" s="8" t="s">
        <v>17</v>
      </c>
      <c r="R3167" s="9">
        <v>5.97</v>
      </c>
    </row>
    <row r="3168" spans="1:18" s="6" customFormat="1" ht="15" customHeight="1" x14ac:dyDescent="0.25">
      <c r="A3168" t="s">
        <v>1411</v>
      </c>
      <c r="B3168" t="s">
        <v>5303</v>
      </c>
      <c r="C3168" t="s">
        <v>1218</v>
      </c>
      <c r="D3168" t="s">
        <v>237</v>
      </c>
      <c r="E3168" s="14">
        <v>2</v>
      </c>
      <c r="F3168" s="5">
        <v>44075</v>
      </c>
      <c r="G3168" s="6">
        <v>13.244514106583075</v>
      </c>
      <c r="H3168" s="7">
        <v>13767.78785136415</v>
      </c>
      <c r="I3168" s="7">
        <v>11.4</v>
      </c>
      <c r="J3168" s="7">
        <v>17322.215229704216</v>
      </c>
      <c r="K3168" s="7">
        <v>16242.605508889479</v>
      </c>
      <c r="L3168" s="6" t="s">
        <v>17</v>
      </c>
      <c r="M3168" s="6">
        <v>5.0876989670816961</v>
      </c>
      <c r="N3168" s="6" t="s">
        <v>17</v>
      </c>
      <c r="O3168" s="6" t="s">
        <v>17</v>
      </c>
      <c r="P3168" s="8" t="s">
        <v>17</v>
      </c>
      <c r="Q3168" s="8" t="s">
        <v>17</v>
      </c>
      <c r="R3168" s="9">
        <v>4.66</v>
      </c>
    </row>
    <row r="3169" spans="1:18" s="6" customFormat="1" ht="15" customHeight="1" x14ac:dyDescent="0.25">
      <c r="A3169" t="s">
        <v>1412</v>
      </c>
      <c r="B3169" t="s">
        <v>5303</v>
      </c>
      <c r="C3169" t="s">
        <v>611</v>
      </c>
      <c r="D3169" t="s">
        <v>62</v>
      </c>
      <c r="E3169" s="14">
        <v>2</v>
      </c>
      <c r="F3169" s="5">
        <v>44075</v>
      </c>
      <c r="G3169" s="6">
        <v>11.30136986301369</v>
      </c>
      <c r="H3169" s="7">
        <v>15365.147325014041</v>
      </c>
      <c r="I3169" s="7">
        <v>4.17</v>
      </c>
      <c r="J3169" s="7">
        <v>18845.6240728968</v>
      </c>
      <c r="K3169" s="7">
        <v>17634.139069127799</v>
      </c>
      <c r="L3169" s="6" t="s">
        <v>17</v>
      </c>
      <c r="M3169" s="6">
        <v>5.7091658990056615</v>
      </c>
      <c r="N3169" s="6" t="s">
        <v>17</v>
      </c>
      <c r="O3169" s="6" t="s">
        <v>17</v>
      </c>
      <c r="P3169" s="8" t="s">
        <v>17</v>
      </c>
      <c r="Q3169" s="8" t="s">
        <v>17</v>
      </c>
      <c r="R3169" s="9">
        <v>5.62</v>
      </c>
    </row>
    <row r="3170" spans="1:18" s="6" customFormat="1" ht="15" customHeight="1" x14ac:dyDescent="0.25">
      <c r="A3170" t="s">
        <v>1413</v>
      </c>
      <c r="B3170" t="s">
        <v>5303</v>
      </c>
      <c r="C3170" t="s">
        <v>665</v>
      </c>
      <c r="D3170" t="s">
        <v>5513</v>
      </c>
      <c r="E3170" s="14">
        <v>1</v>
      </c>
      <c r="F3170" s="5">
        <v>44075</v>
      </c>
      <c r="G3170" s="6">
        <v>35.55555555555555</v>
      </c>
      <c r="H3170" s="7">
        <v>11262.688074030402</v>
      </c>
      <c r="I3170" s="7">
        <v>1.1200000000000001</v>
      </c>
      <c r="J3170" s="7">
        <v>20116.315297538684</v>
      </c>
      <c r="K3170" s="7">
        <v>18824.44701142648</v>
      </c>
      <c r="L3170" s="6">
        <v>49.742073617043637</v>
      </c>
      <c r="M3170" s="6">
        <v>5.9250758894900315</v>
      </c>
      <c r="N3170" s="6">
        <v>0.19998540579728552</v>
      </c>
      <c r="O3170" s="6">
        <v>43.008992547224388</v>
      </c>
      <c r="P3170" s="8">
        <v>3.9407189736090633E-3</v>
      </c>
      <c r="Q3170" s="8">
        <v>0</v>
      </c>
      <c r="R3170" s="9">
        <v>3.71</v>
      </c>
    </row>
    <row r="3171" spans="1:18" s="6" customFormat="1" ht="15" customHeight="1" x14ac:dyDescent="0.25">
      <c r="A3171" t="s">
        <v>1414</v>
      </c>
      <c r="B3171" t="s">
        <v>5303</v>
      </c>
      <c r="C3171" t="s">
        <v>611</v>
      </c>
      <c r="D3171" t="s">
        <v>62</v>
      </c>
      <c r="E3171" s="14">
        <v>2</v>
      </c>
      <c r="F3171" s="5">
        <v>44075</v>
      </c>
      <c r="G3171" s="6">
        <v>9.7359735973597239</v>
      </c>
      <c r="H3171" s="7">
        <v>15500.011625311765</v>
      </c>
      <c r="I3171" s="7">
        <v>6.38</v>
      </c>
      <c r="J3171" s="7">
        <v>18628.318584070796</v>
      </c>
      <c r="K3171" s="7">
        <v>17435.363884714676</v>
      </c>
      <c r="L3171" s="6" t="s">
        <v>17</v>
      </c>
      <c r="M3171" s="6">
        <v>5.621841184524591</v>
      </c>
      <c r="N3171" s="6" t="s">
        <v>17</v>
      </c>
      <c r="O3171" s="6" t="s">
        <v>17</v>
      </c>
      <c r="P3171" s="8" t="s">
        <v>17</v>
      </c>
      <c r="Q3171" s="8" t="s">
        <v>17</v>
      </c>
      <c r="R3171" s="9">
        <v>5.08</v>
      </c>
    </row>
    <row r="3172" spans="1:18" s="6" customFormat="1" ht="15" customHeight="1" x14ac:dyDescent="0.25">
      <c r="A3172" t="s">
        <v>1415</v>
      </c>
      <c r="B3172" t="s">
        <v>5303</v>
      </c>
      <c r="C3172" t="s">
        <v>1218</v>
      </c>
      <c r="D3172" t="s">
        <v>237</v>
      </c>
      <c r="E3172" s="14">
        <v>2</v>
      </c>
      <c r="F3172" s="5">
        <v>44075</v>
      </c>
      <c r="G3172" s="6">
        <v>24.242424242424239</v>
      </c>
      <c r="H3172" s="7">
        <v>11875.860162283167</v>
      </c>
      <c r="I3172" s="6">
        <v>8.5</v>
      </c>
      <c r="J3172" s="7">
        <v>17604.771455716247</v>
      </c>
      <c r="K3172" s="7">
        <v>16457.895414213777</v>
      </c>
      <c r="L3172" s="6" t="s">
        <v>17</v>
      </c>
      <c r="M3172" s="6">
        <v>5.4046938807844995</v>
      </c>
      <c r="N3172" s="6" t="s">
        <v>17</v>
      </c>
      <c r="O3172" s="6" t="s">
        <v>17</v>
      </c>
      <c r="P3172" s="8" t="s">
        <v>17</v>
      </c>
      <c r="Q3172" s="8" t="s">
        <v>17</v>
      </c>
      <c r="R3172" s="9">
        <v>5.27</v>
      </c>
    </row>
    <row r="3173" spans="1:18" s="6" customFormat="1" ht="15" customHeight="1" x14ac:dyDescent="0.25">
      <c r="A3173" t="s">
        <v>1416</v>
      </c>
      <c r="B3173" t="s">
        <v>5303</v>
      </c>
      <c r="C3173" t="s">
        <v>665</v>
      </c>
      <c r="D3173" t="s">
        <v>5513</v>
      </c>
      <c r="E3173" s="14">
        <v>1</v>
      </c>
      <c r="F3173" s="5">
        <v>44075</v>
      </c>
      <c r="G3173" s="6">
        <v>32.726045883940621</v>
      </c>
      <c r="H3173" s="7">
        <v>10843.585771830431</v>
      </c>
      <c r="I3173" s="6">
        <v>5.2</v>
      </c>
      <c r="J3173" s="7">
        <v>18496.106082929913</v>
      </c>
      <c r="K3173" s="7">
        <v>17306.970023924474</v>
      </c>
      <c r="L3173" s="6" t="s">
        <v>17</v>
      </c>
      <c r="M3173" s="6">
        <v>5.6038457069059344</v>
      </c>
      <c r="N3173" s="6" t="s">
        <v>17</v>
      </c>
      <c r="O3173" s="6" t="s">
        <v>17</v>
      </c>
      <c r="P3173" s="8" t="s">
        <v>17</v>
      </c>
      <c r="Q3173" s="8" t="s">
        <v>17</v>
      </c>
      <c r="R3173" s="9">
        <v>4.9800000000000004</v>
      </c>
    </row>
    <row r="3174" spans="1:18" s="6" customFormat="1" ht="15" customHeight="1" x14ac:dyDescent="0.25">
      <c r="A3174" t="s">
        <v>1417</v>
      </c>
      <c r="B3174" t="s">
        <v>5303</v>
      </c>
      <c r="C3174" t="s">
        <v>665</v>
      </c>
      <c r="D3174" t="s">
        <v>5513</v>
      </c>
      <c r="E3174" s="14">
        <v>1</v>
      </c>
      <c r="F3174" s="5">
        <v>44075</v>
      </c>
      <c r="G3174" s="6">
        <v>31.47691223123017</v>
      </c>
      <c r="H3174" s="7">
        <v>11353.497455901372</v>
      </c>
      <c r="I3174" s="6">
        <v>4.96</v>
      </c>
      <c r="J3174" s="7">
        <v>18905.68381820064</v>
      </c>
      <c r="K3174" s="7">
        <v>17691.086050613267</v>
      </c>
      <c r="L3174" s="6">
        <v>47.042631086297895</v>
      </c>
      <c r="M3174" s="6">
        <v>5.5639315760749</v>
      </c>
      <c r="N3174" s="6">
        <v>0.31336048982228137</v>
      </c>
      <c r="O3174" s="6">
        <v>42.100998440528052</v>
      </c>
      <c r="P3174" s="8">
        <v>6.769226679489655E-4</v>
      </c>
      <c r="Q3174" s="8">
        <v>1.8401484608932109E-2</v>
      </c>
      <c r="R3174" s="9">
        <v>3.41</v>
      </c>
    </row>
    <row r="3175" spans="1:18" s="6" customFormat="1" ht="15" customHeight="1" x14ac:dyDescent="0.25">
      <c r="A3175" t="s">
        <v>1418</v>
      </c>
      <c r="B3175" t="s">
        <v>5303</v>
      </c>
      <c r="C3175" t="s">
        <v>1218</v>
      </c>
      <c r="D3175" t="s">
        <v>237</v>
      </c>
      <c r="E3175" s="14">
        <v>2</v>
      </c>
      <c r="F3175" s="5">
        <v>44075</v>
      </c>
      <c r="G3175" s="6">
        <v>13.217391304347817</v>
      </c>
      <c r="H3175" s="7">
        <v>14283.119586867737</v>
      </c>
      <c r="I3175" s="6">
        <v>7.89</v>
      </c>
      <c r="J3175" s="7">
        <v>17991.609858416359</v>
      </c>
      <c r="K3175" s="7">
        <v>16830.584694286466</v>
      </c>
      <c r="L3175" s="6" t="s">
        <v>17</v>
      </c>
      <c r="M3175" s="6">
        <v>5.4713721212530206</v>
      </c>
      <c r="N3175" s="6" t="s">
        <v>17</v>
      </c>
      <c r="O3175" s="6" t="s">
        <v>17</v>
      </c>
      <c r="P3175" s="8" t="s">
        <v>17</v>
      </c>
      <c r="Q3175" s="8" t="s">
        <v>17</v>
      </c>
      <c r="R3175" s="9">
        <v>4.6500000000000004</v>
      </c>
    </row>
    <row r="3176" spans="1:18" s="6" customFormat="1" ht="15" customHeight="1" x14ac:dyDescent="0.25">
      <c r="A3176" t="s">
        <v>1419</v>
      </c>
      <c r="B3176" t="s">
        <v>5303</v>
      </c>
      <c r="C3176" t="s">
        <v>1218</v>
      </c>
      <c r="D3176" t="s">
        <v>237</v>
      </c>
      <c r="E3176" s="14">
        <v>2</v>
      </c>
      <c r="F3176" s="5">
        <v>44075</v>
      </c>
      <c r="G3176" s="6">
        <v>19.61651917404129</v>
      </c>
      <c r="H3176" s="7">
        <v>12549.833347095881</v>
      </c>
      <c r="I3176" s="6">
        <v>13.45</v>
      </c>
      <c r="J3176" s="7">
        <v>17240.69427017984</v>
      </c>
      <c r="K3176" s="7">
        <v>16208.634879506433</v>
      </c>
      <c r="L3176" s="6" t="s">
        <v>17</v>
      </c>
      <c r="M3176" s="6">
        <v>4.8636163556710947</v>
      </c>
      <c r="N3176" s="6" t="s">
        <v>17</v>
      </c>
      <c r="O3176" s="6" t="s">
        <v>17</v>
      </c>
      <c r="P3176" s="8" t="s">
        <v>17</v>
      </c>
      <c r="Q3176" s="8" t="s">
        <v>17</v>
      </c>
      <c r="R3176" s="9">
        <v>4.3600000000000003</v>
      </c>
    </row>
    <row r="3177" spans="1:18" s="6" customFormat="1" ht="15" customHeight="1" x14ac:dyDescent="0.25">
      <c r="A3177" t="s">
        <v>1420</v>
      </c>
      <c r="B3177" t="s">
        <v>5303</v>
      </c>
      <c r="C3177" t="s">
        <v>1218</v>
      </c>
      <c r="D3177" t="s">
        <v>237</v>
      </c>
      <c r="E3177" s="14">
        <v>2</v>
      </c>
      <c r="F3177" s="5">
        <v>44075</v>
      </c>
      <c r="G3177" s="6">
        <v>22.880771881461072</v>
      </c>
      <c r="H3177" s="7">
        <v>11973.540448991331</v>
      </c>
      <c r="I3177" s="6">
        <v>10.64</v>
      </c>
      <c r="J3177" s="7">
        <v>17348.072087175191</v>
      </c>
      <c r="K3177" s="7">
        <v>16250.833951283668</v>
      </c>
      <c r="L3177" s="6" t="s">
        <v>17</v>
      </c>
      <c r="M3177" s="6">
        <v>5.1707734961900176</v>
      </c>
      <c r="N3177" s="6" t="s">
        <v>17</v>
      </c>
      <c r="O3177" s="6" t="s">
        <v>17</v>
      </c>
      <c r="P3177" s="8" t="s">
        <v>17</v>
      </c>
      <c r="Q3177" s="8" t="s">
        <v>17</v>
      </c>
      <c r="R3177" s="9">
        <v>4.5599999999999996</v>
      </c>
    </row>
    <row r="3178" spans="1:18" s="6" customFormat="1" ht="15" customHeight="1" x14ac:dyDescent="0.25">
      <c r="A3178" t="s">
        <v>1421</v>
      </c>
      <c r="B3178" t="s">
        <v>5303</v>
      </c>
      <c r="C3178" t="s">
        <v>1277</v>
      </c>
      <c r="D3178" t="s">
        <v>5517</v>
      </c>
      <c r="E3178" s="14">
        <v>5</v>
      </c>
      <c r="F3178" s="5">
        <v>44075</v>
      </c>
      <c r="G3178" s="6">
        <v>25.972341810353029</v>
      </c>
      <c r="H3178" s="7">
        <v>11948.088237236869</v>
      </c>
      <c r="I3178" s="6">
        <v>8.14</v>
      </c>
      <c r="J3178" s="7">
        <v>18194.298889121776</v>
      </c>
      <c r="K3178" s="7">
        <v>16997.150599346547</v>
      </c>
      <c r="L3178" s="6" t="s">
        <v>17</v>
      </c>
      <c r="M3178" s="6" t="s">
        <v>17</v>
      </c>
      <c r="N3178" s="6" t="s">
        <v>17</v>
      </c>
      <c r="O3178" s="6" t="s">
        <v>17</v>
      </c>
      <c r="P3178" s="8" t="s">
        <v>17</v>
      </c>
      <c r="Q3178" s="8" t="s">
        <v>17</v>
      </c>
      <c r="R3178" s="9">
        <v>4.58</v>
      </c>
    </row>
    <row r="3179" spans="1:18" s="6" customFormat="1" ht="15" customHeight="1" x14ac:dyDescent="0.25">
      <c r="A3179" t="s">
        <v>4260</v>
      </c>
      <c r="B3179" t="s">
        <v>5306</v>
      </c>
      <c r="C3179" t="s">
        <v>15</v>
      </c>
      <c r="D3179" t="s">
        <v>5513</v>
      </c>
      <c r="E3179" s="14">
        <v>1</v>
      </c>
      <c r="F3179" s="5">
        <v>44075</v>
      </c>
      <c r="G3179" s="6">
        <v>40.44</v>
      </c>
      <c r="H3179" s="7">
        <v>10080.15639014674</v>
      </c>
      <c r="I3179" s="6">
        <v>1.7889277019159522</v>
      </c>
      <c r="J3179" s="7">
        <v>19817.931618503229</v>
      </c>
      <c r="K3179" s="7">
        <v>18583.118855182569</v>
      </c>
      <c r="L3179" s="6" t="s">
        <v>17</v>
      </c>
      <c r="M3179" s="6" t="s">
        <v>17</v>
      </c>
      <c r="N3179" s="6">
        <v>0.10585371017254155</v>
      </c>
      <c r="O3179" s="6" t="s">
        <v>17</v>
      </c>
      <c r="P3179" s="8">
        <v>1.4899142371240988E-2</v>
      </c>
      <c r="Q3179" s="8">
        <v>0</v>
      </c>
      <c r="R3179" s="9">
        <v>5.53</v>
      </c>
    </row>
    <row r="3180" spans="1:18" s="6" customFormat="1" ht="15" customHeight="1" x14ac:dyDescent="0.25">
      <c r="A3180" t="s">
        <v>4261</v>
      </c>
      <c r="B3180" t="s">
        <v>5306</v>
      </c>
      <c r="C3180" t="s">
        <v>15</v>
      </c>
      <c r="D3180" t="s">
        <v>5513</v>
      </c>
      <c r="E3180" s="14">
        <v>1</v>
      </c>
      <c r="F3180" s="5">
        <v>44075</v>
      </c>
      <c r="G3180" s="6">
        <v>30.76</v>
      </c>
      <c r="H3180" s="7">
        <v>10972.602815441751</v>
      </c>
      <c r="I3180" s="6">
        <v>5.9059270196161151</v>
      </c>
      <c r="J3180" s="7">
        <v>18156.507066019829</v>
      </c>
      <c r="K3180" s="7">
        <v>16932.509554364173</v>
      </c>
      <c r="L3180" s="6" t="s">
        <v>17</v>
      </c>
      <c r="M3180" s="6" t="s">
        <v>17</v>
      </c>
      <c r="N3180" s="6">
        <v>0.15503058426492303</v>
      </c>
      <c r="O3180" s="6" t="s">
        <v>17</v>
      </c>
      <c r="P3180" s="8">
        <v>1.1301763739953065E-2</v>
      </c>
      <c r="Q3180" s="8">
        <v>1.0070354990212187E-2</v>
      </c>
      <c r="R3180" s="9">
        <v>5.18</v>
      </c>
    </row>
    <row r="3181" spans="1:18" s="6" customFormat="1" ht="15" customHeight="1" x14ac:dyDescent="0.25">
      <c r="A3181" t="s">
        <v>4262</v>
      </c>
      <c r="B3181" t="s">
        <v>5306</v>
      </c>
      <c r="C3181" t="s">
        <v>15</v>
      </c>
      <c r="D3181" t="s">
        <v>5513</v>
      </c>
      <c r="E3181" s="14">
        <v>1</v>
      </c>
      <c r="F3181" s="5">
        <v>44075</v>
      </c>
      <c r="G3181" s="6">
        <v>38.53</v>
      </c>
      <c r="H3181" s="7">
        <v>10351.18632424576</v>
      </c>
      <c r="I3181" s="6">
        <v>4.0703837184651261</v>
      </c>
      <c r="J3181" s="7">
        <v>19523.001907992366</v>
      </c>
      <c r="K3181" s="7">
        <v>18370.708027079487</v>
      </c>
      <c r="L3181" s="6" t="s">
        <v>17</v>
      </c>
      <c r="M3181" s="6" t="s">
        <v>17</v>
      </c>
      <c r="N3181" s="6">
        <v>8.797964808140768E-2</v>
      </c>
      <c r="O3181" s="6" t="s">
        <v>17</v>
      </c>
      <c r="P3181" s="8">
        <v>1.070407574306287E-2</v>
      </c>
      <c r="Q3181" s="8">
        <v>6.0309368734378695E-3</v>
      </c>
      <c r="R3181" s="9">
        <v>5.66</v>
      </c>
    </row>
    <row r="3182" spans="1:18" s="6" customFormat="1" ht="15" customHeight="1" x14ac:dyDescent="0.25">
      <c r="A3182" t="s">
        <v>4263</v>
      </c>
      <c r="B3182" t="s">
        <v>5306</v>
      </c>
      <c r="C3182" t="s">
        <v>15</v>
      </c>
      <c r="D3182" t="s">
        <v>5513</v>
      </c>
      <c r="E3182" s="14">
        <v>1</v>
      </c>
      <c r="F3182" s="5">
        <v>44075</v>
      </c>
      <c r="G3182" s="6">
        <v>27.16</v>
      </c>
      <c r="H3182" s="7">
        <v>12469.018232298327</v>
      </c>
      <c r="I3182" s="6">
        <v>3.8841066554692421</v>
      </c>
      <c r="J3182" s="7">
        <v>19230.526978794875</v>
      </c>
      <c r="K3182" s="7">
        <v>18029.293015236581</v>
      </c>
      <c r="L3182" s="6" t="s">
        <v>17</v>
      </c>
      <c r="M3182" s="6" t="s">
        <v>17</v>
      </c>
      <c r="N3182" s="6">
        <v>0.10497585555322277</v>
      </c>
      <c r="O3182" s="6" t="s">
        <v>17</v>
      </c>
      <c r="P3182" s="8">
        <v>1.1944412626575409E-2</v>
      </c>
      <c r="Q3182" s="8">
        <v>1.3534535669741799E-2</v>
      </c>
      <c r="R3182" s="9">
        <v>4.74</v>
      </c>
    </row>
    <row r="3183" spans="1:18" s="6" customFormat="1" ht="15" customHeight="1" x14ac:dyDescent="0.25">
      <c r="A3183" t="s">
        <v>4264</v>
      </c>
      <c r="B3183" t="s">
        <v>5306</v>
      </c>
      <c r="C3183" t="s">
        <v>15</v>
      </c>
      <c r="D3183" t="s">
        <v>5513</v>
      </c>
      <c r="E3183" s="14">
        <v>1</v>
      </c>
      <c r="F3183" s="5">
        <v>44075</v>
      </c>
      <c r="G3183" s="6">
        <v>28.87</v>
      </c>
      <c r="H3183" s="7">
        <v>12055.838007475166</v>
      </c>
      <c r="I3183" s="6">
        <v>3.2960067610395098</v>
      </c>
      <c r="J3183" s="7">
        <v>19177.054722163532</v>
      </c>
      <c r="K3183" s="7">
        <v>17940.576560488076</v>
      </c>
      <c r="L3183" s="6" t="s">
        <v>17</v>
      </c>
      <c r="M3183" s="6" t="s">
        <v>17</v>
      </c>
      <c r="N3183" s="6">
        <v>0.19649271075427846</v>
      </c>
      <c r="O3183" s="6" t="s">
        <v>17</v>
      </c>
      <c r="P3183" s="8">
        <v>6.0231527157555862E-3</v>
      </c>
      <c r="Q3183" s="8">
        <v>0</v>
      </c>
      <c r="R3183" s="9">
        <v>5.34</v>
      </c>
    </row>
    <row r="3184" spans="1:18" s="6" customFormat="1" ht="15" customHeight="1" x14ac:dyDescent="0.25">
      <c r="A3184" t="s">
        <v>4265</v>
      </c>
      <c r="B3184" t="s">
        <v>5306</v>
      </c>
      <c r="C3184" t="s">
        <v>15</v>
      </c>
      <c r="D3184" t="s">
        <v>5513</v>
      </c>
      <c r="E3184" s="14">
        <v>1</v>
      </c>
      <c r="F3184" s="5">
        <v>44075</v>
      </c>
      <c r="G3184" s="6">
        <v>31.7</v>
      </c>
      <c r="H3184" s="7">
        <v>11844.322542846116</v>
      </c>
      <c r="I3184" s="6">
        <v>4.3906051629284812</v>
      </c>
      <c r="J3184" s="7">
        <v>19646.635632670335</v>
      </c>
      <c r="K3184" s="7">
        <v>18475.481029057271</v>
      </c>
      <c r="L3184" s="6" t="s">
        <v>17</v>
      </c>
      <c r="M3184" s="6" t="s">
        <v>17</v>
      </c>
      <c r="N3184" s="6">
        <v>3.0681337283114687E-2</v>
      </c>
      <c r="O3184" s="6" t="s">
        <v>17</v>
      </c>
      <c r="P3184" s="8">
        <v>5.3792144813651147E-3</v>
      </c>
      <c r="Q3184" s="8">
        <v>9.4550413959139535E-3</v>
      </c>
      <c r="R3184" s="9">
        <v>5.48</v>
      </c>
    </row>
    <row r="3185" spans="1:18" s="6" customFormat="1" ht="15" customHeight="1" x14ac:dyDescent="0.25">
      <c r="A3185" t="s">
        <v>4266</v>
      </c>
      <c r="B3185" t="s">
        <v>5306</v>
      </c>
      <c r="C3185" t="s">
        <v>15</v>
      </c>
      <c r="D3185" t="s">
        <v>5513</v>
      </c>
      <c r="E3185" s="14">
        <v>1</v>
      </c>
      <c r="F3185" s="5">
        <v>44075</v>
      </c>
      <c r="G3185" s="6">
        <v>43.84</v>
      </c>
      <c r="H3185" s="7">
        <v>9073.4255384959124</v>
      </c>
      <c r="I3185" s="6">
        <v>5.0390872596661733</v>
      </c>
      <c r="J3185" s="7">
        <v>19248.890766955421</v>
      </c>
      <c r="K3185" s="7">
        <v>18063.455730940019</v>
      </c>
      <c r="L3185" s="6" t="s">
        <v>17</v>
      </c>
      <c r="M3185" s="6" t="s">
        <v>17</v>
      </c>
      <c r="N3185" s="6">
        <v>9.7189942953729139E-2</v>
      </c>
      <c r="O3185" s="6" t="s">
        <v>17</v>
      </c>
      <c r="P3185" s="8">
        <v>2.9526303701267378E-3</v>
      </c>
      <c r="Q3185" s="8">
        <v>2.0813623920565502E-3</v>
      </c>
      <c r="R3185" s="9">
        <v>5.34</v>
      </c>
    </row>
    <row r="3186" spans="1:18" s="6" customFormat="1" ht="15" customHeight="1" x14ac:dyDescent="0.25">
      <c r="A3186" t="s">
        <v>4267</v>
      </c>
      <c r="B3186" t="s">
        <v>5306</v>
      </c>
      <c r="C3186" t="s">
        <v>15</v>
      </c>
      <c r="D3186" t="s">
        <v>5513</v>
      </c>
      <c r="E3186" s="14">
        <v>1</v>
      </c>
      <c r="F3186" s="5">
        <v>44075</v>
      </c>
      <c r="G3186" s="6">
        <v>33.4</v>
      </c>
      <c r="H3186" s="7">
        <v>11336.234249663497</v>
      </c>
      <c r="I3186" s="6">
        <v>2.4788135593220337</v>
      </c>
      <c r="J3186" s="7">
        <v>19478.813559322032</v>
      </c>
      <c r="K3186" s="7">
        <v>18246.540915410656</v>
      </c>
      <c r="L3186" s="6" t="s">
        <v>17</v>
      </c>
      <c r="M3186" s="6" t="s">
        <v>17</v>
      </c>
      <c r="N3186" s="6">
        <v>3.0720338983050845E-2</v>
      </c>
      <c r="O3186" s="6" t="s">
        <v>17</v>
      </c>
      <c r="P3186" s="8">
        <v>3.9608993998800288E-3</v>
      </c>
      <c r="Q3186" s="8">
        <v>7.3815742636134324E-3</v>
      </c>
      <c r="R3186" s="9">
        <v>5.6</v>
      </c>
    </row>
    <row r="3187" spans="1:18" s="6" customFormat="1" ht="15" customHeight="1" x14ac:dyDescent="0.25">
      <c r="A3187" t="s">
        <v>4268</v>
      </c>
      <c r="B3187" t="s">
        <v>5306</v>
      </c>
      <c r="C3187" t="s">
        <v>15</v>
      </c>
      <c r="D3187" t="s">
        <v>5513</v>
      </c>
      <c r="E3187" s="14">
        <v>1</v>
      </c>
      <c r="F3187" s="5">
        <v>44075</v>
      </c>
      <c r="G3187" s="6">
        <v>39.22</v>
      </c>
      <c r="H3187" s="7">
        <v>9782.8534002416582</v>
      </c>
      <c r="I3187" s="6">
        <v>5.9378644894496864</v>
      </c>
      <c r="J3187" s="7">
        <v>18900.434736507264</v>
      </c>
      <c r="K3187" s="7">
        <v>17671.928266274528</v>
      </c>
      <c r="L3187" s="6" t="s">
        <v>17</v>
      </c>
      <c r="M3187" s="6" t="s">
        <v>17</v>
      </c>
      <c r="N3187" s="6">
        <v>0.43579684020782522</v>
      </c>
      <c r="O3187" s="6" t="s">
        <v>17</v>
      </c>
      <c r="P3187" s="8">
        <v>1.6843856990187995E-2</v>
      </c>
      <c r="Q3187" s="8">
        <v>9.506161810968812E-3</v>
      </c>
      <c r="R3187" s="9">
        <v>5.69</v>
      </c>
    </row>
    <row r="3188" spans="1:18" s="6" customFormat="1" ht="15" customHeight="1" x14ac:dyDescent="0.25">
      <c r="A3188" t="s">
        <v>4269</v>
      </c>
      <c r="B3188" t="s">
        <v>5306</v>
      </c>
      <c r="C3188" t="s">
        <v>15</v>
      </c>
      <c r="D3188" t="s">
        <v>5513</v>
      </c>
      <c r="E3188" s="14">
        <v>1</v>
      </c>
      <c r="F3188" s="5">
        <v>44075</v>
      </c>
      <c r="G3188" s="6">
        <v>30.18</v>
      </c>
      <c r="H3188" s="7">
        <v>11447.909350569624</v>
      </c>
      <c r="I3188" s="6">
        <v>5.1615655326863603</v>
      </c>
      <c r="J3188" s="7">
        <v>18659.48597632505</v>
      </c>
      <c r="K3188" s="7">
        <v>17452.315598065918</v>
      </c>
      <c r="L3188" s="6" t="s">
        <v>17</v>
      </c>
      <c r="M3188" s="6" t="s">
        <v>17</v>
      </c>
      <c r="N3188" s="6">
        <v>0.18022821798016425</v>
      </c>
      <c r="O3188" s="6" t="s">
        <v>17</v>
      </c>
      <c r="P3188" s="8">
        <v>1.6379846255824469E-2</v>
      </c>
      <c r="Q3188" s="8">
        <v>9.4402436180934211E-3</v>
      </c>
      <c r="R3188" s="9">
        <v>6.23</v>
      </c>
    </row>
    <row r="3189" spans="1:18" s="6" customFormat="1" ht="15" customHeight="1" x14ac:dyDescent="0.25">
      <c r="A3189" t="s">
        <v>4270</v>
      </c>
      <c r="B3189" t="s">
        <v>5306</v>
      </c>
      <c r="C3189" t="s">
        <v>15</v>
      </c>
      <c r="D3189" t="s">
        <v>5513</v>
      </c>
      <c r="E3189" s="14">
        <v>1</v>
      </c>
      <c r="F3189" s="5">
        <v>44075</v>
      </c>
      <c r="G3189" s="6">
        <v>29.28</v>
      </c>
      <c r="H3189" s="7">
        <v>11760.228691068993</v>
      </c>
      <c r="I3189" s="6">
        <v>5.2765686378596452</v>
      </c>
      <c r="J3189" s="7">
        <v>18833.209470219768</v>
      </c>
      <c r="K3189" s="7">
        <v>17640.750977190317</v>
      </c>
      <c r="L3189" s="6" t="s">
        <v>17</v>
      </c>
      <c r="M3189" s="6" t="s">
        <v>17</v>
      </c>
      <c r="N3189" s="6">
        <v>0.40025480411933329</v>
      </c>
      <c r="O3189" s="6" t="s">
        <v>17</v>
      </c>
      <c r="P3189" s="8">
        <v>5.2963086908308071E-3</v>
      </c>
      <c r="Q3189" s="8">
        <v>7.4040673121004647E-3</v>
      </c>
      <c r="R3189" s="9">
        <v>5.81</v>
      </c>
    </row>
    <row r="3190" spans="1:18" s="6" customFormat="1" ht="15" customHeight="1" x14ac:dyDescent="0.25">
      <c r="A3190" t="s">
        <v>4271</v>
      </c>
      <c r="B3190" t="s">
        <v>5306</v>
      </c>
      <c r="C3190" t="s">
        <v>15</v>
      </c>
      <c r="D3190" t="s">
        <v>5513</v>
      </c>
      <c r="E3190" s="14">
        <v>1</v>
      </c>
      <c r="F3190" s="5">
        <v>44075</v>
      </c>
      <c r="G3190" s="6">
        <v>39.36</v>
      </c>
      <c r="H3190" s="7">
        <v>10106.864568798515</v>
      </c>
      <c r="I3190" s="6">
        <v>4.1376353306892479</v>
      </c>
      <c r="J3190" s="7">
        <v>19442.598349233573</v>
      </c>
      <c r="K3190" s="7">
        <v>18252.68695382341</v>
      </c>
      <c r="L3190" s="6" t="s">
        <v>17</v>
      </c>
      <c r="M3190" s="6" t="s">
        <v>17</v>
      </c>
      <c r="N3190" s="6">
        <v>4.2877050058955944E-2</v>
      </c>
      <c r="O3190" s="6" t="s">
        <v>17</v>
      </c>
      <c r="P3190" s="8">
        <v>5.519596133606931E-3</v>
      </c>
      <c r="Q3190" s="8">
        <v>5.2589126315903626E-3</v>
      </c>
      <c r="R3190" s="9">
        <v>6.71</v>
      </c>
    </row>
    <row r="3191" spans="1:18" s="6" customFormat="1" ht="15" customHeight="1" x14ac:dyDescent="0.25">
      <c r="A3191" t="s">
        <v>4272</v>
      </c>
      <c r="B3191" t="s">
        <v>5306</v>
      </c>
      <c r="C3191" t="s">
        <v>15</v>
      </c>
      <c r="D3191" t="s">
        <v>5513</v>
      </c>
      <c r="E3191" s="14">
        <v>1</v>
      </c>
      <c r="F3191" s="5">
        <v>44075</v>
      </c>
      <c r="G3191" s="6">
        <v>36</v>
      </c>
      <c r="H3191" s="7">
        <v>11063.440426131216</v>
      </c>
      <c r="I3191" s="6">
        <v>1.1546610169491525</v>
      </c>
      <c r="J3191" s="7">
        <v>19926.906779661014</v>
      </c>
      <c r="K3191" s="7">
        <v>18660.813165830023</v>
      </c>
      <c r="L3191" s="6" t="s">
        <v>17</v>
      </c>
      <c r="M3191" s="6" t="s">
        <v>17</v>
      </c>
      <c r="N3191" s="6">
        <v>0.1059322033898305</v>
      </c>
      <c r="O3191" s="6" t="s">
        <v>17</v>
      </c>
      <c r="P3191" s="8">
        <v>6.8156548017847182E-4</v>
      </c>
      <c r="Q3191" s="8">
        <v>0</v>
      </c>
      <c r="R3191" s="9">
        <v>5.6</v>
      </c>
    </row>
    <row r="3192" spans="1:18" s="6" customFormat="1" ht="15" customHeight="1" x14ac:dyDescent="0.25">
      <c r="A3192" t="s">
        <v>4273</v>
      </c>
      <c r="B3192" t="s">
        <v>5306</v>
      </c>
      <c r="C3192" t="s">
        <v>15</v>
      </c>
      <c r="D3192" t="s">
        <v>5513</v>
      </c>
      <c r="E3192" s="14">
        <v>1</v>
      </c>
      <c r="F3192" s="5">
        <v>44075</v>
      </c>
      <c r="G3192" s="6">
        <v>41.62</v>
      </c>
      <c r="H3192" s="7">
        <v>9785.558183492305</v>
      </c>
      <c r="I3192" s="7">
        <v>1.1932665672277862</v>
      </c>
      <c r="J3192" s="7">
        <v>19753.888770509267</v>
      </c>
      <c r="K3192" s="7">
        <v>18503.485411942966</v>
      </c>
      <c r="L3192" s="6" t="s">
        <v>17</v>
      </c>
      <c r="M3192" s="6" t="s">
        <v>17</v>
      </c>
      <c r="N3192" s="6">
        <v>0.10654165778819519</v>
      </c>
      <c r="O3192" s="6" t="s">
        <v>17</v>
      </c>
      <c r="P3192" s="8">
        <v>5.8607069138060148E-4</v>
      </c>
      <c r="Q3192" s="8">
        <v>0</v>
      </c>
      <c r="R3192" s="9">
        <v>6.14</v>
      </c>
    </row>
    <row r="3193" spans="1:18" s="6" customFormat="1" ht="15" customHeight="1" x14ac:dyDescent="0.25">
      <c r="A3193" t="s">
        <v>4274</v>
      </c>
      <c r="B3193" t="s">
        <v>5306</v>
      </c>
      <c r="C3193" t="s">
        <v>15</v>
      </c>
      <c r="D3193" t="s">
        <v>5513</v>
      </c>
      <c r="E3193" s="14">
        <v>1</v>
      </c>
      <c r="F3193" s="5">
        <v>44075</v>
      </c>
      <c r="G3193" s="6">
        <v>40.659999999999997</v>
      </c>
      <c r="H3193" s="7">
        <v>10059.8482405676</v>
      </c>
      <c r="I3193" s="7">
        <v>2.2595222724338284</v>
      </c>
      <c r="J3193" s="7">
        <v>19853.669033785238</v>
      </c>
      <c r="K3193" s="7">
        <v>18626.848737053588</v>
      </c>
      <c r="L3193" s="6" t="s">
        <v>17</v>
      </c>
      <c r="M3193" s="6" t="s">
        <v>17</v>
      </c>
      <c r="N3193" s="6">
        <v>0.10759629868732516</v>
      </c>
      <c r="O3193" s="6" t="s">
        <v>17</v>
      </c>
      <c r="P3193" s="8">
        <v>1.194132332252395E-3</v>
      </c>
      <c r="Q3193" s="8">
        <v>0</v>
      </c>
      <c r="R3193" s="9">
        <v>7.06</v>
      </c>
    </row>
    <row r="3194" spans="1:18" s="6" customFormat="1" ht="15" customHeight="1" x14ac:dyDescent="0.25">
      <c r="A3194" t="s">
        <v>4275</v>
      </c>
      <c r="B3194" t="s">
        <v>5306</v>
      </c>
      <c r="C3194" t="s">
        <v>15</v>
      </c>
      <c r="D3194" t="s">
        <v>5513</v>
      </c>
      <c r="E3194" s="14">
        <v>1</v>
      </c>
      <c r="F3194" s="5">
        <v>44075</v>
      </c>
      <c r="G3194" s="6">
        <v>31.9</v>
      </c>
      <c r="H3194" s="7">
        <v>11511.696417715008</v>
      </c>
      <c r="I3194" s="7">
        <v>4.5714285714285721</v>
      </c>
      <c r="J3194" s="7">
        <v>19271.957671957673</v>
      </c>
      <c r="K3194" s="7">
        <v>18048.47785273863</v>
      </c>
      <c r="L3194" s="6" t="s">
        <v>17</v>
      </c>
      <c r="M3194" s="6" t="s">
        <v>17</v>
      </c>
      <c r="N3194" s="6">
        <v>0.10582010582010583</v>
      </c>
      <c r="O3194" s="6" t="s">
        <v>17</v>
      </c>
      <c r="P3194" s="8">
        <v>4.6283761110995402E-3</v>
      </c>
      <c r="Q3194" s="8">
        <v>2.4684672592528167E-5</v>
      </c>
      <c r="R3194" s="9">
        <v>5.5</v>
      </c>
    </row>
    <row r="3195" spans="1:18" s="6" customFormat="1" ht="15" customHeight="1" x14ac:dyDescent="0.25">
      <c r="A3195" t="s">
        <v>4276</v>
      </c>
      <c r="B3195" t="s">
        <v>5306</v>
      </c>
      <c r="C3195" t="s">
        <v>15</v>
      </c>
      <c r="D3195" t="s">
        <v>5513</v>
      </c>
      <c r="E3195" s="14">
        <v>1</v>
      </c>
      <c r="F3195" s="5">
        <v>44075</v>
      </c>
      <c r="G3195" s="6">
        <v>39.83</v>
      </c>
      <c r="H3195" s="7">
        <v>10233.102014400763</v>
      </c>
      <c r="I3195" s="7">
        <v>0.75411577270313324</v>
      </c>
      <c r="J3195" s="7">
        <v>19891.662241104619</v>
      </c>
      <c r="K3195" s="7">
        <v>18624.146442414429</v>
      </c>
      <c r="L3195" s="6" t="s">
        <v>17</v>
      </c>
      <c r="M3195" s="6" t="s">
        <v>17</v>
      </c>
      <c r="N3195" s="6">
        <v>0.10621348911311737</v>
      </c>
      <c r="O3195" s="6" t="s">
        <v>17</v>
      </c>
      <c r="P3195" s="8">
        <v>0</v>
      </c>
      <c r="Q3195" s="8">
        <v>0</v>
      </c>
      <c r="R3195" s="9">
        <v>5.85</v>
      </c>
    </row>
    <row r="3196" spans="1:18" s="6" customFormat="1" ht="15" customHeight="1" x14ac:dyDescent="0.25">
      <c r="A3196" t="s">
        <v>4277</v>
      </c>
      <c r="B3196" t="s">
        <v>5306</v>
      </c>
      <c r="C3196" t="s">
        <v>15</v>
      </c>
      <c r="D3196" t="s">
        <v>5513</v>
      </c>
      <c r="E3196" s="14">
        <v>1</v>
      </c>
      <c r="F3196" s="5">
        <v>44075</v>
      </c>
      <c r="G3196" s="6">
        <v>30.06</v>
      </c>
      <c r="H3196" s="7">
        <v>11999.887355006871</v>
      </c>
      <c r="I3196" s="7">
        <v>3.1352264330201627</v>
      </c>
      <c r="J3196" s="7">
        <v>19393.011717512931</v>
      </c>
      <c r="K3196" s="7">
        <v>18207.396561348116</v>
      </c>
      <c r="L3196" s="6" t="s">
        <v>17</v>
      </c>
      <c r="M3196" s="6" t="s">
        <v>17</v>
      </c>
      <c r="N3196" s="6">
        <v>5.5948485168373266E-2</v>
      </c>
      <c r="O3196" s="6" t="s">
        <v>17</v>
      </c>
      <c r="P3196" s="8">
        <v>1.1142687781406646E-2</v>
      </c>
      <c r="Q3196" s="8">
        <v>6.1748784604575089E-3</v>
      </c>
      <c r="R3196" s="9">
        <v>5.27</v>
      </c>
    </row>
    <row r="3197" spans="1:18" s="6" customFormat="1" ht="15" customHeight="1" x14ac:dyDescent="0.25">
      <c r="A3197" t="s">
        <v>4278</v>
      </c>
      <c r="B3197" t="s">
        <v>5306</v>
      </c>
      <c r="C3197" t="s">
        <v>15</v>
      </c>
      <c r="D3197" t="s">
        <v>5513</v>
      </c>
      <c r="E3197" s="14">
        <v>1</v>
      </c>
      <c r="F3197" s="5">
        <v>44075</v>
      </c>
      <c r="G3197" s="6">
        <v>37.49</v>
      </c>
      <c r="H3197" s="7">
        <v>10392.988744843629</v>
      </c>
      <c r="I3197" s="7">
        <v>3.4102944291463673</v>
      </c>
      <c r="J3197" s="7">
        <v>19264.986231730563</v>
      </c>
      <c r="K3197" s="7">
        <v>18091.296504309117</v>
      </c>
      <c r="L3197" s="6" t="s">
        <v>17</v>
      </c>
      <c r="M3197" s="6" t="s">
        <v>17</v>
      </c>
      <c r="N3197" s="6">
        <v>7.8373226011438243E-2</v>
      </c>
      <c r="O3197" s="6" t="s">
        <v>17</v>
      </c>
      <c r="P3197" s="8">
        <v>3.7054092672285772E-3</v>
      </c>
      <c r="Q3197" s="8">
        <v>1.3762645531487584E-2</v>
      </c>
      <c r="R3197" s="9">
        <v>5.58</v>
      </c>
    </row>
    <row r="3198" spans="1:18" s="6" customFormat="1" ht="15" customHeight="1" x14ac:dyDescent="0.25">
      <c r="A3198" t="s">
        <v>4279</v>
      </c>
      <c r="B3198" t="s">
        <v>5306</v>
      </c>
      <c r="C3198" t="s">
        <v>15</v>
      </c>
      <c r="D3198" t="s">
        <v>5513</v>
      </c>
      <c r="E3198" s="14">
        <v>1</v>
      </c>
      <c r="F3198" s="5">
        <v>44075</v>
      </c>
      <c r="G3198" s="6">
        <v>41.84</v>
      </c>
      <c r="H3198" s="7">
        <v>9872.1962695762959</v>
      </c>
      <c r="I3198" s="7">
        <v>1.4451174157900331</v>
      </c>
      <c r="J3198" s="7">
        <v>19985.123791308048</v>
      </c>
      <c r="K3198" s="7">
        <v>18731.684094869837</v>
      </c>
      <c r="L3198" s="6" t="s">
        <v>17</v>
      </c>
      <c r="M3198" s="6" t="s">
        <v>17</v>
      </c>
      <c r="N3198" s="6">
        <v>0.10625863351397301</v>
      </c>
      <c r="O3198" s="6" t="s">
        <v>17</v>
      </c>
      <c r="P3198" s="8">
        <v>2.4735343079958583E-3</v>
      </c>
      <c r="Q3198" s="8">
        <v>8.2673383879106814E-4</v>
      </c>
      <c r="R3198" s="9">
        <v>5.89</v>
      </c>
    </row>
    <row r="3199" spans="1:18" s="6" customFormat="1" ht="15" customHeight="1" x14ac:dyDescent="0.25">
      <c r="A3199" t="s">
        <v>4280</v>
      </c>
      <c r="B3199" t="s">
        <v>5306</v>
      </c>
      <c r="C3199" t="s">
        <v>15</v>
      </c>
      <c r="D3199" t="s">
        <v>5513</v>
      </c>
      <c r="E3199" s="14">
        <v>1</v>
      </c>
      <c r="F3199" s="5">
        <v>44075</v>
      </c>
      <c r="G3199" s="6">
        <v>25.41</v>
      </c>
      <c r="H3199" s="7">
        <v>12510.336501624619</v>
      </c>
      <c r="I3199" s="7">
        <v>6.0330228619813715</v>
      </c>
      <c r="J3199" s="7">
        <v>18715.071972904316</v>
      </c>
      <c r="K3199" s="7">
        <v>17604.37431508864</v>
      </c>
      <c r="L3199" s="6" t="s">
        <v>17</v>
      </c>
      <c r="M3199" s="6" t="s">
        <v>17</v>
      </c>
      <c r="N3199" s="6">
        <v>4.6570702794242164E-2</v>
      </c>
      <c r="O3199" s="6" t="s">
        <v>17</v>
      </c>
      <c r="P3199" s="8">
        <v>1.4072766887979721E-2</v>
      </c>
      <c r="Q3199" s="8">
        <v>6.860528812462463E-3</v>
      </c>
      <c r="R3199" s="9">
        <v>5.52</v>
      </c>
    </row>
    <row r="3200" spans="1:18" s="6" customFormat="1" ht="15" customHeight="1" x14ac:dyDescent="0.25">
      <c r="A3200" t="s">
        <v>4281</v>
      </c>
      <c r="B3200" t="s">
        <v>5306</v>
      </c>
      <c r="C3200" t="s">
        <v>15</v>
      </c>
      <c r="D3200" t="s">
        <v>5513</v>
      </c>
      <c r="E3200" s="14">
        <v>1</v>
      </c>
      <c r="F3200" s="5">
        <v>44075</v>
      </c>
      <c r="G3200" s="6">
        <v>33.01</v>
      </c>
      <c r="H3200" s="7">
        <v>10996.060871343474</v>
      </c>
      <c r="I3200" s="7">
        <v>7.1157094594594597</v>
      </c>
      <c r="J3200" s="7">
        <v>18811.233108108107</v>
      </c>
      <c r="K3200" s="7">
        <v>17618.294030965026</v>
      </c>
      <c r="L3200" s="6" t="s">
        <v>17</v>
      </c>
      <c r="M3200" s="6" t="s">
        <v>17</v>
      </c>
      <c r="N3200" s="6">
        <v>0.19953547297297297</v>
      </c>
      <c r="O3200" s="6" t="s">
        <v>17</v>
      </c>
      <c r="P3200" s="8">
        <v>3.6187373143894883E-3</v>
      </c>
      <c r="Q3200" s="8">
        <v>1.0907399494356018E-2</v>
      </c>
      <c r="R3200" s="9">
        <v>5.28</v>
      </c>
    </row>
    <row r="3201" spans="1:18" s="6" customFormat="1" ht="15" customHeight="1" x14ac:dyDescent="0.25">
      <c r="A3201" t="s">
        <v>4282</v>
      </c>
      <c r="B3201" t="s">
        <v>5306</v>
      </c>
      <c r="C3201" t="s">
        <v>15</v>
      </c>
      <c r="D3201" t="s">
        <v>5513</v>
      </c>
      <c r="E3201" s="14">
        <v>1</v>
      </c>
      <c r="F3201" s="5">
        <v>44075</v>
      </c>
      <c r="G3201" s="6">
        <v>43.67</v>
      </c>
      <c r="H3201" s="7">
        <v>9147.5500158524392</v>
      </c>
      <c r="I3201" s="7">
        <v>5.5502595064082199</v>
      </c>
      <c r="J3201" s="7">
        <v>19314.691240334709</v>
      </c>
      <c r="K3201" s="7">
        <v>18133.158380707329</v>
      </c>
      <c r="L3201" s="6" t="s">
        <v>17</v>
      </c>
      <c r="M3201" s="6" t="s">
        <v>17</v>
      </c>
      <c r="N3201" s="6">
        <v>0.10592098294672175</v>
      </c>
      <c r="O3201" s="6" t="s">
        <v>17</v>
      </c>
      <c r="P3201" s="8">
        <v>1.249753184747361E-3</v>
      </c>
      <c r="Q3201" s="8">
        <v>1.4316421459077738E-3</v>
      </c>
      <c r="R3201" s="9">
        <v>5.59</v>
      </c>
    </row>
    <row r="3202" spans="1:18" s="6" customFormat="1" ht="15" customHeight="1" x14ac:dyDescent="0.25">
      <c r="A3202" t="s">
        <v>4283</v>
      </c>
      <c r="B3202" t="s">
        <v>5306</v>
      </c>
      <c r="C3202" t="s">
        <v>15</v>
      </c>
      <c r="D3202" t="s">
        <v>5513</v>
      </c>
      <c r="E3202" s="14">
        <v>1</v>
      </c>
      <c r="F3202" s="5">
        <v>44075</v>
      </c>
      <c r="G3202" s="6">
        <v>38.979999999999997</v>
      </c>
      <c r="H3202" s="7">
        <v>10711.181418325355</v>
      </c>
      <c r="I3202" s="7">
        <v>1.0815396034354787</v>
      </c>
      <c r="J3202" s="7">
        <v>20327.642879864277</v>
      </c>
      <c r="K3202" s="7">
        <v>19114.163910726573</v>
      </c>
      <c r="L3202" s="6" t="s">
        <v>17</v>
      </c>
      <c r="M3202" s="6" t="s">
        <v>17</v>
      </c>
      <c r="N3202" s="6">
        <v>0.10603329445445871</v>
      </c>
      <c r="O3202" s="6" t="s">
        <v>17</v>
      </c>
      <c r="P3202" s="8">
        <v>1.2096280580156992E-3</v>
      </c>
      <c r="Q3202" s="8">
        <v>5.5783818209461885E-4</v>
      </c>
      <c r="R3202" s="9">
        <v>5.69</v>
      </c>
    </row>
    <row r="3203" spans="1:18" s="6" customFormat="1" ht="15" customHeight="1" x14ac:dyDescent="0.25">
      <c r="A3203" t="s">
        <v>4284</v>
      </c>
      <c r="B3203" t="s">
        <v>5306</v>
      </c>
      <c r="C3203" t="s">
        <v>15</v>
      </c>
      <c r="D3203" t="s">
        <v>5513</v>
      </c>
      <c r="E3203" s="14">
        <v>1</v>
      </c>
      <c r="F3203" s="5">
        <v>44075</v>
      </c>
      <c r="G3203" s="6">
        <v>37.75</v>
      </c>
      <c r="H3203" s="7">
        <v>10517.211370129411</v>
      </c>
      <c r="I3203" s="6">
        <v>2.0137058513442279</v>
      </c>
      <c r="J3203" s="7">
        <v>19651.027938850817</v>
      </c>
      <c r="K3203" s="7">
        <v>18376.616658842428</v>
      </c>
      <c r="L3203" s="6" t="s">
        <v>17</v>
      </c>
      <c r="M3203" s="6" t="s">
        <v>17</v>
      </c>
      <c r="N3203" s="6">
        <v>0.1054296257248287</v>
      </c>
      <c r="O3203" s="6" t="s">
        <v>17</v>
      </c>
      <c r="P3203" s="8">
        <v>5.5591524832935887E-3</v>
      </c>
      <c r="Q3203" s="8">
        <v>5.8480690102031092E-3</v>
      </c>
      <c r="R3203" s="9">
        <v>5.15</v>
      </c>
    </row>
    <row r="3204" spans="1:18" s="6" customFormat="1" ht="15" customHeight="1" x14ac:dyDescent="0.25">
      <c r="A3204" t="s">
        <v>1422</v>
      </c>
      <c r="B3204" t="s">
        <v>5303</v>
      </c>
      <c r="C3204" t="s">
        <v>1292</v>
      </c>
      <c r="D3204" t="s">
        <v>1293</v>
      </c>
      <c r="E3204" s="14">
        <v>2</v>
      </c>
      <c r="F3204" s="5">
        <v>44076</v>
      </c>
      <c r="G3204" s="6">
        <v>21.699819168173601</v>
      </c>
      <c r="H3204" s="7">
        <v>12073.009757733991</v>
      </c>
      <c r="I3204" s="6">
        <v>10.029999999999999</v>
      </c>
      <c r="J3204" s="7">
        <v>17214.726493044662</v>
      </c>
      <c r="K3204" s="7">
        <v>16095.922392671819</v>
      </c>
      <c r="L3204" s="6" t="s">
        <v>17</v>
      </c>
      <c r="M3204" s="6">
        <v>5.2724038660360186</v>
      </c>
      <c r="N3204" s="6" t="s">
        <v>17</v>
      </c>
      <c r="O3204" s="6" t="s">
        <v>17</v>
      </c>
      <c r="P3204" s="8" t="s">
        <v>17</v>
      </c>
      <c r="Q3204" s="8" t="s">
        <v>17</v>
      </c>
      <c r="R3204" s="9">
        <v>4.3899999999999997</v>
      </c>
    </row>
    <row r="3205" spans="1:18" s="6" customFormat="1" ht="15" customHeight="1" x14ac:dyDescent="0.25">
      <c r="A3205" t="s">
        <v>1423</v>
      </c>
      <c r="B3205" t="s">
        <v>5303</v>
      </c>
      <c r="C3205" t="s">
        <v>665</v>
      </c>
      <c r="D3205" t="s">
        <v>5513</v>
      </c>
      <c r="E3205" s="14">
        <v>1</v>
      </c>
      <c r="F3205" s="5">
        <v>44076</v>
      </c>
      <c r="G3205" s="6">
        <v>29.21059398302905</v>
      </c>
      <c r="H3205" s="7">
        <v>12405.955450185864</v>
      </c>
      <c r="I3205" s="6">
        <v>1.21</v>
      </c>
      <c r="J3205" s="7">
        <v>19763.489300706464</v>
      </c>
      <c r="K3205" s="7">
        <v>18533.239646121619</v>
      </c>
      <c r="L3205" s="6" t="s">
        <v>17</v>
      </c>
      <c r="M3205" s="6">
        <v>5.7975949791934314</v>
      </c>
      <c r="N3205" s="6" t="s">
        <v>17</v>
      </c>
      <c r="O3205" s="6" t="s">
        <v>17</v>
      </c>
      <c r="P3205" s="8" t="s">
        <v>17</v>
      </c>
      <c r="Q3205" s="8" t="s">
        <v>17</v>
      </c>
      <c r="R3205" s="9">
        <v>2.33</v>
      </c>
    </row>
    <row r="3206" spans="1:18" s="6" customFormat="1" ht="15" customHeight="1" x14ac:dyDescent="0.25">
      <c r="A3206" t="s">
        <v>1424</v>
      </c>
      <c r="B3206" t="s">
        <v>5303</v>
      </c>
      <c r="C3206" t="s">
        <v>1292</v>
      </c>
      <c r="D3206" t="s">
        <v>1293</v>
      </c>
      <c r="E3206" s="14">
        <v>2</v>
      </c>
      <c r="F3206" s="5">
        <v>44076</v>
      </c>
      <c r="G3206" s="6">
        <v>22.465753424657542</v>
      </c>
      <c r="H3206" s="7">
        <v>12143.364588372033</v>
      </c>
      <c r="I3206" s="6">
        <v>10.74</v>
      </c>
      <c r="J3206" s="7">
        <v>17483.691583787826</v>
      </c>
      <c r="K3206" s="7">
        <v>16369.802384296088</v>
      </c>
      <c r="L3206" s="6" t="s">
        <v>17</v>
      </c>
      <c r="M3206" s="6">
        <v>5.2492422219214783</v>
      </c>
      <c r="N3206" s="6" t="s">
        <v>17</v>
      </c>
      <c r="O3206" s="6" t="s">
        <v>17</v>
      </c>
      <c r="P3206" s="8" t="s">
        <v>17</v>
      </c>
      <c r="Q3206" s="8" t="s">
        <v>17</v>
      </c>
      <c r="R3206" s="9">
        <v>6.49</v>
      </c>
    </row>
    <row r="3207" spans="1:18" s="6" customFormat="1" ht="15" customHeight="1" x14ac:dyDescent="0.25">
      <c r="A3207" t="s">
        <v>1425</v>
      </c>
      <c r="B3207" t="s">
        <v>5303</v>
      </c>
      <c r="C3207" t="s">
        <v>1218</v>
      </c>
      <c r="D3207" t="s">
        <v>237</v>
      </c>
      <c r="E3207" s="14">
        <v>2</v>
      </c>
      <c r="F3207" s="5">
        <v>44076</v>
      </c>
      <c r="G3207" s="6">
        <v>14.376321353065524</v>
      </c>
      <c r="H3207" s="7">
        <v>12686.587946086607</v>
      </c>
      <c r="I3207" s="6">
        <v>14.13</v>
      </c>
      <c r="J3207" s="7">
        <v>16243.151038974464</v>
      </c>
      <c r="K3207" s="7">
        <v>15226.864440738182</v>
      </c>
      <c r="L3207" s="6" t="s">
        <v>17</v>
      </c>
      <c r="M3207" s="6">
        <v>4.7892865138373333</v>
      </c>
      <c r="N3207" s="6" t="s">
        <v>17</v>
      </c>
      <c r="O3207" s="6" t="s">
        <v>17</v>
      </c>
      <c r="P3207" s="8" t="s">
        <v>17</v>
      </c>
      <c r="Q3207" s="8" t="s">
        <v>17</v>
      </c>
      <c r="R3207" s="9">
        <v>3.27</v>
      </c>
    </row>
    <row r="3208" spans="1:18" s="6" customFormat="1" ht="15" customHeight="1" x14ac:dyDescent="0.25">
      <c r="A3208" t="s">
        <v>1426</v>
      </c>
      <c r="B3208" t="s">
        <v>5303</v>
      </c>
      <c r="C3208" t="s">
        <v>1218</v>
      </c>
      <c r="D3208" t="s">
        <v>237</v>
      </c>
      <c r="E3208" s="14">
        <v>2</v>
      </c>
      <c r="F3208" s="5">
        <v>44076</v>
      </c>
      <c r="G3208" s="6">
        <v>22.209436133486761</v>
      </c>
      <c r="H3208" s="7">
        <v>12283.696041995163</v>
      </c>
      <c r="I3208" s="6">
        <v>9.11</v>
      </c>
      <c r="J3208" s="7">
        <v>17620.938250966465</v>
      </c>
      <c r="K3208" s="7">
        <v>16488.211332091414</v>
      </c>
      <c r="L3208" s="6" t="s">
        <v>17</v>
      </c>
      <c r="M3208" s="6">
        <v>5.3380156403159793</v>
      </c>
      <c r="N3208" s="6" t="s">
        <v>17</v>
      </c>
      <c r="O3208" s="6" t="s">
        <v>17</v>
      </c>
      <c r="P3208" s="8" t="s">
        <v>17</v>
      </c>
      <c r="Q3208" s="8" t="s">
        <v>17</v>
      </c>
      <c r="R3208" s="9">
        <v>4.29</v>
      </c>
    </row>
    <row r="3209" spans="1:18" s="6" customFormat="1" ht="15" customHeight="1" x14ac:dyDescent="0.25">
      <c r="A3209" t="s">
        <v>1427</v>
      </c>
      <c r="B3209" t="s">
        <v>5303</v>
      </c>
      <c r="C3209" t="s">
        <v>611</v>
      </c>
      <c r="D3209" t="s">
        <v>62</v>
      </c>
      <c r="E3209" s="14">
        <v>2</v>
      </c>
      <c r="F3209" s="5">
        <v>44076</v>
      </c>
      <c r="G3209" s="6">
        <v>18.735891647855528</v>
      </c>
      <c r="H3209" s="7">
        <v>12096.337341454577</v>
      </c>
      <c r="I3209" s="6">
        <v>12.99</v>
      </c>
      <c r="J3209" s="7">
        <v>16585.993820803298</v>
      </c>
      <c r="K3209" s="7">
        <v>15448.462339623269</v>
      </c>
      <c r="L3209" s="6" t="s">
        <v>17</v>
      </c>
      <c r="M3209" s="6">
        <v>5.3606573099907093</v>
      </c>
      <c r="N3209" s="6" t="s">
        <v>17</v>
      </c>
      <c r="O3209" s="6" t="s">
        <v>17</v>
      </c>
      <c r="P3209" s="8" t="s">
        <v>17</v>
      </c>
      <c r="Q3209" s="8" t="s">
        <v>17</v>
      </c>
      <c r="R3209" s="9">
        <v>2.9</v>
      </c>
    </row>
    <row r="3210" spans="1:18" s="6" customFormat="1" ht="15" customHeight="1" x14ac:dyDescent="0.25">
      <c r="A3210" t="s">
        <v>1428</v>
      </c>
      <c r="B3210" t="s">
        <v>5303</v>
      </c>
      <c r="C3210" t="s">
        <v>1292</v>
      </c>
      <c r="D3210" t="s">
        <v>1293</v>
      </c>
      <c r="E3210" s="14">
        <v>2</v>
      </c>
      <c r="F3210" s="5">
        <v>44076</v>
      </c>
      <c r="G3210" s="6">
        <v>19.493908153701955</v>
      </c>
      <c r="H3210" s="7">
        <v>12978.672146471867</v>
      </c>
      <c r="I3210" s="6">
        <v>8.7200000000000006</v>
      </c>
      <c r="J3210" s="7">
        <v>17840.779516948274</v>
      </c>
      <c r="K3210" s="7">
        <v>16712.907078330012</v>
      </c>
      <c r="L3210" s="6" t="s">
        <v>17</v>
      </c>
      <c r="M3210" s="6">
        <v>5.3151387305290436</v>
      </c>
      <c r="N3210" s="6" t="s">
        <v>17</v>
      </c>
      <c r="O3210" s="6" t="s">
        <v>17</v>
      </c>
      <c r="P3210" s="8" t="s">
        <v>17</v>
      </c>
      <c r="Q3210" s="8" t="s">
        <v>17</v>
      </c>
      <c r="R3210" s="9">
        <v>3.53</v>
      </c>
    </row>
    <row r="3211" spans="1:18" s="6" customFormat="1" ht="15" customHeight="1" x14ac:dyDescent="0.25">
      <c r="A3211" t="s">
        <v>1429</v>
      </c>
      <c r="B3211" t="s">
        <v>5303</v>
      </c>
      <c r="C3211" t="s">
        <v>611</v>
      </c>
      <c r="D3211" t="s">
        <v>62</v>
      </c>
      <c r="E3211" s="14">
        <v>2</v>
      </c>
      <c r="F3211" s="5">
        <v>44076</v>
      </c>
      <c r="G3211" s="6">
        <v>15</v>
      </c>
      <c r="H3211" s="7">
        <v>13959.697289137726</v>
      </c>
      <c r="I3211" s="6">
        <v>6.96</v>
      </c>
      <c r="J3211" s="7">
        <v>18042.382470939203</v>
      </c>
      <c r="K3211" s="7">
        <v>16854.290928397324</v>
      </c>
      <c r="L3211" s="6" t="s">
        <v>17</v>
      </c>
      <c r="M3211" s="6">
        <v>5.5989233861539933</v>
      </c>
      <c r="N3211" s="6" t="s">
        <v>17</v>
      </c>
      <c r="O3211" s="6" t="s">
        <v>17</v>
      </c>
      <c r="P3211" s="8" t="s">
        <v>17</v>
      </c>
      <c r="Q3211" s="8" t="s">
        <v>17</v>
      </c>
      <c r="R3211" s="9">
        <v>2.79</v>
      </c>
    </row>
    <row r="3212" spans="1:18" s="6" customFormat="1" ht="15" customHeight="1" x14ac:dyDescent="0.25">
      <c r="A3212" t="s">
        <v>1430</v>
      </c>
      <c r="B3212" t="s">
        <v>5303</v>
      </c>
      <c r="C3212" t="s">
        <v>1292</v>
      </c>
      <c r="D3212" t="s">
        <v>1293</v>
      </c>
      <c r="E3212" s="14">
        <v>2</v>
      </c>
      <c r="F3212" s="5">
        <v>44076</v>
      </c>
      <c r="G3212" s="6">
        <v>23.19127849355797</v>
      </c>
      <c r="H3212" s="7">
        <v>11527.093067099842</v>
      </c>
      <c r="I3212" s="6">
        <v>14.61</v>
      </c>
      <c r="J3212" s="7">
        <v>16832.259405528996</v>
      </c>
      <c r="K3212" s="7">
        <v>15745.159877037086</v>
      </c>
      <c r="L3212" s="6" t="s">
        <v>17</v>
      </c>
      <c r="M3212" s="6">
        <v>5.1229949504802521</v>
      </c>
      <c r="N3212" s="6" t="s">
        <v>17</v>
      </c>
      <c r="O3212" s="6" t="s">
        <v>17</v>
      </c>
      <c r="P3212" s="8" t="s">
        <v>17</v>
      </c>
      <c r="Q3212" s="8" t="s">
        <v>17</v>
      </c>
      <c r="R3212" s="9">
        <v>3.78</v>
      </c>
    </row>
    <row r="3213" spans="1:18" s="6" customFormat="1" ht="15" customHeight="1" x14ac:dyDescent="0.25">
      <c r="A3213" t="s">
        <v>1431</v>
      </c>
      <c r="B3213" t="s">
        <v>5303</v>
      </c>
      <c r="C3213" t="s">
        <v>1218</v>
      </c>
      <c r="D3213" t="s">
        <v>237</v>
      </c>
      <c r="E3213" s="14">
        <v>2</v>
      </c>
      <c r="F3213" s="5">
        <v>44076</v>
      </c>
      <c r="G3213" s="6">
        <v>47.445255474452559</v>
      </c>
      <c r="H3213" s="7">
        <v>7243.1763689422351</v>
      </c>
      <c r="I3213" s="6">
        <v>13.24</v>
      </c>
      <c r="J3213" s="7">
        <v>17024.571546562049</v>
      </c>
      <c r="K3213" s="7">
        <v>15987.641146459531</v>
      </c>
      <c r="L3213" s="6" t="s">
        <v>17</v>
      </c>
      <c r="M3213" s="6">
        <v>4.8865711597668149</v>
      </c>
      <c r="N3213" s="6" t="s">
        <v>17</v>
      </c>
      <c r="O3213" s="6" t="s">
        <v>17</v>
      </c>
      <c r="P3213" s="8" t="s">
        <v>17</v>
      </c>
      <c r="Q3213" s="8" t="s">
        <v>17</v>
      </c>
      <c r="R3213" s="9">
        <v>3.14</v>
      </c>
    </row>
    <row r="3214" spans="1:18" s="6" customFormat="1" ht="15" customHeight="1" x14ac:dyDescent="0.25">
      <c r="A3214" t="s">
        <v>1432</v>
      </c>
      <c r="B3214" t="s">
        <v>5303</v>
      </c>
      <c r="C3214" t="s">
        <v>1218</v>
      </c>
      <c r="D3214" t="s">
        <v>237</v>
      </c>
      <c r="E3214" s="14">
        <v>2</v>
      </c>
      <c r="F3214" s="5">
        <v>44076</v>
      </c>
      <c r="G3214" s="6">
        <v>20.105820105820104</v>
      </c>
      <c r="H3214" s="7">
        <v>11642.731659069879</v>
      </c>
      <c r="I3214" s="6">
        <v>15.87</v>
      </c>
      <c r="J3214" s="7">
        <v>16163.412127440904</v>
      </c>
      <c r="K3214" s="7">
        <v>15187.485321617263</v>
      </c>
      <c r="L3214" s="6" t="s">
        <v>17</v>
      </c>
      <c r="M3214" s="6">
        <v>4.5990895656156514</v>
      </c>
      <c r="N3214" s="6" t="s">
        <v>17</v>
      </c>
      <c r="O3214" s="6" t="s">
        <v>17</v>
      </c>
      <c r="P3214" s="8" t="s">
        <v>17</v>
      </c>
      <c r="Q3214" s="8" t="s">
        <v>17</v>
      </c>
      <c r="R3214" s="9">
        <v>2.7</v>
      </c>
    </row>
    <row r="3215" spans="1:18" s="6" customFormat="1" ht="15" customHeight="1" x14ac:dyDescent="0.25">
      <c r="A3215" t="s">
        <v>1433</v>
      </c>
      <c r="B3215" t="s">
        <v>5303</v>
      </c>
      <c r="C3215" t="s">
        <v>665</v>
      </c>
      <c r="D3215" t="s">
        <v>5513</v>
      </c>
      <c r="E3215" s="14">
        <v>1</v>
      </c>
      <c r="F3215" s="5">
        <v>44076</v>
      </c>
      <c r="G3215" s="6">
        <v>39.442658092175783</v>
      </c>
      <c r="H3215" s="7">
        <v>9839.048812926414</v>
      </c>
      <c r="I3215" s="6">
        <v>5.09</v>
      </c>
      <c r="J3215" s="7">
        <v>19063.298905818589</v>
      </c>
      <c r="K3215" s="7">
        <v>17838.684145947514</v>
      </c>
      <c r="L3215" s="6">
        <v>46.44990984167179</v>
      </c>
      <c r="M3215" s="6">
        <v>5.6096001752514209</v>
      </c>
      <c r="N3215" s="6">
        <v>0.48355079415895302</v>
      </c>
      <c r="O3215" s="6">
        <v>42.338452559243272</v>
      </c>
      <c r="P3215" s="8">
        <v>1.4968273975704698E-2</v>
      </c>
      <c r="Q3215" s="8">
        <v>1.3518355698855809E-2</v>
      </c>
      <c r="R3215" s="9">
        <v>2.21</v>
      </c>
    </row>
    <row r="3216" spans="1:18" s="6" customFormat="1" ht="15" customHeight="1" x14ac:dyDescent="0.25">
      <c r="A3216" t="s">
        <v>1434</v>
      </c>
      <c r="B3216" t="s">
        <v>5303</v>
      </c>
      <c r="C3216" t="s">
        <v>665</v>
      </c>
      <c r="D3216" t="s">
        <v>5513</v>
      </c>
      <c r="E3216" s="14">
        <v>1</v>
      </c>
      <c r="F3216" s="5">
        <v>44076</v>
      </c>
      <c r="G3216" s="6">
        <v>53.910614525139664</v>
      </c>
      <c r="H3216" s="7">
        <v>7328.9457339796309</v>
      </c>
      <c r="I3216" s="6">
        <v>1.35</v>
      </c>
      <c r="J3216" s="7">
        <v>20026.982150269821</v>
      </c>
      <c r="K3216" s="7">
        <v>18759.161047058835</v>
      </c>
      <c r="L3216" s="6">
        <v>49.590138513142769</v>
      </c>
      <c r="M3216" s="6">
        <v>5.8116031639719665</v>
      </c>
      <c r="N3216" s="6">
        <v>0.21328065730522039</v>
      </c>
      <c r="O3216" s="6">
        <v>43.035359112861599</v>
      </c>
      <c r="P3216" s="8">
        <v>9.8985569563253312E-4</v>
      </c>
      <c r="Q3216" s="8">
        <v>0</v>
      </c>
      <c r="R3216" s="9">
        <v>3.64</v>
      </c>
    </row>
    <row r="3217" spans="1:18" s="6" customFormat="1" ht="15" customHeight="1" x14ac:dyDescent="0.25">
      <c r="A3217" t="s">
        <v>1435</v>
      </c>
      <c r="B3217" t="s">
        <v>5303</v>
      </c>
      <c r="C3217" t="s">
        <v>1218</v>
      </c>
      <c r="D3217" t="s">
        <v>237</v>
      </c>
      <c r="E3217" s="14">
        <v>2</v>
      </c>
      <c r="F3217" s="5">
        <v>44076</v>
      </c>
      <c r="G3217" s="6">
        <v>30.1904761904762</v>
      </c>
      <c r="H3217" s="7">
        <v>10387.390677368736</v>
      </c>
      <c r="I3217" s="6">
        <v>12.47</v>
      </c>
      <c r="J3217" s="7">
        <v>16990.931574608407</v>
      </c>
      <c r="K3217" s="7">
        <v>15936.140806599145</v>
      </c>
      <c r="L3217" s="6" t="s">
        <v>17</v>
      </c>
      <c r="M3217" s="6">
        <v>4.9707387747844551</v>
      </c>
      <c r="N3217" s="6" t="s">
        <v>17</v>
      </c>
      <c r="O3217" s="6" t="s">
        <v>17</v>
      </c>
      <c r="P3217" s="8" t="s">
        <v>17</v>
      </c>
      <c r="Q3217" s="8" t="s">
        <v>17</v>
      </c>
      <c r="R3217" s="9">
        <v>2.96</v>
      </c>
    </row>
    <row r="3218" spans="1:18" s="6" customFormat="1" ht="15" customHeight="1" x14ac:dyDescent="0.25">
      <c r="A3218" t="s">
        <v>1436</v>
      </c>
      <c r="B3218" t="s">
        <v>5303</v>
      </c>
      <c r="C3218" t="s">
        <v>665</v>
      </c>
      <c r="D3218" t="s">
        <v>5513</v>
      </c>
      <c r="E3218" s="14">
        <v>1</v>
      </c>
      <c r="F3218" s="5">
        <v>44076</v>
      </c>
      <c r="G3218" s="6">
        <v>52.840043525571268</v>
      </c>
      <c r="H3218" s="7">
        <v>7466.7010565034489</v>
      </c>
      <c r="I3218" s="6">
        <v>1.24</v>
      </c>
      <c r="J3218" s="7">
        <v>19799.896854048478</v>
      </c>
      <c r="K3218" s="7">
        <v>18569.956324242426</v>
      </c>
      <c r="L3218" s="6" t="s">
        <v>17</v>
      </c>
      <c r="M3218" s="6">
        <v>5.7961382177476608</v>
      </c>
      <c r="N3218" s="6" t="s">
        <v>17</v>
      </c>
      <c r="O3218" s="6" t="s">
        <v>17</v>
      </c>
      <c r="P3218" s="8" t="s">
        <v>17</v>
      </c>
      <c r="Q3218" s="8" t="s">
        <v>17</v>
      </c>
      <c r="R3218" s="9">
        <v>3.05</v>
      </c>
    </row>
    <row r="3219" spans="1:18" s="6" customFormat="1" ht="15" customHeight="1" x14ac:dyDescent="0.25">
      <c r="A3219" t="s">
        <v>1437</v>
      </c>
      <c r="B3219" t="s">
        <v>5303</v>
      </c>
      <c r="C3219" t="s">
        <v>1292</v>
      </c>
      <c r="D3219" t="s">
        <v>1293</v>
      </c>
      <c r="E3219" s="14">
        <v>2</v>
      </c>
      <c r="F3219" s="5">
        <v>44076</v>
      </c>
      <c r="G3219" s="6">
        <v>10.405156537753207</v>
      </c>
      <c r="H3219" s="7">
        <v>13836.965673935019</v>
      </c>
      <c r="I3219" s="6">
        <v>12.98</v>
      </c>
      <c r="J3219" s="7">
        <v>16826.033312769894</v>
      </c>
      <c r="K3219" s="7">
        <v>15727.650279438263</v>
      </c>
      <c r="L3219" s="6" t="s">
        <v>17</v>
      </c>
      <c r="M3219" s="6">
        <v>5.1761688658418024</v>
      </c>
      <c r="N3219" s="6" t="s">
        <v>17</v>
      </c>
      <c r="O3219" s="6" t="s">
        <v>17</v>
      </c>
      <c r="P3219" s="8" t="s">
        <v>17</v>
      </c>
      <c r="Q3219" s="8" t="s">
        <v>17</v>
      </c>
      <c r="R3219" s="9">
        <v>2.74</v>
      </c>
    </row>
    <row r="3220" spans="1:18" s="6" customFormat="1" ht="15" customHeight="1" x14ac:dyDescent="0.25">
      <c r="A3220" t="s">
        <v>1438</v>
      </c>
      <c r="B3220" t="s">
        <v>5303</v>
      </c>
      <c r="C3220" t="s">
        <v>1218</v>
      </c>
      <c r="D3220" t="s">
        <v>237</v>
      </c>
      <c r="E3220" s="14">
        <v>2</v>
      </c>
      <c r="F3220" s="5">
        <v>44076</v>
      </c>
      <c r="G3220" s="6">
        <v>15.948777648428408</v>
      </c>
      <c r="H3220" s="7">
        <v>12901.938139416225</v>
      </c>
      <c r="I3220" s="6">
        <v>12.79</v>
      </c>
      <c r="J3220" s="7">
        <v>16861.019055509529</v>
      </c>
      <c r="K3220" s="7">
        <v>15813.650778058915</v>
      </c>
      <c r="L3220" s="6" t="s">
        <v>17</v>
      </c>
      <c r="M3220" s="6">
        <v>4.9357600256862151</v>
      </c>
      <c r="N3220" s="6" t="s">
        <v>17</v>
      </c>
      <c r="O3220" s="6" t="s">
        <v>17</v>
      </c>
      <c r="P3220" s="8" t="s">
        <v>17</v>
      </c>
      <c r="Q3220" s="8" t="s">
        <v>17</v>
      </c>
      <c r="R3220" s="9">
        <v>3.44</v>
      </c>
    </row>
    <row r="3221" spans="1:18" s="6" customFormat="1" ht="15" customHeight="1" x14ac:dyDescent="0.25">
      <c r="A3221" t="s">
        <v>1439</v>
      </c>
      <c r="B3221" t="s">
        <v>5303</v>
      </c>
      <c r="C3221" t="s">
        <v>611</v>
      </c>
      <c r="D3221" t="s">
        <v>62</v>
      </c>
      <c r="E3221" s="14">
        <v>2</v>
      </c>
      <c r="F3221" s="5">
        <v>44076</v>
      </c>
      <c r="G3221" s="6">
        <v>11.214953271028032</v>
      </c>
      <c r="H3221" s="7">
        <v>14848.37100372559</v>
      </c>
      <c r="I3221" s="6">
        <v>7.45</v>
      </c>
      <c r="J3221" s="7">
        <v>18216.527196652718</v>
      </c>
      <c r="K3221" s="7">
        <v>17032.54418314356</v>
      </c>
      <c r="L3221" s="6" t="s">
        <v>17</v>
      </c>
      <c r="M3221" s="6">
        <v>5.5795617978753844</v>
      </c>
      <c r="N3221" s="6" t="s">
        <v>17</v>
      </c>
      <c r="O3221" s="6" t="s">
        <v>17</v>
      </c>
      <c r="P3221" s="8" t="s">
        <v>17</v>
      </c>
      <c r="Q3221" s="8" t="s">
        <v>17</v>
      </c>
      <c r="R3221" s="9">
        <v>4.4000000000000004</v>
      </c>
    </row>
    <row r="3222" spans="1:18" s="6" customFormat="1" ht="15" customHeight="1" x14ac:dyDescent="0.25">
      <c r="A3222" t="s">
        <v>1440</v>
      </c>
      <c r="B3222" t="s">
        <v>5303</v>
      </c>
      <c r="C3222" t="s">
        <v>1218</v>
      </c>
      <c r="D3222" t="s">
        <v>237</v>
      </c>
      <c r="E3222" s="14">
        <v>2</v>
      </c>
      <c r="F3222" s="5">
        <v>44076</v>
      </c>
      <c r="G3222" s="6">
        <v>19.326500732064428</v>
      </c>
      <c r="H3222" s="7">
        <v>12734.873830861528</v>
      </c>
      <c r="I3222" s="6">
        <v>8.61</v>
      </c>
      <c r="J3222" s="7">
        <v>17515.277058518899</v>
      </c>
      <c r="K3222" s="7">
        <v>16370.952498145964</v>
      </c>
      <c r="L3222" s="6" t="s">
        <v>17</v>
      </c>
      <c r="M3222" s="6">
        <v>5.3926699357819796</v>
      </c>
      <c r="N3222" s="6" t="s">
        <v>17</v>
      </c>
      <c r="O3222" s="6" t="s">
        <v>17</v>
      </c>
      <c r="P3222" s="8" t="s">
        <v>17</v>
      </c>
      <c r="Q3222" s="8" t="s">
        <v>17</v>
      </c>
      <c r="R3222" s="9">
        <v>3.45</v>
      </c>
    </row>
    <row r="3223" spans="1:18" s="6" customFormat="1" ht="15" customHeight="1" x14ac:dyDescent="0.25">
      <c r="A3223" t="s">
        <v>1441</v>
      </c>
      <c r="B3223" t="s">
        <v>5303</v>
      </c>
      <c r="C3223" t="s">
        <v>1218</v>
      </c>
      <c r="D3223" t="s">
        <v>237</v>
      </c>
      <c r="E3223" s="14">
        <v>2</v>
      </c>
      <c r="F3223" s="5">
        <v>44076</v>
      </c>
      <c r="G3223" s="6">
        <v>22.731906218144747</v>
      </c>
      <c r="H3223" s="7">
        <v>11840.209270203743</v>
      </c>
      <c r="I3223" s="6">
        <v>12.06</v>
      </c>
      <c r="J3223" s="7">
        <v>17106.562435712818</v>
      </c>
      <c r="K3223" s="7">
        <v>16042.261601675291</v>
      </c>
      <c r="L3223" s="6" t="s">
        <v>17</v>
      </c>
      <c r="M3223" s="6">
        <v>5.0155552970665758</v>
      </c>
      <c r="N3223" s="6" t="s">
        <v>17</v>
      </c>
      <c r="O3223" s="6" t="s">
        <v>17</v>
      </c>
      <c r="P3223" s="8" t="s">
        <v>17</v>
      </c>
      <c r="Q3223" s="8" t="s">
        <v>17</v>
      </c>
      <c r="R3223" s="9">
        <v>2.78</v>
      </c>
    </row>
    <row r="3224" spans="1:18" s="6" customFormat="1" ht="15" customHeight="1" x14ac:dyDescent="0.25">
      <c r="A3224" t="s">
        <v>5207</v>
      </c>
      <c r="B3224" t="s">
        <v>5308</v>
      </c>
      <c r="C3224" t="s">
        <v>15</v>
      </c>
      <c r="D3224" t="s">
        <v>5513</v>
      </c>
      <c r="E3224" s="14">
        <v>1</v>
      </c>
      <c r="F3224" s="5">
        <v>44076</v>
      </c>
      <c r="G3224" s="6">
        <v>24.025598719520293</v>
      </c>
      <c r="H3224" s="7">
        <v>13429.337136024591</v>
      </c>
      <c r="I3224" s="6">
        <v>4.1967003043408617</v>
      </c>
      <c r="J3224" s="7">
        <v>19602.755085695982</v>
      </c>
      <c r="K3224" s="7">
        <v>18448.690975526923</v>
      </c>
      <c r="L3224" s="6">
        <v>49.382468389897127</v>
      </c>
      <c r="M3224" s="6">
        <v>5.2837039356032669</v>
      </c>
      <c r="N3224" s="6">
        <v>0.3750690336744516</v>
      </c>
      <c r="O3224" s="6">
        <v>40.702599758884382</v>
      </c>
      <c r="P3224" s="8">
        <v>2.7054123540894405E-2</v>
      </c>
      <c r="Q3224" s="8">
        <v>3.2404454059014424E-2</v>
      </c>
      <c r="R3224" s="9">
        <v>6.3550000000000004</v>
      </c>
    </row>
    <row r="3225" spans="1:18" s="6" customFormat="1" ht="15" customHeight="1" x14ac:dyDescent="0.25">
      <c r="A3225" t="s">
        <v>1442</v>
      </c>
      <c r="B3225" t="s">
        <v>5303</v>
      </c>
      <c r="C3225" t="s">
        <v>1292</v>
      </c>
      <c r="D3225" t="s">
        <v>1293</v>
      </c>
      <c r="E3225" s="14">
        <v>2</v>
      </c>
      <c r="F3225" s="5">
        <v>44077</v>
      </c>
      <c r="G3225" s="6">
        <v>17.142857142857153</v>
      </c>
      <c r="H3225" s="7">
        <v>13362.11258847598</v>
      </c>
      <c r="I3225" s="6">
        <v>9.8800000000000008</v>
      </c>
      <c r="J3225" s="7">
        <v>17751.97834235735</v>
      </c>
      <c r="K3225" s="7">
        <v>16632.13588264343</v>
      </c>
      <c r="L3225" s="6" t="s">
        <v>17</v>
      </c>
      <c r="M3225" s="6">
        <v>5.2772971711306393</v>
      </c>
      <c r="N3225" s="6" t="s">
        <v>17</v>
      </c>
      <c r="O3225" s="6" t="s">
        <v>17</v>
      </c>
      <c r="P3225" s="8" t="s">
        <v>17</v>
      </c>
      <c r="Q3225" s="8" t="s">
        <v>17</v>
      </c>
      <c r="R3225" s="9">
        <v>3.96</v>
      </c>
    </row>
    <row r="3226" spans="1:18" s="6" customFormat="1" ht="15" customHeight="1" x14ac:dyDescent="0.25">
      <c r="A3226" t="s">
        <v>1443</v>
      </c>
      <c r="B3226" t="s">
        <v>5303</v>
      </c>
      <c r="C3226" t="s">
        <v>1218</v>
      </c>
      <c r="D3226" t="s">
        <v>237</v>
      </c>
      <c r="E3226" s="14">
        <v>2</v>
      </c>
      <c r="F3226" s="5">
        <v>44077</v>
      </c>
      <c r="G3226" s="6">
        <v>21.079691516709513</v>
      </c>
      <c r="H3226" s="7">
        <v>12574.275440074118</v>
      </c>
      <c r="I3226" s="7">
        <v>10.83</v>
      </c>
      <c r="J3226" s="7">
        <v>17678.235417102238</v>
      </c>
      <c r="K3226" s="7">
        <v>16585.404384979913</v>
      </c>
      <c r="L3226" s="6" t="s">
        <v>17</v>
      </c>
      <c r="M3226" s="6">
        <v>5.1500048639129368</v>
      </c>
      <c r="N3226" s="6" t="s">
        <v>17</v>
      </c>
      <c r="O3226" s="6" t="s">
        <v>17</v>
      </c>
      <c r="P3226" s="8" t="s">
        <v>17</v>
      </c>
      <c r="Q3226" s="8" t="s">
        <v>17</v>
      </c>
      <c r="R3226" s="9">
        <v>4.34</v>
      </c>
    </row>
    <row r="3227" spans="1:18" s="6" customFormat="1" ht="15" customHeight="1" x14ac:dyDescent="0.25">
      <c r="A3227" t="s">
        <v>1444</v>
      </c>
      <c r="B3227" t="s">
        <v>5303</v>
      </c>
      <c r="C3227" t="s">
        <v>665</v>
      </c>
      <c r="D3227" t="s">
        <v>5513</v>
      </c>
      <c r="E3227" s="14">
        <v>1</v>
      </c>
      <c r="F3227" s="5">
        <v>44077</v>
      </c>
      <c r="G3227" s="6">
        <v>50.934119960668632</v>
      </c>
      <c r="H3227" s="7">
        <v>7821.6041973192678</v>
      </c>
      <c r="I3227" s="7">
        <v>1.0900000000000001</v>
      </c>
      <c r="J3227" s="7">
        <v>19737.762237762236</v>
      </c>
      <c r="K3227" s="7">
        <v>18477.045027402197</v>
      </c>
      <c r="L3227" s="6">
        <v>48.189615942713388</v>
      </c>
      <c r="M3227" s="6">
        <v>5.7717234738670768</v>
      </c>
      <c r="N3227" s="6">
        <v>0.26109619814274354</v>
      </c>
      <c r="O3227" s="6">
        <v>44.685765308663321</v>
      </c>
      <c r="P3227" s="8">
        <v>5.2488915995483666E-4</v>
      </c>
      <c r="Q3227" s="8">
        <v>1.2741874535135529E-3</v>
      </c>
      <c r="R3227" s="9">
        <v>2.76</v>
      </c>
    </row>
    <row r="3228" spans="1:18" s="6" customFormat="1" ht="15" customHeight="1" x14ac:dyDescent="0.25">
      <c r="A3228" t="s">
        <v>1445</v>
      </c>
      <c r="B3228" t="s">
        <v>5303</v>
      </c>
      <c r="C3228" t="s">
        <v>1292</v>
      </c>
      <c r="D3228" t="s">
        <v>1293</v>
      </c>
      <c r="E3228" s="14">
        <v>2</v>
      </c>
      <c r="F3228" s="5">
        <v>44077</v>
      </c>
      <c r="G3228" s="6">
        <v>15.290933694181321</v>
      </c>
      <c r="H3228" s="7">
        <v>13960.925931405758</v>
      </c>
      <c r="I3228" s="7">
        <v>8.56</v>
      </c>
      <c r="J3228" s="7">
        <v>18050.99801442157</v>
      </c>
      <c r="K3228" s="7">
        <v>16922.017992506157</v>
      </c>
      <c r="L3228" s="6" t="s">
        <v>17</v>
      </c>
      <c r="M3228" s="6">
        <v>5.3203582559633062</v>
      </c>
      <c r="N3228" s="6" t="s">
        <v>17</v>
      </c>
      <c r="O3228" s="6" t="s">
        <v>17</v>
      </c>
      <c r="P3228" s="8" t="s">
        <v>17</v>
      </c>
      <c r="Q3228" s="8" t="s">
        <v>17</v>
      </c>
      <c r="R3228" s="9">
        <v>4.3099999999999996</v>
      </c>
    </row>
    <row r="3229" spans="1:18" s="6" customFormat="1" ht="15" customHeight="1" x14ac:dyDescent="0.25">
      <c r="A3229" t="s">
        <v>1446</v>
      </c>
      <c r="B3229" t="s">
        <v>5303</v>
      </c>
      <c r="C3229" t="s">
        <v>665</v>
      </c>
      <c r="D3229" t="s">
        <v>5513</v>
      </c>
      <c r="E3229" s="14">
        <v>1</v>
      </c>
      <c r="F3229" s="5">
        <v>44077</v>
      </c>
      <c r="G3229" s="6">
        <v>45.530726256983236</v>
      </c>
      <c r="H3229" s="7">
        <v>9022.1997842404253</v>
      </c>
      <c r="I3229" s="7">
        <v>0.95</v>
      </c>
      <c r="J3229" s="7">
        <v>19838.859621939882</v>
      </c>
      <c r="K3229" s="7">
        <v>18605.930885938833</v>
      </c>
      <c r="L3229" s="6" t="s">
        <v>17</v>
      </c>
      <c r="M3229" s="6">
        <v>5.8102202450567768</v>
      </c>
      <c r="N3229" s="6" t="s">
        <v>17</v>
      </c>
      <c r="O3229" s="6" t="s">
        <v>17</v>
      </c>
      <c r="P3229" s="8" t="s">
        <v>17</v>
      </c>
      <c r="Q3229" s="8" t="s">
        <v>17</v>
      </c>
      <c r="R3229" s="9">
        <v>3.19</v>
      </c>
    </row>
    <row r="3230" spans="1:18" s="6" customFormat="1" ht="15" customHeight="1" x14ac:dyDescent="0.25">
      <c r="A3230" t="s">
        <v>1447</v>
      </c>
      <c r="B3230" t="s">
        <v>5303</v>
      </c>
      <c r="C3230" t="s">
        <v>1218</v>
      </c>
      <c r="D3230" t="s">
        <v>237</v>
      </c>
      <c r="E3230" s="14">
        <v>2</v>
      </c>
      <c r="F3230" s="5">
        <v>44077</v>
      </c>
      <c r="G3230" s="6">
        <v>21.979865771812072</v>
      </c>
      <c r="H3230" s="7">
        <v>12593.543964311248</v>
      </c>
      <c r="I3230" s="7">
        <v>9.06</v>
      </c>
      <c r="J3230" s="7">
        <v>17963.532280292588</v>
      </c>
      <c r="K3230" s="7">
        <v>16829.645597267747</v>
      </c>
      <c r="L3230" s="6" t="s">
        <v>17</v>
      </c>
      <c r="M3230" s="6">
        <v>5.3434810698625794</v>
      </c>
      <c r="N3230" s="6" t="s">
        <v>17</v>
      </c>
      <c r="O3230" s="6" t="s">
        <v>17</v>
      </c>
      <c r="P3230" s="8" t="s">
        <v>17</v>
      </c>
      <c r="Q3230" s="8" t="s">
        <v>17</v>
      </c>
      <c r="R3230" s="9">
        <v>5.67</v>
      </c>
    </row>
    <row r="3231" spans="1:18" s="6" customFormat="1" ht="15" customHeight="1" x14ac:dyDescent="0.25">
      <c r="A3231" t="s">
        <v>1448</v>
      </c>
      <c r="B3231" t="s">
        <v>5303</v>
      </c>
      <c r="C3231" t="s">
        <v>665</v>
      </c>
      <c r="D3231" t="s">
        <v>5513</v>
      </c>
      <c r="E3231" s="14">
        <v>1</v>
      </c>
      <c r="F3231" s="5">
        <v>44077</v>
      </c>
      <c r="G3231" s="6">
        <v>34.31578947368422</v>
      </c>
      <c r="H3231" s="7">
        <v>10922.792543558213</v>
      </c>
      <c r="I3231" s="7">
        <v>5.72</v>
      </c>
      <c r="J3231" s="7">
        <v>19125.271093669315</v>
      </c>
      <c r="K3231" s="7">
        <v>17905.562365994076</v>
      </c>
      <c r="L3231" s="6">
        <v>47.206167881955309</v>
      </c>
      <c r="M3231" s="6">
        <v>5.5919011745976395</v>
      </c>
      <c r="N3231" s="6">
        <v>0.76839711808364053</v>
      </c>
      <c r="O3231" s="6">
        <v>40.615725913942526</v>
      </c>
      <c r="P3231" s="8">
        <v>6.613127628288952E-2</v>
      </c>
      <c r="Q3231" s="8">
        <v>3.1676635137994756E-2</v>
      </c>
      <c r="R3231" s="9">
        <v>3.17</v>
      </c>
    </row>
    <row r="3232" spans="1:18" s="6" customFormat="1" ht="15" customHeight="1" x14ac:dyDescent="0.25">
      <c r="A3232" t="s">
        <v>1449</v>
      </c>
      <c r="B3232" t="s">
        <v>5303</v>
      </c>
      <c r="C3232" t="s">
        <v>1218</v>
      </c>
      <c r="D3232" t="s">
        <v>237</v>
      </c>
      <c r="E3232" s="14">
        <v>2</v>
      </c>
      <c r="F3232" s="5">
        <v>44077</v>
      </c>
      <c r="G3232" s="6">
        <v>25.696969696969703</v>
      </c>
      <c r="H3232" s="7">
        <v>11565.968554835557</v>
      </c>
      <c r="I3232" s="7">
        <v>11.09</v>
      </c>
      <c r="J3232" s="7">
        <v>17497.632326633695</v>
      </c>
      <c r="K3232" s="7">
        <v>16410.832068090269</v>
      </c>
      <c r="L3232" s="6" t="s">
        <v>17</v>
      </c>
      <c r="M3232" s="6">
        <v>5.1215846302706165</v>
      </c>
      <c r="N3232" s="6" t="s">
        <v>17</v>
      </c>
      <c r="O3232" s="6" t="s">
        <v>17</v>
      </c>
      <c r="P3232" s="8" t="s">
        <v>17</v>
      </c>
      <c r="Q3232" s="8" t="s">
        <v>17</v>
      </c>
      <c r="R3232" s="9">
        <v>4.97</v>
      </c>
    </row>
    <row r="3233" spans="1:18" s="6" customFormat="1" ht="15" customHeight="1" x14ac:dyDescent="0.25">
      <c r="A3233" t="s">
        <v>1450</v>
      </c>
      <c r="B3233" t="s">
        <v>5303</v>
      </c>
      <c r="C3233" t="s">
        <v>1218</v>
      </c>
      <c r="D3233" t="s">
        <v>237</v>
      </c>
      <c r="E3233" s="14">
        <v>2</v>
      </c>
      <c r="F3233" s="5">
        <v>44077</v>
      </c>
      <c r="G3233" s="6">
        <v>37.197231833910031</v>
      </c>
      <c r="H3233" s="7">
        <v>9479.4141786376367</v>
      </c>
      <c r="I3233" s="7">
        <v>10.29</v>
      </c>
      <c r="J3233" s="7">
        <v>17646.255645415396</v>
      </c>
      <c r="K3233" s="7">
        <v>16540.899160475354</v>
      </c>
      <c r="L3233" s="6" t="s">
        <v>17</v>
      </c>
      <c r="M3233" s="6">
        <v>5.2090315030162184</v>
      </c>
      <c r="N3233" s="6" t="s">
        <v>17</v>
      </c>
      <c r="O3233" s="6" t="s">
        <v>17</v>
      </c>
      <c r="P3233" s="8" t="s">
        <v>17</v>
      </c>
      <c r="Q3233" s="8" t="s">
        <v>17</v>
      </c>
      <c r="R3233" s="9">
        <v>4.79</v>
      </c>
    </row>
    <row r="3234" spans="1:18" s="6" customFormat="1" ht="15" customHeight="1" x14ac:dyDescent="0.25">
      <c r="A3234" t="s">
        <v>4655</v>
      </c>
      <c r="B3234" t="s">
        <v>5307</v>
      </c>
      <c r="C3234" t="s">
        <v>15</v>
      </c>
      <c r="D3234" t="s">
        <v>5513</v>
      </c>
      <c r="E3234" s="14">
        <v>1</v>
      </c>
      <c r="F3234" s="5">
        <v>44077</v>
      </c>
      <c r="G3234" s="6">
        <v>30.3</v>
      </c>
      <c r="H3234" s="7">
        <v>12387.03969881515</v>
      </c>
      <c r="I3234" s="6">
        <v>2.29328165374677</v>
      </c>
      <c r="J3234" s="7">
        <v>20063.522825150732</v>
      </c>
      <c r="K3234" s="7">
        <v>18833.957960997344</v>
      </c>
      <c r="L3234" s="6" t="s">
        <v>17</v>
      </c>
      <c r="M3234" s="6" t="s">
        <v>17</v>
      </c>
      <c r="N3234" s="6">
        <v>0</v>
      </c>
      <c r="O3234" s="6" t="s">
        <v>17</v>
      </c>
      <c r="P3234" s="8">
        <v>5.1352515963233862E-2</v>
      </c>
      <c r="Q3234" s="8">
        <v>8.4341253872767166E-3</v>
      </c>
      <c r="R3234" s="9">
        <v>7.12</v>
      </c>
    </row>
    <row r="3235" spans="1:18" s="6" customFormat="1" ht="15" customHeight="1" x14ac:dyDescent="0.25">
      <c r="A3235" t="s">
        <v>4656</v>
      </c>
      <c r="B3235" t="s">
        <v>5307</v>
      </c>
      <c r="C3235" t="s">
        <v>15</v>
      </c>
      <c r="D3235" t="s">
        <v>5513</v>
      </c>
      <c r="E3235" s="14">
        <v>1</v>
      </c>
      <c r="F3235" s="5">
        <v>44077</v>
      </c>
      <c r="G3235" s="6">
        <v>17.739999999999998</v>
      </c>
      <c r="H3235" s="7">
        <v>15681.390989976057</v>
      </c>
      <c r="I3235" s="6">
        <v>1.5123690180404019</v>
      </c>
      <c r="J3235" s="7">
        <v>20813.438478988875</v>
      </c>
      <c r="K3235" s="7">
        <v>19590.054935541033</v>
      </c>
      <c r="L3235" s="6" t="s">
        <v>17</v>
      </c>
      <c r="M3235" s="6" t="s">
        <v>17</v>
      </c>
      <c r="N3235" s="6">
        <v>1.0802635843145728E-2</v>
      </c>
      <c r="O3235" s="6" t="s">
        <v>17</v>
      </c>
      <c r="P3235" s="8">
        <v>3.3544560931899906E-2</v>
      </c>
      <c r="Q3235" s="8">
        <v>5.3594930128242329E-3</v>
      </c>
      <c r="R3235" s="9">
        <v>7.43</v>
      </c>
    </row>
    <row r="3236" spans="1:18" s="6" customFormat="1" ht="15" customHeight="1" x14ac:dyDescent="0.25">
      <c r="A3236" t="s">
        <v>4657</v>
      </c>
      <c r="B3236" t="s">
        <v>5307</v>
      </c>
      <c r="C3236" t="s">
        <v>15</v>
      </c>
      <c r="D3236" t="s">
        <v>5513</v>
      </c>
      <c r="E3236" s="14">
        <v>1</v>
      </c>
      <c r="F3236" s="5">
        <v>44077</v>
      </c>
      <c r="G3236" s="6">
        <v>36.58</v>
      </c>
      <c r="H3236" s="7">
        <v>10627.000296943837</v>
      </c>
      <c r="I3236" s="6">
        <v>3.2157787544216956</v>
      </c>
      <c r="J3236" s="7">
        <v>19391.145889162824</v>
      </c>
      <c r="K3236" s="7">
        <v>18165.641275534275</v>
      </c>
      <c r="L3236" s="6" t="s">
        <v>17</v>
      </c>
      <c r="M3236" s="6" t="s">
        <v>17</v>
      </c>
      <c r="N3236" s="6">
        <v>0</v>
      </c>
      <c r="O3236" s="6" t="s">
        <v>17</v>
      </c>
      <c r="P3236" s="8">
        <v>0.10181730716438901</v>
      </c>
      <c r="Q3236" s="8">
        <v>8.8662369250830601E-3</v>
      </c>
      <c r="R3236" s="9">
        <v>6.71</v>
      </c>
    </row>
    <row r="3237" spans="1:18" s="6" customFormat="1" ht="15" customHeight="1" x14ac:dyDescent="0.25">
      <c r="A3237" t="s">
        <v>5490</v>
      </c>
      <c r="B3237" t="s">
        <v>5511</v>
      </c>
      <c r="C3237" t="s">
        <v>15</v>
      </c>
      <c r="D3237" t="s">
        <v>5513</v>
      </c>
      <c r="E3237" s="14">
        <v>1</v>
      </c>
      <c r="F3237" s="5">
        <v>44078</v>
      </c>
      <c r="G3237" s="6">
        <v>30.035304963977367</v>
      </c>
      <c r="H3237" s="7">
        <v>10134.031520066093</v>
      </c>
      <c r="I3237" s="6">
        <v>16.861776393513047</v>
      </c>
      <c r="J3237" s="7">
        <v>16501.986897218343</v>
      </c>
      <c r="K3237" s="7">
        <v>15533.254328830524</v>
      </c>
      <c r="L3237" s="6" t="s">
        <v>17</v>
      </c>
      <c r="M3237" s="6" t="s">
        <v>17</v>
      </c>
      <c r="N3237" s="6" t="s">
        <v>17</v>
      </c>
      <c r="O3237" s="6" t="s">
        <v>17</v>
      </c>
      <c r="P3237" s="8">
        <v>0.19152310223802724</v>
      </c>
      <c r="Q3237" s="8">
        <v>7.1652936722925623E-2</v>
      </c>
      <c r="R3237" s="9">
        <v>6.89</v>
      </c>
    </row>
    <row r="3238" spans="1:18" s="6" customFormat="1" ht="15" customHeight="1" x14ac:dyDescent="0.25">
      <c r="A3238" t="s">
        <v>1451</v>
      </c>
      <c r="B3238" t="s">
        <v>5303</v>
      </c>
      <c r="C3238" t="s">
        <v>665</v>
      </c>
      <c r="D3238" t="s">
        <v>5513</v>
      </c>
      <c r="E3238" s="14">
        <v>1</v>
      </c>
      <c r="F3238" s="5">
        <v>44078</v>
      </c>
      <c r="G3238" s="6">
        <v>62.404349577124449</v>
      </c>
      <c r="H3238" s="7">
        <v>5477.7614308295579</v>
      </c>
      <c r="I3238" s="7">
        <v>1.9</v>
      </c>
      <c r="J3238" s="7">
        <v>19906.005221932119</v>
      </c>
      <c r="K3238" s="7">
        <v>18625.292054365069</v>
      </c>
      <c r="L3238" s="6">
        <v>49.517216568460185</v>
      </c>
      <c r="M3238" s="6">
        <v>5.8745341584895669</v>
      </c>
      <c r="N3238" s="6">
        <v>0.28322713224352297</v>
      </c>
      <c r="O3238" s="6">
        <v>42.388046787209177</v>
      </c>
      <c r="P3238" s="8">
        <v>1.6856976154794232E-2</v>
      </c>
      <c r="Q3238" s="8">
        <v>2.0118377442749507E-2</v>
      </c>
      <c r="R3238" s="9">
        <v>4.25</v>
      </c>
    </row>
    <row r="3239" spans="1:18" s="6" customFormat="1" ht="15" customHeight="1" x14ac:dyDescent="0.25">
      <c r="A3239" t="s">
        <v>1452</v>
      </c>
      <c r="B3239" t="s">
        <v>5303</v>
      </c>
      <c r="C3239" t="s">
        <v>665</v>
      </c>
      <c r="D3239" t="s">
        <v>5513</v>
      </c>
      <c r="E3239" s="14">
        <v>1</v>
      </c>
      <c r="F3239" s="5">
        <v>44078</v>
      </c>
      <c r="G3239" s="6">
        <v>59.095260890378178</v>
      </c>
      <c r="H3239" s="7">
        <v>6118.5362297518168</v>
      </c>
      <c r="I3239" s="7">
        <v>1.62</v>
      </c>
      <c r="J3239" s="7">
        <v>19764.414135151892</v>
      </c>
      <c r="K3239" s="7">
        <v>18487.426195379227</v>
      </c>
      <c r="L3239" s="6">
        <v>48.904888152272008</v>
      </c>
      <c r="M3239" s="6">
        <v>5.8535616940544744</v>
      </c>
      <c r="N3239" s="6">
        <v>0.26299092071226143</v>
      </c>
      <c r="O3239" s="6">
        <v>43.314694447170751</v>
      </c>
      <c r="P3239" s="8">
        <v>2.0065520505511435E-2</v>
      </c>
      <c r="Q3239" s="8">
        <v>2.3799265284984109E-2</v>
      </c>
      <c r="R3239" s="9">
        <v>3.22</v>
      </c>
    </row>
    <row r="3240" spans="1:18" s="6" customFormat="1" ht="15" customHeight="1" x14ac:dyDescent="0.25">
      <c r="A3240" t="s">
        <v>1453</v>
      </c>
      <c r="B3240" t="s">
        <v>5303</v>
      </c>
      <c r="C3240" t="s">
        <v>1218</v>
      </c>
      <c r="D3240" t="s">
        <v>237</v>
      </c>
      <c r="E3240" s="14">
        <v>2</v>
      </c>
      <c r="F3240" s="5">
        <v>44078</v>
      </c>
      <c r="G3240" s="6">
        <v>17.783191230207059</v>
      </c>
      <c r="H3240" s="7">
        <v>12631.087222209491</v>
      </c>
      <c r="I3240" s="7">
        <v>11.74</v>
      </c>
      <c r="J3240" s="7">
        <v>16963.2797830169</v>
      </c>
      <c r="K3240" s="7">
        <v>15891.556458420726</v>
      </c>
      <c r="L3240" s="6" t="s">
        <v>17</v>
      </c>
      <c r="M3240" s="6">
        <v>5.0505340461648167</v>
      </c>
      <c r="N3240" s="6" t="s">
        <v>17</v>
      </c>
      <c r="O3240" s="6" t="s">
        <v>17</v>
      </c>
      <c r="P3240" s="8" t="s">
        <v>17</v>
      </c>
      <c r="Q3240" s="8" t="s">
        <v>17</v>
      </c>
      <c r="R3240" s="9">
        <v>4.1399999999999997</v>
      </c>
    </row>
    <row r="3241" spans="1:18" s="6" customFormat="1" ht="15" customHeight="1" x14ac:dyDescent="0.25">
      <c r="A3241" t="s">
        <v>1454</v>
      </c>
      <c r="B3241" t="s">
        <v>5303</v>
      </c>
      <c r="C3241" t="s">
        <v>665</v>
      </c>
      <c r="D3241" t="s">
        <v>5513</v>
      </c>
      <c r="E3241" s="14">
        <v>1</v>
      </c>
      <c r="F3241" s="5">
        <v>44078</v>
      </c>
      <c r="G3241" s="6">
        <v>23.847619047619034</v>
      </c>
      <c r="H3241" s="7">
        <v>13090.790565233932</v>
      </c>
      <c r="I3241" s="6">
        <v>4.3099999999999996</v>
      </c>
      <c r="J3241" s="7">
        <v>19219.151340799341</v>
      </c>
      <c r="K3241" s="7">
        <v>17955.299266502785</v>
      </c>
      <c r="L3241" s="6">
        <v>47.883559258317945</v>
      </c>
      <c r="M3241" s="6">
        <v>5.7977575538232333</v>
      </c>
      <c r="N3241" s="6">
        <v>0.46304557814504993</v>
      </c>
      <c r="O3241" s="6">
        <v>41.49685614093876</v>
      </c>
      <c r="P3241" s="8">
        <v>1.0424965804049982E-2</v>
      </c>
      <c r="Q3241" s="8">
        <v>3.8356502970961687E-2</v>
      </c>
      <c r="R3241" s="9">
        <v>2.67</v>
      </c>
    </row>
    <row r="3242" spans="1:18" s="6" customFormat="1" ht="15" customHeight="1" x14ac:dyDescent="0.25">
      <c r="A3242" t="s">
        <v>1455</v>
      </c>
      <c r="B3242" t="s">
        <v>5303</v>
      </c>
      <c r="C3242" t="s">
        <v>665</v>
      </c>
      <c r="D3242" t="s">
        <v>5513</v>
      </c>
      <c r="E3242" s="14">
        <v>1</v>
      </c>
      <c r="F3242" s="5">
        <v>44078</v>
      </c>
      <c r="G3242" s="6">
        <v>40.264293419633226</v>
      </c>
      <c r="H3242" s="7">
        <v>10330.055870241335</v>
      </c>
      <c r="I3242" s="6">
        <v>1.61</v>
      </c>
      <c r="J3242" s="7">
        <v>20244.708311822407</v>
      </c>
      <c r="K3242" s="7">
        <v>18939.614522282107</v>
      </c>
      <c r="L3242" s="6">
        <v>49.609827356206729</v>
      </c>
      <c r="M3242" s="6">
        <v>5.9890706604207651</v>
      </c>
      <c r="N3242" s="6">
        <v>0.35607863230611375</v>
      </c>
      <c r="O3242" s="6">
        <v>42.410165616462578</v>
      </c>
      <c r="P3242" s="8">
        <v>8.1480560235518192E-3</v>
      </c>
      <c r="Q3242" s="8">
        <v>1.6709678580265855E-2</v>
      </c>
      <c r="R3242" s="9">
        <v>3.15</v>
      </c>
    </row>
    <row r="3243" spans="1:18" s="6" customFormat="1" ht="15" customHeight="1" x14ac:dyDescent="0.25">
      <c r="A3243" t="s">
        <v>1456</v>
      </c>
      <c r="B3243" t="s">
        <v>5303</v>
      </c>
      <c r="C3243" t="s">
        <v>1218</v>
      </c>
      <c r="D3243" t="s">
        <v>237</v>
      </c>
      <c r="E3243" s="14">
        <v>2</v>
      </c>
      <c r="F3243" s="5">
        <v>44078</v>
      </c>
      <c r="G3243" s="6">
        <v>16.526138279932553</v>
      </c>
      <c r="H3243" s="7">
        <v>13384.383017267031</v>
      </c>
      <c r="I3243" s="6">
        <v>9.02</v>
      </c>
      <c r="J3243" s="7">
        <v>17652.699603919118</v>
      </c>
      <c r="K3243" s="7">
        <v>16517.885109574447</v>
      </c>
      <c r="L3243" s="6" t="s">
        <v>17</v>
      </c>
      <c r="M3243" s="6">
        <v>5.347853413499859</v>
      </c>
      <c r="N3243" s="6" t="s">
        <v>17</v>
      </c>
      <c r="O3243" s="6" t="s">
        <v>17</v>
      </c>
      <c r="P3243" s="8" t="s">
        <v>17</v>
      </c>
      <c r="Q3243" s="8" t="s">
        <v>17</v>
      </c>
      <c r="R3243" s="9">
        <v>4.0599999999999996</v>
      </c>
    </row>
    <row r="3244" spans="1:18" s="6" customFormat="1" ht="15" customHeight="1" x14ac:dyDescent="0.25">
      <c r="A3244" t="s">
        <v>1457</v>
      </c>
      <c r="B3244" t="s">
        <v>5303</v>
      </c>
      <c r="C3244" t="s">
        <v>1218</v>
      </c>
      <c r="D3244" t="s">
        <v>237</v>
      </c>
      <c r="E3244" s="14">
        <v>2</v>
      </c>
      <c r="F3244" s="5">
        <v>44078</v>
      </c>
      <c r="G3244" s="6">
        <v>17.787913340935017</v>
      </c>
      <c r="H3244" s="7">
        <v>13272.426681749384</v>
      </c>
      <c r="I3244" s="6">
        <v>8.92</v>
      </c>
      <c r="J3244" s="7">
        <v>17809.847198641768</v>
      </c>
      <c r="K3244" s="7">
        <v>16672.71317599752</v>
      </c>
      <c r="L3244" s="6" t="s">
        <v>17</v>
      </c>
      <c r="M3244" s="6">
        <v>5.3587842725930592</v>
      </c>
      <c r="N3244" s="6" t="s">
        <v>17</v>
      </c>
      <c r="O3244" s="6" t="s">
        <v>17</v>
      </c>
      <c r="P3244" s="8" t="s">
        <v>17</v>
      </c>
      <c r="Q3244" s="8" t="s">
        <v>17</v>
      </c>
      <c r="R3244" s="9">
        <v>5.76</v>
      </c>
    </row>
    <row r="3245" spans="1:18" s="6" customFormat="1" ht="15" customHeight="1" x14ac:dyDescent="0.25">
      <c r="A3245" t="s">
        <v>1458</v>
      </c>
      <c r="B3245" t="s">
        <v>5303</v>
      </c>
      <c r="C3245" t="s">
        <v>1218</v>
      </c>
      <c r="D3245" t="s">
        <v>237</v>
      </c>
      <c r="E3245" s="14">
        <v>2</v>
      </c>
      <c r="F3245" s="5">
        <v>44078</v>
      </c>
      <c r="G3245" s="6">
        <v>19.107662463627548</v>
      </c>
      <c r="H3245" s="7">
        <v>12719.264321474142</v>
      </c>
      <c r="I3245" s="6">
        <v>8.6199999999999992</v>
      </c>
      <c r="J3245" s="7">
        <v>17444.851019341346</v>
      </c>
      <c r="K3245" s="7">
        <v>16300.758411798368</v>
      </c>
      <c r="L3245" s="6" t="s">
        <v>17</v>
      </c>
      <c r="M3245" s="6">
        <v>5.3915768498726599</v>
      </c>
      <c r="N3245" s="6" t="s">
        <v>17</v>
      </c>
      <c r="O3245" s="6" t="s">
        <v>17</v>
      </c>
      <c r="P3245" s="8" t="s">
        <v>17</v>
      </c>
      <c r="Q3245" s="8" t="s">
        <v>17</v>
      </c>
      <c r="R3245" s="9">
        <v>4.3499999999999996</v>
      </c>
    </row>
    <row r="3246" spans="1:18" s="6" customFormat="1" ht="15" customHeight="1" x14ac:dyDescent="0.25">
      <c r="A3246" t="s">
        <v>1459</v>
      </c>
      <c r="B3246" t="s">
        <v>5303</v>
      </c>
      <c r="C3246" t="s">
        <v>1218</v>
      </c>
      <c r="D3246" t="s">
        <v>237</v>
      </c>
      <c r="E3246" s="14">
        <v>2</v>
      </c>
      <c r="F3246" s="5">
        <v>44078</v>
      </c>
      <c r="G3246" s="6">
        <v>24.004192872117393</v>
      </c>
      <c r="H3246" s="7">
        <v>12457.65566227588</v>
      </c>
      <c r="I3246" s="6">
        <v>7.82</v>
      </c>
      <c r="J3246" s="7">
        <v>18326.85642264468</v>
      </c>
      <c r="K3246" s="7">
        <v>17164.207588705085</v>
      </c>
      <c r="L3246" s="6" t="s">
        <v>17</v>
      </c>
      <c r="M3246" s="6">
        <v>5.4790237226182601</v>
      </c>
      <c r="N3246" s="6" t="s">
        <v>17</v>
      </c>
      <c r="O3246" s="6" t="s">
        <v>17</v>
      </c>
      <c r="P3246" s="8" t="s">
        <v>17</v>
      </c>
      <c r="Q3246" s="8" t="s">
        <v>17</v>
      </c>
      <c r="R3246" s="9">
        <v>4.79</v>
      </c>
    </row>
    <row r="3247" spans="1:18" s="6" customFormat="1" ht="15" customHeight="1" x14ac:dyDescent="0.25">
      <c r="A3247" t="s">
        <v>1460</v>
      </c>
      <c r="B3247" t="s">
        <v>5303</v>
      </c>
      <c r="C3247" t="s">
        <v>1292</v>
      </c>
      <c r="D3247" t="s">
        <v>1293</v>
      </c>
      <c r="E3247" s="14">
        <v>2</v>
      </c>
      <c r="F3247" s="5">
        <v>44078</v>
      </c>
      <c r="G3247" s="6">
        <v>28.045035823950865</v>
      </c>
      <c r="H3247" s="7">
        <v>8929.5491837289846</v>
      </c>
      <c r="I3247" s="6">
        <v>27.77</v>
      </c>
      <c r="J3247" s="7">
        <v>14358.094049105286</v>
      </c>
      <c r="K3247" s="7">
        <v>13362.093246804006</v>
      </c>
      <c r="L3247" s="6" t="s">
        <v>17</v>
      </c>
      <c r="M3247" s="6">
        <v>4.6936889835121551</v>
      </c>
      <c r="N3247" s="6" t="s">
        <v>17</v>
      </c>
      <c r="O3247" s="6" t="s">
        <v>17</v>
      </c>
      <c r="P3247" s="8" t="s">
        <v>17</v>
      </c>
      <c r="Q3247" s="8" t="s">
        <v>17</v>
      </c>
      <c r="R3247" s="9">
        <v>3.88</v>
      </c>
    </row>
    <row r="3248" spans="1:18" s="6" customFormat="1" ht="15" customHeight="1" x14ac:dyDescent="0.25">
      <c r="A3248" t="s">
        <v>1461</v>
      </c>
      <c r="B3248" t="s">
        <v>5303</v>
      </c>
      <c r="C3248" t="s">
        <v>1218</v>
      </c>
      <c r="D3248" t="s">
        <v>237</v>
      </c>
      <c r="E3248" s="14">
        <v>2</v>
      </c>
      <c r="F3248" s="5">
        <v>44078</v>
      </c>
      <c r="G3248" s="6">
        <v>12.404418011894643</v>
      </c>
      <c r="H3248" s="7">
        <v>12994.55186293131</v>
      </c>
      <c r="I3248" s="6">
        <v>16.170000000000002</v>
      </c>
      <c r="J3248" s="7">
        <v>16149.633150769867</v>
      </c>
      <c r="K3248" s="7">
        <v>15180.664929844957</v>
      </c>
      <c r="L3248" s="6" t="s">
        <v>17</v>
      </c>
      <c r="M3248" s="6">
        <v>4.5662969883360507</v>
      </c>
      <c r="N3248" s="6" t="s">
        <v>17</v>
      </c>
      <c r="O3248" s="6" t="s">
        <v>17</v>
      </c>
      <c r="P3248" s="8" t="s">
        <v>17</v>
      </c>
      <c r="Q3248" s="8" t="s">
        <v>17</v>
      </c>
      <c r="R3248" s="9">
        <v>3.23</v>
      </c>
    </row>
    <row r="3249" spans="1:18" s="6" customFormat="1" ht="15" customHeight="1" x14ac:dyDescent="0.25">
      <c r="A3249" t="s">
        <v>1462</v>
      </c>
      <c r="B3249" t="s">
        <v>5303</v>
      </c>
      <c r="C3249" t="s">
        <v>1218</v>
      </c>
      <c r="D3249" t="s">
        <v>237</v>
      </c>
      <c r="E3249" s="14">
        <v>2</v>
      </c>
      <c r="F3249" s="5">
        <v>44078</v>
      </c>
      <c r="G3249" s="6">
        <v>16.790352504638214</v>
      </c>
      <c r="H3249" s="7">
        <v>13344.151309392624</v>
      </c>
      <c r="I3249" s="6">
        <v>8.3699999999999992</v>
      </c>
      <c r="J3249" s="7">
        <v>17679.632912712485</v>
      </c>
      <c r="K3249" s="7">
        <v>16529.741484420563</v>
      </c>
      <c r="L3249" s="6" t="s">
        <v>17</v>
      </c>
      <c r="M3249" s="6">
        <v>5.4189039976056605</v>
      </c>
      <c r="N3249" s="6" t="s">
        <v>17</v>
      </c>
      <c r="O3249" s="6" t="s">
        <v>17</v>
      </c>
      <c r="P3249" s="8" t="s">
        <v>17</v>
      </c>
      <c r="Q3249" s="8" t="s">
        <v>17</v>
      </c>
      <c r="R3249" s="9">
        <v>4.1100000000000003</v>
      </c>
    </row>
    <row r="3250" spans="1:18" s="6" customFormat="1" ht="15" customHeight="1" x14ac:dyDescent="0.25">
      <c r="A3250" t="s">
        <v>5208</v>
      </c>
      <c r="B3250" t="s">
        <v>5308</v>
      </c>
      <c r="C3250" t="s">
        <v>15</v>
      </c>
      <c r="D3250" t="s">
        <v>5513</v>
      </c>
      <c r="E3250" s="14">
        <v>1</v>
      </c>
      <c r="F3250" s="5">
        <v>44081</v>
      </c>
      <c r="G3250" s="6">
        <v>23.596543595911321</v>
      </c>
      <c r="H3250" s="7">
        <v>13246.430872148972</v>
      </c>
      <c r="I3250" s="6">
        <v>3.2413793103448274</v>
      </c>
      <c r="J3250" s="7">
        <v>19332.625994694961</v>
      </c>
      <c r="K3250" s="7">
        <v>18091.9752623356</v>
      </c>
      <c r="L3250" s="6">
        <v>49.619231076947706</v>
      </c>
      <c r="M3250" s="6">
        <v>5.6905420699551419</v>
      </c>
      <c r="N3250" s="6">
        <v>0.37172204545594417</v>
      </c>
      <c r="O3250" s="6">
        <v>41.025409348142709</v>
      </c>
      <c r="P3250" s="8">
        <v>2.7621013385012123E-2</v>
      </c>
      <c r="Q3250" s="8">
        <v>2.4095135768656809E-2</v>
      </c>
      <c r="R3250" s="9">
        <v>5.75</v>
      </c>
    </row>
    <row r="3251" spans="1:18" s="6" customFormat="1" ht="15" customHeight="1" x14ac:dyDescent="0.25">
      <c r="A3251" t="s">
        <v>3407</v>
      </c>
      <c r="B3251" t="s">
        <v>5304</v>
      </c>
      <c r="C3251" t="s">
        <v>3408</v>
      </c>
      <c r="D3251" t="s">
        <v>5513</v>
      </c>
      <c r="E3251" s="14">
        <v>1</v>
      </c>
      <c r="F3251" s="5">
        <v>44082</v>
      </c>
      <c r="G3251" s="6">
        <v>35.05335407520073</v>
      </c>
      <c r="H3251" s="7">
        <v>10872.738138745648</v>
      </c>
      <c r="I3251" s="7">
        <v>3.1870816955274623</v>
      </c>
      <c r="J3251" s="7">
        <v>19300.966748114311</v>
      </c>
      <c r="K3251" s="7">
        <v>18059.580155045631</v>
      </c>
      <c r="L3251" s="6">
        <v>49.353614551204913</v>
      </c>
      <c r="M3251" s="6">
        <v>5.6927110278371433</v>
      </c>
      <c r="N3251" s="6">
        <v>0.32023204741262962</v>
      </c>
      <c r="O3251" s="6">
        <v>41.421409154633423</v>
      </c>
      <c r="P3251" s="8">
        <v>6.3815358755866932E-3</v>
      </c>
      <c r="Q3251" s="8">
        <v>1.8569987508842829E-2</v>
      </c>
      <c r="R3251" s="9">
        <v>5.87</v>
      </c>
    </row>
    <row r="3252" spans="1:18" s="6" customFormat="1" ht="15" customHeight="1" x14ac:dyDescent="0.25">
      <c r="A3252" t="s">
        <v>3409</v>
      </c>
      <c r="B3252" t="s">
        <v>5304</v>
      </c>
      <c r="C3252" t="s">
        <v>3282</v>
      </c>
      <c r="D3252" t="s">
        <v>5513</v>
      </c>
      <c r="E3252" s="14">
        <v>1</v>
      </c>
      <c r="F3252" s="5">
        <v>44082</v>
      </c>
      <c r="G3252" s="6">
        <v>45.997643706316659</v>
      </c>
      <c r="H3252" s="7">
        <v>8910.6123057017958</v>
      </c>
      <c r="I3252" s="6">
        <v>2.85760068368764</v>
      </c>
      <c r="J3252" s="7">
        <v>19813.054160880249</v>
      </c>
      <c r="K3252" s="7">
        <v>18581.290577168442</v>
      </c>
      <c r="L3252" s="6">
        <v>49.675836329021358</v>
      </c>
      <c r="M3252" s="6">
        <v>5.6471391458362952</v>
      </c>
      <c r="N3252" s="6">
        <v>0.42730477513086207</v>
      </c>
      <c r="O3252" s="6">
        <v>41.373516431550783</v>
      </c>
      <c r="P3252" s="8">
        <v>4.7517177204482539E-3</v>
      </c>
      <c r="Q3252" s="8">
        <v>1.3850917052611331E-2</v>
      </c>
      <c r="R3252" s="9">
        <v>6.39</v>
      </c>
    </row>
    <row r="3253" spans="1:18" s="6" customFormat="1" ht="15" customHeight="1" x14ac:dyDescent="0.25">
      <c r="A3253" t="s">
        <v>3410</v>
      </c>
      <c r="B3253" t="s">
        <v>5304</v>
      </c>
      <c r="C3253" t="s">
        <v>3411</v>
      </c>
      <c r="D3253" s="6" t="s">
        <v>5513</v>
      </c>
      <c r="E3253" s="14">
        <v>1</v>
      </c>
      <c r="F3253" s="5">
        <v>44082</v>
      </c>
      <c r="G3253" s="6">
        <v>27.315726147375727</v>
      </c>
      <c r="H3253" s="7">
        <v>12660.770858278702</v>
      </c>
      <c r="I3253" s="6">
        <v>1.4571444401351874</v>
      </c>
      <c r="J3253" s="7">
        <v>19452.601252146935</v>
      </c>
      <c r="K3253" s="7">
        <v>18336.970766308179</v>
      </c>
      <c r="L3253" s="6">
        <v>47.713186804918578</v>
      </c>
      <c r="M3253" s="6">
        <v>5.0850066276238861</v>
      </c>
      <c r="N3253" s="6">
        <v>0.40794298647919347</v>
      </c>
      <c r="O3253" s="6">
        <v>45.33215633473209</v>
      </c>
      <c r="P3253" s="8">
        <v>1.6389824128279589E-3</v>
      </c>
      <c r="Q3253" s="8">
        <v>2.9238236982464492E-3</v>
      </c>
      <c r="R3253" s="9">
        <v>9.754999999999999</v>
      </c>
    </row>
    <row r="3254" spans="1:18" s="6" customFormat="1" ht="15" customHeight="1" x14ac:dyDescent="0.25">
      <c r="A3254" t="s">
        <v>3412</v>
      </c>
      <c r="B3254" t="s">
        <v>5304</v>
      </c>
      <c r="C3254" t="s">
        <v>3287</v>
      </c>
      <c r="D3254" t="s">
        <v>5513</v>
      </c>
      <c r="E3254" s="14">
        <v>1</v>
      </c>
      <c r="F3254" s="5">
        <v>44082</v>
      </c>
      <c r="G3254" s="6">
        <v>40.316494591937072</v>
      </c>
      <c r="H3254" s="7">
        <v>9686.9943388415104</v>
      </c>
      <c r="I3254" s="6">
        <v>3.9022321191877412</v>
      </c>
      <c r="J3254" s="7">
        <v>19117.756216531467</v>
      </c>
      <c r="K3254" s="7">
        <v>17880.863780968222</v>
      </c>
      <c r="L3254" s="6">
        <v>48.518873381174522</v>
      </c>
      <c r="M3254" s="6">
        <v>5.6710404835797492</v>
      </c>
      <c r="N3254" s="6">
        <v>0.39827575683558802</v>
      </c>
      <c r="O3254" s="6">
        <v>41.473780427687046</v>
      </c>
      <c r="P3254" s="8">
        <v>6.0579541542700125E-3</v>
      </c>
      <c r="Q3254" s="8">
        <v>2.9739877381075454E-2</v>
      </c>
      <c r="R3254" s="9">
        <v>5.6950000000000003</v>
      </c>
    </row>
    <row r="3255" spans="1:18" s="6" customFormat="1" ht="15" customHeight="1" x14ac:dyDescent="0.25">
      <c r="A3255" t="s">
        <v>3413</v>
      </c>
      <c r="B3255" t="s">
        <v>5304</v>
      </c>
      <c r="C3255" t="s">
        <v>3287</v>
      </c>
      <c r="D3255" t="s">
        <v>5513</v>
      </c>
      <c r="E3255" s="14">
        <v>1</v>
      </c>
      <c r="F3255" s="5">
        <v>44082</v>
      </c>
      <c r="G3255" s="6">
        <v>44.165100134056658</v>
      </c>
      <c r="H3255" s="7">
        <v>8946.1353063401039</v>
      </c>
      <c r="I3255" s="6">
        <v>2.318285744669538</v>
      </c>
      <c r="J3255" s="7">
        <v>19206.678364438772</v>
      </c>
      <c r="K3255" s="7">
        <v>17954.878985517695</v>
      </c>
      <c r="L3255" s="6">
        <v>48.071973894540491</v>
      </c>
      <c r="M3255" s="6">
        <v>5.7338404585264353</v>
      </c>
      <c r="N3255" s="6">
        <v>0.45721157037663207</v>
      </c>
      <c r="O3255" s="6">
        <v>43.390830456835999</v>
      </c>
      <c r="P3255" s="8">
        <v>3.5070843319592094E-3</v>
      </c>
      <c r="Q3255" s="8">
        <v>2.4350790718945369E-2</v>
      </c>
      <c r="R3255" s="9">
        <v>5.9649999999999999</v>
      </c>
    </row>
    <row r="3256" spans="1:18" s="6" customFormat="1" ht="15" customHeight="1" x14ac:dyDescent="0.25">
      <c r="A3256" t="s">
        <v>3414</v>
      </c>
      <c r="B3256" t="s">
        <v>5304</v>
      </c>
      <c r="C3256" t="s">
        <v>3287</v>
      </c>
      <c r="D3256" t="s">
        <v>5513</v>
      </c>
      <c r="E3256" s="14">
        <v>1</v>
      </c>
      <c r="F3256" s="5">
        <v>44082</v>
      </c>
      <c r="G3256" s="6">
        <v>38.260283204523148</v>
      </c>
      <c r="H3256" s="7">
        <v>10032.135331914458</v>
      </c>
      <c r="I3256" s="6">
        <v>4.1163644099345849</v>
      </c>
      <c r="J3256" s="7">
        <v>18961.867787055256</v>
      </c>
      <c r="K3256" s="7">
        <v>17763.013210654066</v>
      </c>
      <c r="L3256" s="6">
        <v>46.333409593773119</v>
      </c>
      <c r="M3256" s="6">
        <v>5.4836569848334431</v>
      </c>
      <c r="N3256" s="6">
        <v>0.58627179913063099</v>
      </c>
      <c r="O3256" s="6">
        <v>43.441933475284699</v>
      </c>
      <c r="P3256" s="8">
        <v>6.8974438971592025E-3</v>
      </c>
      <c r="Q3256" s="8">
        <v>3.1466293146358265E-2</v>
      </c>
      <c r="R3256" s="9">
        <v>5.9850000000000003</v>
      </c>
    </row>
    <row r="3257" spans="1:18" s="6" customFormat="1" ht="15" customHeight="1" x14ac:dyDescent="0.25">
      <c r="A3257" t="s">
        <v>3415</v>
      </c>
      <c r="B3257" t="s">
        <v>5304</v>
      </c>
      <c r="C3257" t="s">
        <v>3282</v>
      </c>
      <c r="D3257" t="s">
        <v>5513</v>
      </c>
      <c r="E3257" s="14">
        <v>1</v>
      </c>
      <c r="F3257" s="5">
        <v>44082</v>
      </c>
      <c r="G3257" s="6">
        <v>43.04279965583919</v>
      </c>
      <c r="H3257" s="7">
        <v>9719.1579056915634</v>
      </c>
      <c r="I3257" s="6">
        <v>1.9333297431202541</v>
      </c>
      <c r="J3257" s="7">
        <v>20180.94673918897</v>
      </c>
      <c r="K3257" s="7">
        <v>18910.152599148802</v>
      </c>
      <c r="L3257" s="6">
        <v>50.179398459798584</v>
      </c>
      <c r="M3257" s="6">
        <v>5.8302198776377283</v>
      </c>
      <c r="N3257" s="6">
        <v>0.31596679950455059</v>
      </c>
      <c r="O3257" s="6">
        <v>41.710885707301422</v>
      </c>
      <c r="P3257" s="8">
        <v>1.2905051034734537E-2</v>
      </c>
      <c r="Q3257" s="8">
        <v>1.7294361602721409E-2</v>
      </c>
      <c r="R3257" s="9">
        <v>7.1550000000000002</v>
      </c>
    </row>
    <row r="3258" spans="1:18" s="6" customFormat="1" ht="15" customHeight="1" x14ac:dyDescent="0.25">
      <c r="A3258" t="s">
        <v>3416</v>
      </c>
      <c r="B3258" t="s">
        <v>5304</v>
      </c>
      <c r="C3258" t="s">
        <v>3282</v>
      </c>
      <c r="D3258" t="s">
        <v>5513</v>
      </c>
      <c r="E3258" s="14">
        <v>1</v>
      </c>
      <c r="F3258" s="5">
        <v>44082</v>
      </c>
      <c r="G3258" s="6">
        <v>43.322481753479302</v>
      </c>
      <c r="H3258" s="7">
        <v>9657.05473429019</v>
      </c>
      <c r="I3258" s="6">
        <v>1.548318206086492</v>
      </c>
      <c r="J3258" s="7">
        <v>20146.289375333687</v>
      </c>
      <c r="K3258" s="7">
        <v>18905.949475276266</v>
      </c>
      <c r="L3258" s="6">
        <v>48.665317702094178</v>
      </c>
      <c r="M3258" s="6">
        <v>5.6789346291917173</v>
      </c>
      <c r="N3258" s="6">
        <v>0.13070898407414219</v>
      </c>
      <c r="O3258" s="6">
        <v>43.956755694598343</v>
      </c>
      <c r="P3258" s="8">
        <v>6.5455716154607111E-3</v>
      </c>
      <c r="Q3258" s="8">
        <v>1.3419212339667334E-2</v>
      </c>
      <c r="R3258" s="9">
        <v>6.35</v>
      </c>
    </row>
    <row r="3259" spans="1:18" s="6" customFormat="1" ht="15" customHeight="1" x14ac:dyDescent="0.25">
      <c r="A3259" t="s">
        <v>3417</v>
      </c>
      <c r="B3259" t="s">
        <v>5304</v>
      </c>
      <c r="C3259" t="s">
        <v>3282</v>
      </c>
      <c r="D3259" t="s">
        <v>5513</v>
      </c>
      <c r="E3259" s="14">
        <v>1</v>
      </c>
      <c r="F3259" s="5">
        <v>44082</v>
      </c>
      <c r="G3259" s="6">
        <v>41.343200550075458</v>
      </c>
      <c r="H3259" s="7">
        <v>9880.6721943318225</v>
      </c>
      <c r="I3259" s="6">
        <v>2.8277083221548529</v>
      </c>
      <c r="J3259" s="7">
        <v>19847.614959489187</v>
      </c>
      <c r="K3259" s="7">
        <v>18566.793084350902</v>
      </c>
      <c r="L3259" s="6">
        <v>50.072888925972478</v>
      </c>
      <c r="M3259" s="6">
        <v>5.8805908843240928</v>
      </c>
      <c r="N3259" s="6">
        <v>0.2103543868251303</v>
      </c>
      <c r="O3259" s="6">
        <v>40.990257469062534</v>
      </c>
      <c r="P3259" s="8">
        <v>3.4002709957885492E-3</v>
      </c>
      <c r="Q3259" s="8">
        <v>1.4799740665122815E-2</v>
      </c>
      <c r="R3259" s="9">
        <v>6.8149999999999995</v>
      </c>
    </row>
    <row r="3260" spans="1:18" s="6" customFormat="1" ht="15" customHeight="1" x14ac:dyDescent="0.25">
      <c r="A3260" t="s">
        <v>3418</v>
      </c>
      <c r="B3260" t="s">
        <v>5304</v>
      </c>
      <c r="C3260" t="s">
        <v>3287</v>
      </c>
      <c r="D3260" t="s">
        <v>5513</v>
      </c>
      <c r="E3260" s="14">
        <v>1</v>
      </c>
      <c r="F3260" s="5">
        <v>44082</v>
      </c>
      <c r="G3260" s="6">
        <v>39.119800668820915</v>
      </c>
      <c r="H3260" s="7">
        <v>10110.049968956249</v>
      </c>
      <c r="I3260" s="6">
        <v>3.0078790459965927</v>
      </c>
      <c r="J3260" s="7">
        <v>19402.683134582625</v>
      </c>
      <c r="K3260" s="7">
        <v>18176.265552449251</v>
      </c>
      <c r="L3260" s="6">
        <v>47.020207953944663</v>
      </c>
      <c r="M3260" s="6">
        <v>5.6124110656493817</v>
      </c>
      <c r="N3260" s="6">
        <v>0.33043529342654054</v>
      </c>
      <c r="O3260" s="6">
        <v>43.999507209789783</v>
      </c>
      <c r="P3260" s="8">
        <v>8.0273604578188079E-3</v>
      </c>
      <c r="Q3260" s="8">
        <v>2.1532070735225887E-2</v>
      </c>
      <c r="R3260" s="9">
        <v>6.08</v>
      </c>
    </row>
    <row r="3261" spans="1:18" s="6" customFormat="1" ht="15" customHeight="1" x14ac:dyDescent="0.25">
      <c r="A3261" t="s">
        <v>1463</v>
      </c>
      <c r="B3261" t="s">
        <v>5303</v>
      </c>
      <c r="C3261" t="s">
        <v>665</v>
      </c>
      <c r="D3261" t="s">
        <v>5513</v>
      </c>
      <c r="E3261" s="14">
        <v>1</v>
      </c>
      <c r="F3261" s="5">
        <v>44082</v>
      </c>
      <c r="G3261" s="6">
        <v>38.473982205446212</v>
      </c>
      <c r="H3261" s="7">
        <v>10553.760826263</v>
      </c>
      <c r="I3261" s="6">
        <v>0.87</v>
      </c>
      <c r="J3261" s="7">
        <v>19914.760914760915</v>
      </c>
      <c r="K3261" s="7">
        <v>18681.007846016419</v>
      </c>
      <c r="L3261" s="6" t="s">
        <v>17</v>
      </c>
      <c r="M3261" s="6">
        <v>5.8141049422454989</v>
      </c>
      <c r="N3261" s="6" t="s">
        <v>17</v>
      </c>
      <c r="O3261" s="6" t="s">
        <v>17</v>
      </c>
      <c r="P3261" s="8" t="s">
        <v>17</v>
      </c>
      <c r="Q3261" s="8" t="s">
        <v>17</v>
      </c>
      <c r="R3261" s="9">
        <v>3.8</v>
      </c>
    </row>
    <row r="3262" spans="1:18" s="6" customFormat="1" ht="15" customHeight="1" x14ac:dyDescent="0.25">
      <c r="A3262" t="s">
        <v>1464</v>
      </c>
      <c r="B3262" t="s">
        <v>5303</v>
      </c>
      <c r="C3262" t="s">
        <v>1218</v>
      </c>
      <c r="D3262" t="s">
        <v>237</v>
      </c>
      <c r="E3262" s="14">
        <v>2</v>
      </c>
      <c r="F3262" s="5">
        <v>44082</v>
      </c>
      <c r="G3262" s="6">
        <v>20.098039215686285</v>
      </c>
      <c r="H3262" s="7">
        <v>12315.722492512457</v>
      </c>
      <c r="I3262" s="6">
        <v>9.58</v>
      </c>
      <c r="J3262" s="7">
        <v>17149.864328950116</v>
      </c>
      <c r="K3262" s="7">
        <v>16028.039193083077</v>
      </c>
      <c r="L3262" s="6" t="s">
        <v>17</v>
      </c>
      <c r="M3262" s="6">
        <v>5.2866406025779389</v>
      </c>
      <c r="N3262" s="6" t="s">
        <v>17</v>
      </c>
      <c r="O3262" s="6" t="s">
        <v>17</v>
      </c>
      <c r="P3262" s="8" t="s">
        <v>17</v>
      </c>
      <c r="Q3262" s="8" t="s">
        <v>17</v>
      </c>
      <c r="R3262" s="9">
        <v>4.18</v>
      </c>
    </row>
    <row r="3263" spans="1:18" s="6" customFormat="1" ht="15" customHeight="1" x14ac:dyDescent="0.25">
      <c r="A3263" t="s">
        <v>1465</v>
      </c>
      <c r="B3263" t="s">
        <v>5303</v>
      </c>
      <c r="C3263" t="s">
        <v>665</v>
      </c>
      <c r="D3263" t="s">
        <v>5513</v>
      </c>
      <c r="E3263" s="14">
        <v>1</v>
      </c>
      <c r="F3263" s="5">
        <v>44082</v>
      </c>
      <c r="G3263" s="6">
        <v>35.454300350498791</v>
      </c>
      <c r="H3263" s="7">
        <v>10833.36351569822</v>
      </c>
      <c r="I3263" s="6">
        <v>5.61</v>
      </c>
      <c r="J3263" s="7">
        <v>19349.794238683127</v>
      </c>
      <c r="K3263" s="7">
        <v>18125.935789358686</v>
      </c>
      <c r="L3263" s="6">
        <v>46.416741945197231</v>
      </c>
      <c r="M3263" s="6">
        <v>5.6079458862960232</v>
      </c>
      <c r="N3263" s="6">
        <v>0.57267445102434555</v>
      </c>
      <c r="O3263" s="6">
        <v>41.74274086450793</v>
      </c>
      <c r="P3263" s="8">
        <v>1.6400464234260469E-2</v>
      </c>
      <c r="Q3263" s="8">
        <v>3.3496388740207619E-2</v>
      </c>
      <c r="R3263" s="9">
        <v>2.8</v>
      </c>
    </row>
    <row r="3264" spans="1:18" s="6" customFormat="1" ht="15" customHeight="1" x14ac:dyDescent="0.25">
      <c r="A3264" t="s">
        <v>1466</v>
      </c>
      <c r="B3264" t="s">
        <v>5303</v>
      </c>
      <c r="C3264" t="s">
        <v>1292</v>
      </c>
      <c r="D3264" t="s">
        <v>1293</v>
      </c>
      <c r="E3264" s="14">
        <v>2</v>
      </c>
      <c r="F3264" s="5">
        <v>44082</v>
      </c>
      <c r="G3264" s="6">
        <v>20.2195791399817</v>
      </c>
      <c r="H3264" s="7">
        <v>12367.106080348236</v>
      </c>
      <c r="I3264" s="6">
        <v>10.55</v>
      </c>
      <c r="J3264" s="7">
        <v>17235.789254910109</v>
      </c>
      <c r="K3264" s="7">
        <v>16120.584800253006</v>
      </c>
      <c r="L3264" s="6" t="s">
        <v>17</v>
      </c>
      <c r="M3264" s="6">
        <v>5.2554404083746649</v>
      </c>
      <c r="N3264" s="6" t="s">
        <v>17</v>
      </c>
      <c r="O3264" s="6" t="s">
        <v>17</v>
      </c>
      <c r="P3264" s="8" t="s">
        <v>17</v>
      </c>
      <c r="Q3264" s="8" t="s">
        <v>17</v>
      </c>
      <c r="R3264" s="9">
        <v>3.77</v>
      </c>
    </row>
    <row r="3265" spans="1:18" s="6" customFormat="1" ht="15" customHeight="1" x14ac:dyDescent="0.25">
      <c r="A3265" t="s">
        <v>1467</v>
      </c>
      <c r="B3265" t="s">
        <v>5303</v>
      </c>
      <c r="C3265" t="s">
        <v>1292</v>
      </c>
      <c r="D3265" t="s">
        <v>1293</v>
      </c>
      <c r="E3265" s="14">
        <v>2</v>
      </c>
      <c r="F3265" s="5">
        <v>44082</v>
      </c>
      <c r="G3265" s="6">
        <v>48.355493351994397</v>
      </c>
      <c r="H3265" s="7">
        <v>7124.4315954016874</v>
      </c>
      <c r="I3265" s="6">
        <v>11.74</v>
      </c>
      <c r="J3265" s="7">
        <v>17189.522020455021</v>
      </c>
      <c r="K3265" s="7">
        <v>16082.555216570474</v>
      </c>
      <c r="L3265" s="6" t="s">
        <v>17</v>
      </c>
      <c r="M3265" s="6">
        <v>5.2166201879573375</v>
      </c>
      <c r="N3265" s="6" t="s">
        <v>17</v>
      </c>
      <c r="O3265" s="6" t="s">
        <v>17</v>
      </c>
      <c r="P3265" s="8" t="s">
        <v>17</v>
      </c>
      <c r="Q3265" s="8" t="s">
        <v>17</v>
      </c>
      <c r="R3265" s="9">
        <v>4.18</v>
      </c>
    </row>
    <row r="3266" spans="1:18" s="6" customFormat="1" ht="15" customHeight="1" x14ac:dyDescent="0.25">
      <c r="A3266" t="s">
        <v>1468</v>
      </c>
      <c r="B3266" t="s">
        <v>5303</v>
      </c>
      <c r="C3266" t="s">
        <v>1218</v>
      </c>
      <c r="D3266" t="s">
        <v>237</v>
      </c>
      <c r="E3266" s="14">
        <v>2</v>
      </c>
      <c r="F3266" s="5">
        <v>44082</v>
      </c>
      <c r="G3266" s="6">
        <v>20.608108108108112</v>
      </c>
      <c r="H3266" s="7">
        <v>12888.395129713719</v>
      </c>
      <c r="I3266" s="6">
        <v>7.77</v>
      </c>
      <c r="J3266" s="7">
        <v>18031.842463601133</v>
      </c>
      <c r="K3266" s="7">
        <v>16868.033865511748</v>
      </c>
      <c r="L3266" s="6" t="s">
        <v>17</v>
      </c>
      <c r="M3266" s="6">
        <v>5.4844891521648602</v>
      </c>
      <c r="N3266" s="6" t="s">
        <v>17</v>
      </c>
      <c r="O3266" s="6" t="s">
        <v>17</v>
      </c>
      <c r="P3266" s="8" t="s">
        <v>17</v>
      </c>
      <c r="Q3266" s="8" t="s">
        <v>17</v>
      </c>
      <c r="R3266" s="9">
        <v>4.53</v>
      </c>
    </row>
    <row r="3267" spans="1:18" s="6" customFormat="1" ht="15" customHeight="1" x14ac:dyDescent="0.25">
      <c r="A3267" t="s">
        <v>1469</v>
      </c>
      <c r="B3267" t="s">
        <v>5303</v>
      </c>
      <c r="C3267" t="s">
        <v>1218</v>
      </c>
      <c r="D3267" t="s">
        <v>237</v>
      </c>
      <c r="E3267" s="14">
        <v>2</v>
      </c>
      <c r="F3267" s="5">
        <v>44082</v>
      </c>
      <c r="G3267" s="6">
        <v>16.169544740973308</v>
      </c>
      <c r="H3267" s="7">
        <v>13936.665124670017</v>
      </c>
      <c r="I3267" s="6">
        <v>6.74</v>
      </c>
      <c r="J3267" s="7">
        <v>18283.738474434202</v>
      </c>
      <c r="K3267" s="7">
        <v>17096.038734859176</v>
      </c>
      <c r="L3267" s="6" t="s">
        <v>17</v>
      </c>
      <c r="M3267" s="6">
        <v>5.5970770008248216</v>
      </c>
      <c r="N3267" s="6" t="s">
        <v>17</v>
      </c>
      <c r="O3267" s="6" t="s">
        <v>17</v>
      </c>
      <c r="P3267" s="8" t="s">
        <v>17</v>
      </c>
      <c r="Q3267" s="8" t="s">
        <v>17</v>
      </c>
      <c r="R3267" s="9">
        <v>4.5599999999999996</v>
      </c>
    </row>
    <row r="3268" spans="1:18" s="6" customFormat="1" ht="15" customHeight="1" x14ac:dyDescent="0.25">
      <c r="A3268" t="s">
        <v>1470</v>
      </c>
      <c r="B3268" t="s">
        <v>5303</v>
      </c>
      <c r="C3268" t="s">
        <v>1218</v>
      </c>
      <c r="D3268" t="s">
        <v>237</v>
      </c>
      <c r="E3268" s="14">
        <v>2</v>
      </c>
      <c r="F3268" s="5">
        <v>44082</v>
      </c>
      <c r="G3268" s="6">
        <v>14.909638554216857</v>
      </c>
      <c r="H3268" s="7">
        <v>14151.316217169324</v>
      </c>
      <c r="I3268" s="6">
        <v>6.47</v>
      </c>
      <c r="J3268" s="7">
        <v>18252.955330055443</v>
      </c>
      <c r="K3268" s="7">
        <v>17058.992864071559</v>
      </c>
      <c r="L3268" s="6" t="s">
        <v>17</v>
      </c>
      <c r="M3268" s="6">
        <v>5.6265903203764625</v>
      </c>
      <c r="N3268" s="6" t="s">
        <v>17</v>
      </c>
      <c r="O3268" s="6" t="s">
        <v>17</v>
      </c>
      <c r="P3268" s="8" t="s">
        <v>17</v>
      </c>
      <c r="Q3268" s="8" t="s">
        <v>17</v>
      </c>
      <c r="R3268" s="9">
        <v>4.41</v>
      </c>
    </row>
    <row r="3269" spans="1:18" s="6" customFormat="1" ht="15" customHeight="1" x14ac:dyDescent="0.25">
      <c r="A3269" t="s">
        <v>1471</v>
      </c>
      <c r="B3269" t="s">
        <v>5303</v>
      </c>
      <c r="C3269" t="s">
        <v>1218</v>
      </c>
      <c r="D3269" t="s">
        <v>237</v>
      </c>
      <c r="E3269" s="14">
        <v>2</v>
      </c>
      <c r="F3269" s="5">
        <v>44082</v>
      </c>
      <c r="G3269" s="6">
        <v>12.936610608020697</v>
      </c>
      <c r="H3269" s="7">
        <v>14269.221474125728</v>
      </c>
      <c r="I3269" s="6">
        <v>8.8000000000000007</v>
      </c>
      <c r="J3269" s="7">
        <v>17892.381348875937</v>
      </c>
      <c r="K3269" s="7">
        <v>16752.463892272197</v>
      </c>
      <c r="L3269" s="6" t="s">
        <v>17</v>
      </c>
      <c r="M3269" s="6">
        <v>5.3719013035048997</v>
      </c>
      <c r="N3269" s="6" t="s">
        <v>17</v>
      </c>
      <c r="O3269" s="6" t="s">
        <v>17</v>
      </c>
      <c r="P3269" s="8" t="s">
        <v>17</v>
      </c>
      <c r="Q3269" s="8" t="s">
        <v>17</v>
      </c>
      <c r="R3269" s="9">
        <v>3.92</v>
      </c>
    </row>
    <row r="3270" spans="1:18" s="6" customFormat="1" ht="15" customHeight="1" x14ac:dyDescent="0.25">
      <c r="A3270" t="s">
        <v>1472</v>
      </c>
      <c r="B3270" t="s">
        <v>5303</v>
      </c>
      <c r="C3270" t="s">
        <v>1218</v>
      </c>
      <c r="D3270" t="s">
        <v>237</v>
      </c>
      <c r="E3270" s="14">
        <v>2</v>
      </c>
      <c r="F3270" s="5">
        <v>44082</v>
      </c>
      <c r="G3270" s="6">
        <v>16.11510791366905</v>
      </c>
      <c r="H3270" s="7">
        <v>13662.311666039563</v>
      </c>
      <c r="I3270" s="6">
        <v>6.36</v>
      </c>
      <c r="J3270" s="7">
        <v>17952.813446079963</v>
      </c>
      <c r="K3270" s="7">
        <v>16756.299498966542</v>
      </c>
      <c r="L3270" s="6" t="s">
        <v>17</v>
      </c>
      <c r="M3270" s="6">
        <v>5.6386142653789824</v>
      </c>
      <c r="N3270" s="6" t="s">
        <v>17</v>
      </c>
      <c r="O3270" s="6" t="s">
        <v>17</v>
      </c>
      <c r="P3270" s="8" t="s">
        <v>17</v>
      </c>
      <c r="Q3270" s="8" t="s">
        <v>17</v>
      </c>
      <c r="R3270" s="9">
        <v>4.21</v>
      </c>
    </row>
    <row r="3271" spans="1:18" s="6" customFormat="1" ht="15" customHeight="1" x14ac:dyDescent="0.25">
      <c r="A3271" t="s">
        <v>1473</v>
      </c>
      <c r="B3271" t="s">
        <v>5303</v>
      </c>
      <c r="C3271" t="s">
        <v>1277</v>
      </c>
      <c r="D3271" t="s">
        <v>5517</v>
      </c>
      <c r="E3271" s="14">
        <v>5</v>
      </c>
      <c r="F3271" s="5">
        <v>44082</v>
      </c>
      <c r="G3271" s="6">
        <v>27.74744604861192</v>
      </c>
      <c r="H3271" s="7">
        <v>11811.810138230696</v>
      </c>
      <c r="I3271" s="6">
        <v>6.88</v>
      </c>
      <c r="J3271" s="7">
        <v>18438.216295061469</v>
      </c>
      <c r="K3271" s="7">
        <v>17286.143620060007</v>
      </c>
      <c r="L3271" s="6" t="s">
        <v>17</v>
      </c>
      <c r="M3271" s="6" t="s">
        <v>17</v>
      </c>
      <c r="N3271" s="6" t="s">
        <v>17</v>
      </c>
      <c r="O3271" s="6" t="s">
        <v>17</v>
      </c>
      <c r="P3271" s="8" t="s">
        <v>17</v>
      </c>
      <c r="Q3271" s="8" t="s">
        <v>17</v>
      </c>
      <c r="R3271" s="9">
        <v>4.0199999999999996</v>
      </c>
    </row>
    <row r="3272" spans="1:18" s="6" customFormat="1" ht="15" customHeight="1" x14ac:dyDescent="0.25">
      <c r="A3272" t="s">
        <v>1474</v>
      </c>
      <c r="B3272" t="s">
        <v>5303</v>
      </c>
      <c r="C3272" t="s">
        <v>1218</v>
      </c>
      <c r="D3272" t="s">
        <v>237</v>
      </c>
      <c r="E3272" s="14">
        <v>2</v>
      </c>
      <c r="F3272" s="5">
        <v>44084</v>
      </c>
      <c r="G3272" s="6">
        <v>56.012024048096187</v>
      </c>
      <c r="H3272" s="7">
        <v>4397.5392348207461</v>
      </c>
      <c r="I3272" s="6">
        <v>29.55</v>
      </c>
      <c r="J3272" s="7">
        <v>13766.545075560189</v>
      </c>
      <c r="K3272" s="7">
        <v>13107.929741118689</v>
      </c>
      <c r="L3272" s="6" t="s">
        <v>17</v>
      </c>
      <c r="M3272" s="6">
        <v>3.1037480416658765</v>
      </c>
      <c r="N3272" s="6" t="s">
        <v>17</v>
      </c>
      <c r="O3272" s="6" t="s">
        <v>17</v>
      </c>
      <c r="P3272" s="8" t="s">
        <v>17</v>
      </c>
      <c r="Q3272" s="8" t="s">
        <v>17</v>
      </c>
      <c r="R3272" s="9">
        <v>4.05</v>
      </c>
    </row>
    <row r="3273" spans="1:18" s="6" customFormat="1" ht="15" customHeight="1" x14ac:dyDescent="0.25">
      <c r="A3273" t="s">
        <v>1475</v>
      </c>
      <c r="B3273" t="s">
        <v>5303</v>
      </c>
      <c r="C3273" t="s">
        <v>1292</v>
      </c>
      <c r="D3273" t="s">
        <v>1293</v>
      </c>
      <c r="E3273" s="14">
        <v>2</v>
      </c>
      <c r="F3273" s="5">
        <v>44084</v>
      </c>
      <c r="G3273" s="6">
        <v>32.519422863485012</v>
      </c>
      <c r="H3273" s="7">
        <v>9083.0327925344391</v>
      </c>
      <c r="I3273" s="6">
        <v>20.46</v>
      </c>
      <c r="J3273" s="7">
        <v>15684.122504442354</v>
      </c>
      <c r="K3273" s="7">
        <v>14637.518990252511</v>
      </c>
      <c r="L3273" s="6" t="s">
        <v>17</v>
      </c>
      <c r="M3273" s="6">
        <v>4.9321560517900265</v>
      </c>
      <c r="N3273" s="6" t="s">
        <v>17</v>
      </c>
      <c r="O3273" s="6" t="s">
        <v>17</v>
      </c>
      <c r="P3273" s="8" t="s">
        <v>17</v>
      </c>
      <c r="Q3273" s="8" t="s">
        <v>17</v>
      </c>
      <c r="R3273" s="9">
        <v>4.33</v>
      </c>
    </row>
    <row r="3274" spans="1:18" s="6" customFormat="1" ht="15" customHeight="1" x14ac:dyDescent="0.25">
      <c r="A3274" t="s">
        <v>1476</v>
      </c>
      <c r="B3274" t="s">
        <v>5303</v>
      </c>
      <c r="C3274" t="s">
        <v>1292</v>
      </c>
      <c r="D3274" t="s">
        <v>1293</v>
      </c>
      <c r="E3274" s="14">
        <v>2</v>
      </c>
      <c r="F3274" s="5">
        <v>44084</v>
      </c>
      <c r="G3274" s="6">
        <v>25.276243093922652</v>
      </c>
      <c r="H3274" s="7">
        <v>17860.51135074344</v>
      </c>
      <c r="I3274" s="6">
        <v>16.62</v>
      </c>
      <c r="J3274" s="7">
        <v>25801.612903225803</v>
      </c>
      <c r="K3274" s="7">
        <v>24728.427389904347</v>
      </c>
      <c r="L3274" s="6" t="s">
        <v>17</v>
      </c>
      <c r="M3274" s="6">
        <v>5.0574246622123287</v>
      </c>
      <c r="N3274" s="6" t="s">
        <v>17</v>
      </c>
      <c r="O3274" s="6" t="s">
        <v>17</v>
      </c>
      <c r="P3274" s="8" t="s">
        <v>17</v>
      </c>
      <c r="Q3274" s="8" t="s">
        <v>17</v>
      </c>
      <c r="R3274" s="9">
        <v>38</v>
      </c>
    </row>
    <row r="3275" spans="1:18" s="6" customFormat="1" ht="15" customHeight="1" x14ac:dyDescent="0.25">
      <c r="A3275" t="s">
        <v>1477</v>
      </c>
      <c r="B3275" t="s">
        <v>5303</v>
      </c>
      <c r="C3275" t="s">
        <v>1218</v>
      </c>
      <c r="D3275" t="s">
        <v>237</v>
      </c>
      <c r="E3275" s="14">
        <v>2</v>
      </c>
      <c r="F3275" s="5">
        <v>44084</v>
      </c>
      <c r="G3275" s="6">
        <v>45.236668663870574</v>
      </c>
      <c r="H3275" s="7">
        <v>7076.971187516092</v>
      </c>
      <c r="I3275" s="6">
        <v>20.5</v>
      </c>
      <c r="J3275" s="7">
        <v>15809.375000000002</v>
      </c>
      <c r="K3275" s="7">
        <v>14940.842354446779</v>
      </c>
      <c r="L3275" s="6" t="s">
        <v>17</v>
      </c>
      <c r="M3275" s="6">
        <v>4.0929907896004867</v>
      </c>
      <c r="N3275" s="6" t="s">
        <v>17</v>
      </c>
      <c r="O3275" s="6" t="s">
        <v>17</v>
      </c>
      <c r="P3275" s="8" t="s">
        <v>17</v>
      </c>
      <c r="Q3275" s="8" t="s">
        <v>17</v>
      </c>
      <c r="R3275" s="9">
        <v>4</v>
      </c>
    </row>
    <row r="3276" spans="1:18" s="6" customFormat="1" ht="15" customHeight="1" x14ac:dyDescent="0.25">
      <c r="A3276" t="s">
        <v>1478</v>
      </c>
      <c r="B3276" t="s">
        <v>5303</v>
      </c>
      <c r="C3276" t="s">
        <v>1218</v>
      </c>
      <c r="D3276" t="s">
        <v>237</v>
      </c>
      <c r="E3276" s="14">
        <v>2</v>
      </c>
      <c r="F3276" s="5">
        <v>44084</v>
      </c>
      <c r="G3276" s="6">
        <v>53.359462486002229</v>
      </c>
      <c r="H3276" s="7">
        <v>5304.4205278381969</v>
      </c>
      <c r="I3276" s="6">
        <v>25.85</v>
      </c>
      <c r="J3276" s="7">
        <v>14912.353923205343</v>
      </c>
      <c r="K3276" s="7">
        <v>14167.916041679493</v>
      </c>
      <c r="L3276" s="6" t="s">
        <v>17</v>
      </c>
      <c r="M3276" s="6">
        <v>3.5081898281142805</v>
      </c>
      <c r="N3276" s="6" t="s">
        <v>17</v>
      </c>
      <c r="O3276" s="6" t="s">
        <v>17</v>
      </c>
      <c r="P3276" s="8" t="s">
        <v>17</v>
      </c>
      <c r="Q3276" s="8" t="s">
        <v>17</v>
      </c>
      <c r="R3276" s="9">
        <v>4.16</v>
      </c>
    </row>
    <row r="3277" spans="1:18" s="6" customFormat="1" ht="15" customHeight="1" x14ac:dyDescent="0.25">
      <c r="A3277" t="s">
        <v>1479</v>
      </c>
      <c r="B3277" t="s">
        <v>5303</v>
      </c>
      <c r="C3277" t="s">
        <v>1218</v>
      </c>
      <c r="D3277" t="s">
        <v>237</v>
      </c>
      <c r="E3277" s="14">
        <v>2</v>
      </c>
      <c r="F3277" s="5">
        <v>44084</v>
      </c>
      <c r="G3277" s="6">
        <v>24.32989690721649</v>
      </c>
      <c r="H3277" s="7">
        <v>12342.982600966845</v>
      </c>
      <c r="I3277" s="6">
        <v>8.67</v>
      </c>
      <c r="J3277" s="7">
        <v>18239.991593989704</v>
      </c>
      <c r="K3277" s="7">
        <v>17097.058750596512</v>
      </c>
      <c r="L3277" s="6" t="s">
        <v>17</v>
      </c>
      <c r="M3277" s="6">
        <v>5.3861114203260598</v>
      </c>
      <c r="N3277" s="6" t="s">
        <v>17</v>
      </c>
      <c r="O3277" s="6" t="s">
        <v>17</v>
      </c>
      <c r="P3277" s="8" t="s">
        <v>17</v>
      </c>
      <c r="Q3277" s="8" t="s">
        <v>17</v>
      </c>
      <c r="R3277" s="9">
        <v>4.83</v>
      </c>
    </row>
    <row r="3278" spans="1:18" s="6" customFormat="1" ht="15" customHeight="1" x14ac:dyDescent="0.25">
      <c r="A3278" t="s">
        <v>1480</v>
      </c>
      <c r="B3278" t="s">
        <v>5303</v>
      </c>
      <c r="C3278" t="s">
        <v>1218</v>
      </c>
      <c r="D3278" t="s">
        <v>237</v>
      </c>
      <c r="E3278" s="14">
        <v>2</v>
      </c>
      <c r="F3278" s="5">
        <v>44084</v>
      </c>
      <c r="G3278" s="6">
        <v>28.924598269468472</v>
      </c>
      <c r="H3278" s="7">
        <v>11358.931147062342</v>
      </c>
      <c r="I3278" s="6">
        <v>8.11</v>
      </c>
      <c r="J3278" s="7">
        <v>18131.639241824618</v>
      </c>
      <c r="K3278" s="7">
        <v>16975.717039953797</v>
      </c>
      <c r="L3278" s="6" t="s">
        <v>17</v>
      </c>
      <c r="M3278" s="6">
        <v>5.4473242312479808</v>
      </c>
      <c r="N3278" s="6" t="s">
        <v>17</v>
      </c>
      <c r="O3278" s="6" t="s">
        <v>17</v>
      </c>
      <c r="P3278" s="8" t="s">
        <v>17</v>
      </c>
      <c r="Q3278" s="8" t="s">
        <v>17</v>
      </c>
      <c r="R3278" s="9">
        <v>3.98</v>
      </c>
    </row>
    <row r="3279" spans="1:18" s="6" customFormat="1" ht="15" customHeight="1" x14ac:dyDescent="0.25">
      <c r="A3279" t="s">
        <v>1481</v>
      </c>
      <c r="B3279" t="s">
        <v>5303</v>
      </c>
      <c r="C3279" t="s">
        <v>1292</v>
      </c>
      <c r="D3279" t="s">
        <v>1293</v>
      </c>
      <c r="E3279" s="14">
        <v>2</v>
      </c>
      <c r="F3279" s="5">
        <v>44084</v>
      </c>
      <c r="G3279" s="6">
        <v>24.466019417475735</v>
      </c>
      <c r="H3279" s="7">
        <v>9856.2167405249129</v>
      </c>
      <c r="I3279" s="6">
        <v>23.1</v>
      </c>
      <c r="J3279" s="7">
        <v>14868.353123386682</v>
      </c>
      <c r="K3279" s="7">
        <v>13840.024733599821</v>
      </c>
      <c r="L3279" s="6" t="s">
        <v>17</v>
      </c>
      <c r="M3279" s="6">
        <v>4.8460338821246944</v>
      </c>
      <c r="N3279" s="6" t="s">
        <v>17</v>
      </c>
      <c r="O3279" s="6" t="s">
        <v>17</v>
      </c>
      <c r="P3279" s="8" t="s">
        <v>17</v>
      </c>
      <c r="Q3279" s="8" t="s">
        <v>17</v>
      </c>
      <c r="R3279" s="9">
        <v>3.15</v>
      </c>
    </row>
    <row r="3280" spans="1:18" s="6" customFormat="1" ht="15" customHeight="1" x14ac:dyDescent="0.25">
      <c r="A3280" t="s">
        <v>1482</v>
      </c>
      <c r="B3280" t="s">
        <v>5303</v>
      </c>
      <c r="C3280" t="s">
        <v>1292</v>
      </c>
      <c r="D3280" t="s">
        <v>1293</v>
      </c>
      <c r="E3280" s="14">
        <v>2</v>
      </c>
      <c r="F3280" s="5">
        <v>44084</v>
      </c>
      <c r="G3280" s="6">
        <v>13.476874003189776</v>
      </c>
      <c r="H3280" s="7">
        <v>14448.79463442491</v>
      </c>
      <c r="I3280" s="7">
        <v>8.06</v>
      </c>
      <c r="J3280" s="7">
        <v>18212.308013791666</v>
      </c>
      <c r="K3280" s="7">
        <v>17079.866794072655</v>
      </c>
      <c r="L3280" s="6" t="s">
        <v>17</v>
      </c>
      <c r="M3280" s="6">
        <v>5.3366692729453762</v>
      </c>
      <c r="N3280" s="6" t="s">
        <v>17</v>
      </c>
      <c r="O3280" s="6" t="s">
        <v>17</v>
      </c>
      <c r="P3280" s="8" t="s">
        <v>17</v>
      </c>
      <c r="Q3280" s="8" t="s">
        <v>17</v>
      </c>
      <c r="R3280" s="9">
        <v>4.29</v>
      </c>
    </row>
    <row r="3281" spans="1:18" s="6" customFormat="1" ht="15" customHeight="1" x14ac:dyDescent="0.25">
      <c r="A3281" t="s">
        <v>1483</v>
      </c>
      <c r="B3281" t="s">
        <v>5303</v>
      </c>
      <c r="C3281" t="s">
        <v>1292</v>
      </c>
      <c r="D3281" t="s">
        <v>1293</v>
      </c>
      <c r="E3281" s="14">
        <v>2</v>
      </c>
      <c r="F3281" s="5">
        <v>44084</v>
      </c>
      <c r="G3281" s="6">
        <v>28.689275893675525</v>
      </c>
      <c r="H3281" s="7">
        <v>9081.9480404325477</v>
      </c>
      <c r="I3281" s="7">
        <v>26.24</v>
      </c>
      <c r="J3281" s="7">
        <v>14725.183728392505</v>
      </c>
      <c r="K3281" s="7">
        <v>13718.591660812224</v>
      </c>
      <c r="L3281" s="6" t="s">
        <v>17</v>
      </c>
      <c r="M3281" s="6">
        <v>4.7436006954772907</v>
      </c>
      <c r="N3281" s="6" t="s">
        <v>17</v>
      </c>
      <c r="O3281" s="6" t="s">
        <v>17</v>
      </c>
      <c r="P3281" s="8" t="s">
        <v>17</v>
      </c>
      <c r="Q3281" s="8" t="s">
        <v>17</v>
      </c>
      <c r="R3281" s="9">
        <v>3.39</v>
      </c>
    </row>
    <row r="3282" spans="1:18" s="6" customFormat="1" ht="15" customHeight="1" x14ac:dyDescent="0.25">
      <c r="A3282" t="s">
        <v>1484</v>
      </c>
      <c r="B3282" t="s">
        <v>5303</v>
      </c>
      <c r="C3282" t="s">
        <v>1485</v>
      </c>
      <c r="D3282" t="s">
        <v>77</v>
      </c>
      <c r="E3282" s="14">
        <v>2</v>
      </c>
      <c r="F3282" s="5">
        <v>44084</v>
      </c>
      <c r="G3282" s="6">
        <v>26.242127361791468</v>
      </c>
      <c r="H3282" s="7">
        <v>10654.013474999665</v>
      </c>
      <c r="I3282" s="7">
        <v>22.42</v>
      </c>
      <c r="J3282" s="7">
        <v>16281.569609684826</v>
      </c>
      <c r="K3282" s="7">
        <v>15313.766846085884</v>
      </c>
      <c r="L3282" s="6" t="s">
        <v>17</v>
      </c>
      <c r="M3282" s="6">
        <v>4.560804729495489</v>
      </c>
      <c r="N3282" s="6" t="s">
        <v>17</v>
      </c>
      <c r="O3282" s="6" t="s">
        <v>17</v>
      </c>
      <c r="P3282" s="8" t="s">
        <v>17</v>
      </c>
      <c r="Q3282" s="8" t="s">
        <v>17</v>
      </c>
      <c r="R3282" s="9">
        <v>4.18</v>
      </c>
    </row>
    <row r="3283" spans="1:18" s="6" customFormat="1" ht="15" customHeight="1" x14ac:dyDescent="0.25">
      <c r="A3283" t="s">
        <v>1486</v>
      </c>
      <c r="B3283" t="s">
        <v>5303</v>
      </c>
      <c r="C3283" t="s">
        <v>1292</v>
      </c>
      <c r="D3283" t="s">
        <v>1293</v>
      </c>
      <c r="E3283" s="14">
        <v>2</v>
      </c>
      <c r="F3283" s="5">
        <v>44084</v>
      </c>
      <c r="G3283" s="6">
        <v>53.178928247048141</v>
      </c>
      <c r="H3283" s="7">
        <v>6804.4764280425388</v>
      </c>
      <c r="I3283" s="7">
        <v>23.61</v>
      </c>
      <c r="J3283" s="7">
        <v>18332.470222682547</v>
      </c>
      <c r="K3283" s="7">
        <v>17307.672254655354</v>
      </c>
      <c r="L3283" s="6" t="s">
        <v>17</v>
      </c>
      <c r="M3283" s="6">
        <v>4.8293966448029826</v>
      </c>
      <c r="N3283" s="6" t="s">
        <v>17</v>
      </c>
      <c r="O3283" s="6" t="s">
        <v>17</v>
      </c>
      <c r="P3283" s="8" t="s">
        <v>17</v>
      </c>
      <c r="Q3283" s="8" t="s">
        <v>17</v>
      </c>
      <c r="R3283" s="9">
        <v>22.76</v>
      </c>
    </row>
    <row r="3284" spans="1:18" s="6" customFormat="1" ht="15" customHeight="1" x14ac:dyDescent="0.25">
      <c r="A3284" t="s">
        <v>1487</v>
      </c>
      <c r="B3284" t="s">
        <v>5303</v>
      </c>
      <c r="C3284" t="s">
        <v>1292</v>
      </c>
      <c r="D3284" t="s">
        <v>1293</v>
      </c>
      <c r="E3284" s="14">
        <v>2</v>
      </c>
      <c r="F3284" s="5">
        <v>44084</v>
      </c>
      <c r="G3284" s="6">
        <v>34.643734643734646</v>
      </c>
      <c r="H3284" s="7">
        <v>7238.1051824117803</v>
      </c>
      <c r="I3284" s="7">
        <v>28.3</v>
      </c>
      <c r="J3284" s="7">
        <v>13362.150764364787</v>
      </c>
      <c r="K3284" s="7">
        <v>12369.81883173532</v>
      </c>
      <c r="L3284" s="6" t="s">
        <v>17</v>
      </c>
      <c r="M3284" s="6">
        <v>4.6763993055111603</v>
      </c>
      <c r="N3284" s="6" t="s">
        <v>17</v>
      </c>
      <c r="O3284" s="6" t="s">
        <v>17</v>
      </c>
      <c r="P3284" s="8" t="s">
        <v>17</v>
      </c>
      <c r="Q3284" s="8" t="s">
        <v>17</v>
      </c>
      <c r="R3284" s="9">
        <v>5.15</v>
      </c>
    </row>
    <row r="3285" spans="1:18" s="6" customFormat="1" ht="15" customHeight="1" x14ac:dyDescent="0.25">
      <c r="A3285" t="s">
        <v>1488</v>
      </c>
      <c r="B3285" t="s">
        <v>5303</v>
      </c>
      <c r="C3285" t="s">
        <v>1292</v>
      </c>
      <c r="D3285" t="s">
        <v>1293</v>
      </c>
      <c r="E3285" s="14">
        <v>2</v>
      </c>
      <c r="F3285" s="5">
        <v>44084</v>
      </c>
      <c r="G3285" s="6">
        <v>36.973894512519983</v>
      </c>
      <c r="H3285" s="7">
        <v>7890.7995719692453</v>
      </c>
      <c r="I3285" s="7">
        <v>27.03</v>
      </c>
      <c r="J3285" s="7">
        <v>14954.185755935025</v>
      </c>
      <c r="K3285" s="7">
        <v>13953.062380884425</v>
      </c>
      <c r="L3285" s="6" t="s">
        <v>17</v>
      </c>
      <c r="M3285" s="6">
        <v>4.7178292886456195</v>
      </c>
      <c r="N3285" s="6" t="s">
        <v>17</v>
      </c>
      <c r="O3285" s="6" t="s">
        <v>17</v>
      </c>
      <c r="P3285" s="8" t="s">
        <v>17</v>
      </c>
      <c r="Q3285" s="8" t="s">
        <v>17</v>
      </c>
      <c r="R3285" s="9">
        <v>3.96</v>
      </c>
    </row>
    <row r="3286" spans="1:18" s="6" customFormat="1" ht="15" customHeight="1" x14ac:dyDescent="0.25">
      <c r="A3286" t="s">
        <v>1489</v>
      </c>
      <c r="B3286" t="s">
        <v>5303</v>
      </c>
      <c r="C3286" t="s">
        <v>1218</v>
      </c>
      <c r="D3286" t="s">
        <v>237</v>
      </c>
      <c r="E3286" s="14">
        <v>2</v>
      </c>
      <c r="F3286" s="5">
        <v>44084</v>
      </c>
      <c r="G3286" s="6">
        <v>28.196721311475422</v>
      </c>
      <c r="H3286" s="7">
        <v>11016.823918025193</v>
      </c>
      <c r="I3286" s="7">
        <v>13.02</v>
      </c>
      <c r="J3286" s="7">
        <v>17344.450234497133</v>
      </c>
      <c r="K3286" s="7">
        <v>16302.416872135545</v>
      </c>
      <c r="L3286" s="6" t="s">
        <v>17</v>
      </c>
      <c r="M3286" s="6">
        <v>4.9106190497718547</v>
      </c>
      <c r="N3286" s="6" t="s">
        <v>17</v>
      </c>
      <c r="O3286" s="6" t="s">
        <v>17</v>
      </c>
      <c r="P3286" s="8" t="s">
        <v>17</v>
      </c>
      <c r="Q3286" s="8" t="s">
        <v>17</v>
      </c>
      <c r="R3286" s="9">
        <v>4.05</v>
      </c>
    </row>
    <row r="3287" spans="1:18" s="6" customFormat="1" ht="15" customHeight="1" x14ac:dyDescent="0.25">
      <c r="A3287" t="s">
        <v>1490</v>
      </c>
      <c r="B3287" t="s">
        <v>5303</v>
      </c>
      <c r="C3287" t="s">
        <v>1292</v>
      </c>
      <c r="D3287" t="s">
        <v>1293</v>
      </c>
      <c r="E3287" s="14">
        <v>2</v>
      </c>
      <c r="F3287" s="5">
        <v>44084</v>
      </c>
      <c r="G3287" s="6">
        <v>33.116113744075832</v>
      </c>
      <c r="H3287" s="7">
        <v>8368.7426748140879</v>
      </c>
      <c r="I3287" s="7">
        <v>22.88</v>
      </c>
      <c r="J3287" s="7">
        <v>14751.795192007494</v>
      </c>
      <c r="K3287" s="7">
        <v>13721.943875187051</v>
      </c>
      <c r="L3287" s="6" t="s">
        <v>17</v>
      </c>
      <c r="M3287" s="6">
        <v>4.853210729596805</v>
      </c>
      <c r="N3287" s="6" t="s">
        <v>17</v>
      </c>
      <c r="O3287" s="6" t="s">
        <v>17</v>
      </c>
      <c r="P3287" s="8" t="s">
        <v>17</v>
      </c>
      <c r="Q3287" s="8" t="s">
        <v>17</v>
      </c>
      <c r="R3287" s="9">
        <v>3.91</v>
      </c>
    </row>
    <row r="3288" spans="1:18" s="6" customFormat="1" ht="15" customHeight="1" x14ac:dyDescent="0.25">
      <c r="A3288" t="s">
        <v>1491</v>
      </c>
      <c r="B3288" t="s">
        <v>5303</v>
      </c>
      <c r="C3288" t="s">
        <v>1218</v>
      </c>
      <c r="D3288" t="s">
        <v>237</v>
      </c>
      <c r="E3288" s="14">
        <v>2</v>
      </c>
      <c r="F3288" s="5">
        <v>44084</v>
      </c>
      <c r="G3288" s="6">
        <v>18.459403192227615</v>
      </c>
      <c r="H3288" s="7">
        <v>13636.137653208956</v>
      </c>
      <c r="I3288" s="7">
        <v>8.2200000000000006</v>
      </c>
      <c r="J3288" s="7">
        <v>18429.551451187333</v>
      </c>
      <c r="K3288" s="7">
        <v>17276.180730446045</v>
      </c>
      <c r="L3288" s="6" t="s">
        <v>17</v>
      </c>
      <c r="M3288" s="6">
        <v>5.43530028624546</v>
      </c>
      <c r="N3288" s="6" t="s">
        <v>17</v>
      </c>
      <c r="O3288" s="6" t="s">
        <v>17</v>
      </c>
      <c r="P3288" s="8" t="s">
        <v>17</v>
      </c>
      <c r="Q3288" s="8" t="s">
        <v>17</v>
      </c>
      <c r="R3288" s="9">
        <v>5.25</v>
      </c>
    </row>
    <row r="3289" spans="1:18" s="6" customFormat="1" ht="15" customHeight="1" x14ac:dyDescent="0.25">
      <c r="A3289" t="s">
        <v>1492</v>
      </c>
      <c r="B3289" t="s">
        <v>5303</v>
      </c>
      <c r="C3289" t="s">
        <v>665</v>
      </c>
      <c r="D3289" t="s">
        <v>5513</v>
      </c>
      <c r="E3289" s="14">
        <v>1</v>
      </c>
      <c r="F3289" s="5">
        <v>44084</v>
      </c>
      <c r="G3289" s="6">
        <v>49.030712263123498</v>
      </c>
      <c r="H3289" s="7">
        <v>8479.4527630375087</v>
      </c>
      <c r="I3289" s="7">
        <v>0.94</v>
      </c>
      <c r="J3289" s="7">
        <v>20278.321822492526</v>
      </c>
      <c r="K3289" s="7">
        <v>18986.478903891111</v>
      </c>
      <c r="L3289" s="6">
        <v>49.586650886571128</v>
      </c>
      <c r="M3289" s="6">
        <v>5.9237592372916392</v>
      </c>
      <c r="N3289" s="6">
        <v>0.10799083059674749</v>
      </c>
      <c r="O3289" s="6">
        <v>43.418519729561503</v>
      </c>
      <c r="P3289" s="8">
        <v>1.6101313175235877E-2</v>
      </c>
      <c r="Q3289" s="8">
        <v>6.9780028037507835E-3</v>
      </c>
      <c r="R3289" s="9">
        <v>2.99</v>
      </c>
    </row>
    <row r="3290" spans="1:18" s="6" customFormat="1" ht="15" customHeight="1" x14ac:dyDescent="0.25">
      <c r="A3290" t="s">
        <v>1493</v>
      </c>
      <c r="B3290" t="s">
        <v>5303</v>
      </c>
      <c r="C3290" t="s">
        <v>1218</v>
      </c>
      <c r="D3290" t="s">
        <v>237</v>
      </c>
      <c r="E3290" s="14">
        <v>2</v>
      </c>
      <c r="F3290" s="5">
        <v>44084</v>
      </c>
      <c r="G3290" s="6">
        <v>27.201565557729939</v>
      </c>
      <c r="H3290" s="7">
        <v>11802.01881337518</v>
      </c>
      <c r="I3290" s="7">
        <v>8.8000000000000007</v>
      </c>
      <c r="J3290" s="7">
        <v>18264.671794331472</v>
      </c>
      <c r="K3290" s="7">
        <v>17124.754337727732</v>
      </c>
      <c r="L3290" s="6" t="s">
        <v>17</v>
      </c>
      <c r="M3290" s="6">
        <v>5.3719013035048997</v>
      </c>
      <c r="N3290" s="6" t="s">
        <v>17</v>
      </c>
      <c r="O3290" s="6" t="s">
        <v>17</v>
      </c>
      <c r="P3290" s="8" t="s">
        <v>17</v>
      </c>
      <c r="Q3290" s="8" t="s">
        <v>17</v>
      </c>
      <c r="R3290" s="9">
        <v>5.09</v>
      </c>
    </row>
    <row r="3291" spans="1:18" s="6" customFormat="1" ht="15" customHeight="1" x14ac:dyDescent="0.25">
      <c r="A3291" t="s">
        <v>1494</v>
      </c>
      <c r="B3291" t="s">
        <v>5303</v>
      </c>
      <c r="C3291" t="s">
        <v>1218</v>
      </c>
      <c r="D3291" t="s">
        <v>237</v>
      </c>
      <c r="E3291" s="14">
        <v>2</v>
      </c>
      <c r="F3291" s="5">
        <v>44084</v>
      </c>
      <c r="G3291" s="6">
        <v>50.493096646942817</v>
      </c>
      <c r="H3291" s="7">
        <v>6140.0342433584538</v>
      </c>
      <c r="I3291" s="6">
        <v>21.26</v>
      </c>
      <c r="J3291" s="7">
        <v>15744.949494949495</v>
      </c>
      <c r="K3291" s="7">
        <v>14894.045264473058</v>
      </c>
      <c r="L3291" s="6" t="s">
        <v>17</v>
      </c>
      <c r="M3291" s="6">
        <v>4.0099162604921652</v>
      </c>
      <c r="N3291" s="6" t="s">
        <v>17</v>
      </c>
      <c r="O3291" s="6" t="s">
        <v>17</v>
      </c>
      <c r="P3291" s="8" t="s">
        <v>17</v>
      </c>
      <c r="Q3291" s="8" t="s">
        <v>17</v>
      </c>
      <c r="R3291" s="9">
        <v>4.96</v>
      </c>
    </row>
    <row r="3292" spans="1:18" s="6" customFormat="1" ht="15" customHeight="1" x14ac:dyDescent="0.25">
      <c r="A3292" t="s">
        <v>1495</v>
      </c>
      <c r="B3292" t="s">
        <v>5303</v>
      </c>
      <c r="C3292" t="s">
        <v>1218</v>
      </c>
      <c r="D3292" t="s">
        <v>237</v>
      </c>
      <c r="E3292" s="14">
        <v>2</v>
      </c>
      <c r="F3292" s="5">
        <v>44084</v>
      </c>
      <c r="G3292" s="6">
        <v>24.206708975521295</v>
      </c>
      <c r="H3292" s="7">
        <v>12333.999995725939</v>
      </c>
      <c r="I3292" s="6">
        <v>8.83</v>
      </c>
      <c r="J3292" s="7">
        <v>18192.670157068063</v>
      </c>
      <c r="K3292" s="7">
        <v>17053.448558954198</v>
      </c>
      <c r="L3292" s="6" t="s">
        <v>17</v>
      </c>
      <c r="M3292" s="6">
        <v>5.3686220457769398</v>
      </c>
      <c r="N3292" s="6" t="s">
        <v>17</v>
      </c>
      <c r="O3292" s="6" t="s">
        <v>17</v>
      </c>
      <c r="P3292" s="8" t="s">
        <v>17</v>
      </c>
      <c r="Q3292" s="8" t="s">
        <v>17</v>
      </c>
      <c r="R3292" s="9">
        <v>4.5</v>
      </c>
    </row>
    <row r="3293" spans="1:18" s="6" customFormat="1" ht="15" customHeight="1" x14ac:dyDescent="0.25">
      <c r="A3293" t="s">
        <v>1496</v>
      </c>
      <c r="B3293" t="s">
        <v>5303</v>
      </c>
      <c r="C3293" t="s">
        <v>665</v>
      </c>
      <c r="D3293" t="s">
        <v>5513</v>
      </c>
      <c r="E3293" s="14">
        <v>1</v>
      </c>
      <c r="F3293" s="5">
        <v>44084</v>
      </c>
      <c r="G3293" s="6">
        <v>39.067357512953372</v>
      </c>
      <c r="H3293" s="7">
        <v>10542.829539975064</v>
      </c>
      <c r="I3293" s="6">
        <v>0.79</v>
      </c>
      <c r="J3293" s="7">
        <v>20162.190082644629</v>
      </c>
      <c r="K3293" s="7">
        <v>18868.778071557717</v>
      </c>
      <c r="L3293" s="6">
        <v>50.054975593253111</v>
      </c>
      <c r="M3293" s="6">
        <v>5.9323582704955662</v>
      </c>
      <c r="N3293" s="6">
        <v>6.8870523415977963E-2</v>
      </c>
      <c r="O3293" s="6">
        <v>43.138112086276593</v>
      </c>
      <c r="P3293" s="8">
        <v>5.5161076404758652E-3</v>
      </c>
      <c r="Q3293" s="8">
        <v>1.0167418918269068E-2</v>
      </c>
      <c r="R3293" s="9">
        <v>3.2</v>
      </c>
    </row>
    <row r="3294" spans="1:18" s="6" customFormat="1" ht="15" customHeight="1" x14ac:dyDescent="0.25">
      <c r="A3294" t="s">
        <v>1497</v>
      </c>
      <c r="B3294" t="s">
        <v>5303</v>
      </c>
      <c r="C3294" t="s">
        <v>665</v>
      </c>
      <c r="D3294" t="s">
        <v>5513</v>
      </c>
      <c r="E3294" s="14">
        <v>1</v>
      </c>
      <c r="F3294" s="5">
        <v>44084</v>
      </c>
      <c r="G3294" s="6">
        <v>19.631306597671422</v>
      </c>
      <c r="H3294" s="7">
        <v>14050.10780671797</v>
      </c>
      <c r="I3294" s="6">
        <v>3.36</v>
      </c>
      <c r="J3294" s="7">
        <v>19286.902286902288</v>
      </c>
      <c r="K3294" s="7">
        <v>18078.806574797574</v>
      </c>
      <c r="L3294" s="6" t="s">
        <v>17</v>
      </c>
      <c r="M3294" s="6">
        <v>5.6931937422465344</v>
      </c>
      <c r="N3294" s="6" t="s">
        <v>17</v>
      </c>
      <c r="O3294" s="6" t="s">
        <v>17</v>
      </c>
      <c r="P3294" s="8" t="s">
        <v>17</v>
      </c>
      <c r="Q3294" s="8" t="s">
        <v>17</v>
      </c>
      <c r="R3294" s="9">
        <v>3.8</v>
      </c>
    </row>
    <row r="3295" spans="1:18" s="6" customFormat="1" ht="15" customHeight="1" x14ac:dyDescent="0.25">
      <c r="A3295" t="s">
        <v>1498</v>
      </c>
      <c r="B3295" t="s">
        <v>5303</v>
      </c>
      <c r="C3295" t="s">
        <v>1292</v>
      </c>
      <c r="D3295" t="s">
        <v>1293</v>
      </c>
      <c r="E3295" s="14">
        <v>2</v>
      </c>
      <c r="F3295" s="5">
        <v>44084</v>
      </c>
      <c r="G3295" s="6">
        <v>29.809104258443465</v>
      </c>
      <c r="H3295" s="7">
        <v>8840.960242164263</v>
      </c>
      <c r="I3295" s="6">
        <v>27.78</v>
      </c>
      <c r="J3295" s="7">
        <v>14629.033931721489</v>
      </c>
      <c r="K3295" s="7">
        <v>13633.102353376282</v>
      </c>
      <c r="L3295" s="6" t="s">
        <v>17</v>
      </c>
      <c r="M3295" s="6">
        <v>4.6933627631725141</v>
      </c>
      <c r="N3295" s="6" t="s">
        <v>17</v>
      </c>
      <c r="O3295" s="6" t="s">
        <v>17</v>
      </c>
      <c r="P3295" s="8" t="s">
        <v>17</v>
      </c>
      <c r="Q3295" s="8" t="s">
        <v>17</v>
      </c>
      <c r="R3295" s="9">
        <v>3.63</v>
      </c>
    </row>
    <row r="3296" spans="1:18" s="6" customFormat="1" ht="15" customHeight="1" x14ac:dyDescent="0.25">
      <c r="A3296" t="s">
        <v>1499</v>
      </c>
      <c r="B3296" t="s">
        <v>5303</v>
      </c>
      <c r="C3296" t="s">
        <v>665</v>
      </c>
      <c r="D3296" t="s">
        <v>5513</v>
      </c>
      <c r="E3296" s="14">
        <v>1</v>
      </c>
      <c r="F3296" s="5">
        <v>44084</v>
      </c>
      <c r="G3296" s="6">
        <v>48.932085433165348</v>
      </c>
      <c r="H3296" s="7">
        <v>8319.2900296238968</v>
      </c>
      <c r="I3296" s="6">
        <v>1.2</v>
      </c>
      <c r="J3296" s="7">
        <v>19861.81818181818</v>
      </c>
      <c r="K3296" s="7">
        <v>18631.465485640401</v>
      </c>
      <c r="L3296" s="6" t="s">
        <v>17</v>
      </c>
      <c r="M3296" s="6">
        <v>5.7980805663420218</v>
      </c>
      <c r="N3296" s="6" t="s">
        <v>17</v>
      </c>
      <c r="O3296" s="6" t="s">
        <v>17</v>
      </c>
      <c r="P3296" s="8" t="s">
        <v>17</v>
      </c>
      <c r="Q3296" s="8" t="s">
        <v>17</v>
      </c>
      <c r="R3296" s="9">
        <v>3.75</v>
      </c>
    </row>
    <row r="3297" spans="1:18" s="6" customFormat="1" ht="15" customHeight="1" x14ac:dyDescent="0.25">
      <c r="A3297" t="s">
        <v>1500</v>
      </c>
      <c r="B3297" t="s">
        <v>5303</v>
      </c>
      <c r="C3297" t="s">
        <v>1218</v>
      </c>
      <c r="D3297" t="s">
        <v>237</v>
      </c>
      <c r="E3297" s="14">
        <v>2</v>
      </c>
      <c r="F3297" s="5">
        <v>44084</v>
      </c>
      <c r="G3297" s="6">
        <v>26.060606060606062</v>
      </c>
      <c r="H3297" s="7">
        <v>11429.607302939467</v>
      </c>
      <c r="I3297" s="6">
        <v>7.84</v>
      </c>
      <c r="J3297" s="7">
        <v>17481.317756025681</v>
      </c>
      <c r="K3297" s="7">
        <v>16319.132827746002</v>
      </c>
      <c r="L3297" s="6" t="s">
        <v>17</v>
      </c>
      <c r="M3297" s="6">
        <v>5.4768375507996208</v>
      </c>
      <c r="N3297" s="6" t="s">
        <v>17</v>
      </c>
      <c r="O3297" s="6" t="s">
        <v>17</v>
      </c>
      <c r="P3297" s="8" t="s">
        <v>17</v>
      </c>
      <c r="Q3297" s="8" t="s">
        <v>17</v>
      </c>
      <c r="R3297" s="9">
        <v>4.99</v>
      </c>
    </row>
    <row r="3298" spans="1:18" s="6" customFormat="1" ht="15" customHeight="1" x14ac:dyDescent="0.25">
      <c r="A3298" t="s">
        <v>1501</v>
      </c>
      <c r="B3298" t="s">
        <v>5303</v>
      </c>
      <c r="C3298" t="s">
        <v>1485</v>
      </c>
      <c r="D3298" t="s">
        <v>77</v>
      </c>
      <c r="E3298" s="14">
        <v>2</v>
      </c>
      <c r="F3298" s="5">
        <v>44084</v>
      </c>
      <c r="G3298" s="6">
        <v>25.279642058165543</v>
      </c>
      <c r="H3298" s="7">
        <v>10753.243396851196</v>
      </c>
      <c r="I3298" s="6">
        <v>14.45</v>
      </c>
      <c r="J3298" s="7">
        <v>16284.501061571125</v>
      </c>
      <c r="K3298" s="7">
        <v>15217.840713749949</v>
      </c>
      <c r="L3298" s="6" t="s">
        <v>17</v>
      </c>
      <c r="M3298" s="6">
        <v>5.0266745891667153</v>
      </c>
      <c r="N3298" s="6" t="s">
        <v>17</v>
      </c>
      <c r="O3298" s="6" t="s">
        <v>17</v>
      </c>
      <c r="P3298" s="8" t="s">
        <v>17</v>
      </c>
      <c r="Q3298" s="8" t="s">
        <v>17</v>
      </c>
      <c r="R3298" s="9">
        <v>5.8</v>
      </c>
    </row>
    <row r="3299" spans="1:18" s="6" customFormat="1" ht="15" customHeight="1" x14ac:dyDescent="0.25">
      <c r="A3299" t="s">
        <v>1502</v>
      </c>
      <c r="B3299" t="s">
        <v>5303</v>
      </c>
      <c r="C3299" t="s">
        <v>1218</v>
      </c>
      <c r="D3299" t="s">
        <v>237</v>
      </c>
      <c r="E3299" s="14">
        <v>2</v>
      </c>
      <c r="F3299" s="5">
        <v>44084</v>
      </c>
      <c r="G3299" s="6">
        <v>32.917214191852814</v>
      </c>
      <c r="H3299" s="7">
        <v>10091.129445182016</v>
      </c>
      <c r="I3299" s="6">
        <v>12.78</v>
      </c>
      <c r="J3299" s="7">
        <v>17289.169295478445</v>
      </c>
      <c r="K3299" s="7">
        <v>16241.569065197873</v>
      </c>
      <c r="L3299" s="6" t="s">
        <v>17</v>
      </c>
      <c r="M3299" s="6">
        <v>4.9368531115955356</v>
      </c>
      <c r="N3299" s="6" t="s">
        <v>17</v>
      </c>
      <c r="O3299" s="6" t="s">
        <v>17</v>
      </c>
      <c r="P3299" s="8" t="s">
        <v>17</v>
      </c>
      <c r="Q3299" s="8" t="s">
        <v>17</v>
      </c>
      <c r="R3299" s="9">
        <v>4.9000000000000004</v>
      </c>
    </row>
    <row r="3300" spans="1:18" s="6" customFormat="1" ht="15" customHeight="1" x14ac:dyDescent="0.25">
      <c r="A3300" t="s">
        <v>1503</v>
      </c>
      <c r="B3300" t="s">
        <v>5303</v>
      </c>
      <c r="C3300" t="s">
        <v>665</v>
      </c>
      <c r="D3300" t="s">
        <v>5513</v>
      </c>
      <c r="E3300" s="14">
        <v>1</v>
      </c>
      <c r="F3300" s="5">
        <v>44084</v>
      </c>
      <c r="G3300" s="6">
        <v>26.674641148325374</v>
      </c>
      <c r="H3300" s="7">
        <v>12446.208494576511</v>
      </c>
      <c r="I3300" s="6">
        <v>4.0999999999999996</v>
      </c>
      <c r="J3300" s="7">
        <v>19063.144861741643</v>
      </c>
      <c r="K3300" s="7">
        <v>17862.674227513809</v>
      </c>
      <c r="L3300" s="6" t="s">
        <v>17</v>
      </c>
      <c r="M3300" s="6">
        <v>5.6572602932508582</v>
      </c>
      <c r="N3300" s="6" t="s">
        <v>17</v>
      </c>
      <c r="O3300" s="6" t="s">
        <v>17</v>
      </c>
      <c r="P3300" s="8" t="s">
        <v>17</v>
      </c>
      <c r="Q3300" s="8" t="s">
        <v>17</v>
      </c>
      <c r="R3300" s="9">
        <v>3.08</v>
      </c>
    </row>
    <row r="3301" spans="1:18" s="6" customFormat="1" ht="15" customHeight="1" x14ac:dyDescent="0.25">
      <c r="A3301" t="s">
        <v>1504</v>
      </c>
      <c r="B3301" t="s">
        <v>5303</v>
      </c>
      <c r="C3301" t="s">
        <v>1218</v>
      </c>
      <c r="D3301" t="s">
        <v>237</v>
      </c>
      <c r="E3301" s="14">
        <v>2</v>
      </c>
      <c r="F3301" s="5">
        <v>44084</v>
      </c>
      <c r="G3301" s="6">
        <v>33.204633204633197</v>
      </c>
      <c r="H3301" s="7">
        <v>10920.598363545658</v>
      </c>
      <c r="I3301" s="6">
        <v>6.53</v>
      </c>
      <c r="J3301" s="7">
        <v>18756.345177664974</v>
      </c>
      <c r="K3301" s="7">
        <v>17563.774428660836</v>
      </c>
      <c r="L3301" s="6" t="s">
        <v>17</v>
      </c>
      <c r="M3301" s="6">
        <v>5.6200318049205418</v>
      </c>
      <c r="N3301" s="6" t="s">
        <v>17</v>
      </c>
      <c r="O3301" s="6" t="s">
        <v>17</v>
      </c>
      <c r="P3301" s="8" t="s">
        <v>17</v>
      </c>
      <c r="Q3301" s="8" t="s">
        <v>17</v>
      </c>
      <c r="R3301" s="9">
        <v>5.44</v>
      </c>
    </row>
    <row r="3302" spans="1:18" s="6" customFormat="1" ht="15" customHeight="1" x14ac:dyDescent="0.25">
      <c r="A3302" t="s">
        <v>1505</v>
      </c>
      <c r="B3302" t="s">
        <v>5303</v>
      </c>
      <c r="C3302" t="s">
        <v>1292</v>
      </c>
      <c r="D3302" t="s">
        <v>1293</v>
      </c>
      <c r="E3302" s="14">
        <v>2</v>
      </c>
      <c r="F3302" s="5">
        <v>44085</v>
      </c>
      <c r="G3302" s="6">
        <v>16.609589041095884</v>
      </c>
      <c r="H3302" s="7">
        <v>13740.474214227635</v>
      </c>
      <c r="I3302" s="6">
        <v>7.76</v>
      </c>
      <c r="J3302" s="7">
        <v>18098.394614189539</v>
      </c>
      <c r="K3302" s="7">
        <v>16963.876675788375</v>
      </c>
      <c r="L3302" s="6" t="s">
        <v>17</v>
      </c>
      <c r="M3302" s="6">
        <v>5.3464558831346185</v>
      </c>
      <c r="N3302" s="6" t="s">
        <v>17</v>
      </c>
      <c r="O3302" s="6" t="s">
        <v>17</v>
      </c>
      <c r="P3302" s="8" t="s">
        <v>17</v>
      </c>
      <c r="Q3302" s="8" t="s">
        <v>17</v>
      </c>
      <c r="R3302" s="9">
        <v>3.45</v>
      </c>
    </row>
    <row r="3303" spans="1:18" s="6" customFormat="1" ht="15" customHeight="1" x14ac:dyDescent="0.25">
      <c r="A3303" t="s">
        <v>1506</v>
      </c>
      <c r="B3303" t="s">
        <v>5303</v>
      </c>
      <c r="C3303" t="s">
        <v>1218</v>
      </c>
      <c r="D3303" t="s">
        <v>237</v>
      </c>
      <c r="E3303" s="14">
        <v>2</v>
      </c>
      <c r="F3303" s="5">
        <v>44085</v>
      </c>
      <c r="G3303" s="6">
        <v>40.683646112600542</v>
      </c>
      <c r="H3303" s="7">
        <v>7434.0115719272917</v>
      </c>
      <c r="I3303" s="6">
        <v>20.69</v>
      </c>
      <c r="J3303" s="7">
        <v>15072.539400897611</v>
      </c>
      <c r="K3303" s="7">
        <v>14208.413859113583</v>
      </c>
      <c r="L3303" s="6" t="s">
        <v>17</v>
      </c>
      <c r="M3303" s="6">
        <v>4.0722221573234059</v>
      </c>
      <c r="N3303" s="6" t="s">
        <v>17</v>
      </c>
      <c r="O3303" s="6" t="s">
        <v>17</v>
      </c>
      <c r="P3303" s="8" t="s">
        <v>17</v>
      </c>
      <c r="Q3303" s="8" t="s">
        <v>17</v>
      </c>
      <c r="R3303" s="9">
        <v>4.1900000000000004</v>
      </c>
    </row>
    <row r="3304" spans="1:18" s="6" customFormat="1" ht="15" customHeight="1" x14ac:dyDescent="0.25">
      <c r="A3304" t="s">
        <v>1507</v>
      </c>
      <c r="B3304" t="s">
        <v>5303</v>
      </c>
      <c r="C3304" t="s">
        <v>1218</v>
      </c>
      <c r="D3304" t="s">
        <v>237</v>
      </c>
      <c r="E3304" s="14">
        <v>2</v>
      </c>
      <c r="F3304" s="5">
        <v>44085</v>
      </c>
      <c r="G3304" s="6">
        <v>35.787923416789397</v>
      </c>
      <c r="H3304" s="7">
        <v>9110.5804983307626</v>
      </c>
      <c r="I3304" s="6">
        <v>17.73</v>
      </c>
      <c r="J3304" s="7">
        <v>16482.630272952854</v>
      </c>
      <c r="K3304" s="7">
        <v>15549.846693501346</v>
      </c>
      <c r="L3304" s="6" t="s">
        <v>17</v>
      </c>
      <c r="M3304" s="6">
        <v>4.3957755864821291</v>
      </c>
      <c r="N3304" s="6" t="s">
        <v>17</v>
      </c>
      <c r="O3304" s="6" t="s">
        <v>17</v>
      </c>
      <c r="P3304" s="8" t="s">
        <v>17</v>
      </c>
      <c r="Q3304" s="8" t="s">
        <v>17</v>
      </c>
      <c r="R3304" s="9">
        <v>3.28</v>
      </c>
    </row>
    <row r="3305" spans="1:18" s="6" customFormat="1" ht="15" customHeight="1" x14ac:dyDescent="0.25">
      <c r="A3305" t="s">
        <v>1508</v>
      </c>
      <c r="B3305" t="s">
        <v>5303</v>
      </c>
      <c r="C3305" t="s">
        <v>1292</v>
      </c>
      <c r="D3305" t="s">
        <v>1293</v>
      </c>
      <c r="E3305" s="14">
        <v>2</v>
      </c>
      <c r="F3305" s="5">
        <v>44085</v>
      </c>
      <c r="G3305" s="6">
        <v>16.511867905056761</v>
      </c>
      <c r="H3305" s="7">
        <v>13843.623614236893</v>
      </c>
      <c r="I3305" s="6">
        <v>9.16</v>
      </c>
      <c r="J3305" s="7">
        <v>18189.537687388613</v>
      </c>
      <c r="K3305" s="7">
        <v>17064.711102837515</v>
      </c>
      <c r="L3305" s="6" t="s">
        <v>17</v>
      </c>
      <c r="M3305" s="6">
        <v>5.3007850355848216</v>
      </c>
      <c r="N3305" s="6" t="s">
        <v>17</v>
      </c>
      <c r="O3305" s="6" t="s">
        <v>17</v>
      </c>
      <c r="P3305" s="8" t="s">
        <v>17</v>
      </c>
      <c r="Q3305" s="8" t="s">
        <v>17</v>
      </c>
      <c r="R3305" s="9">
        <v>4.6100000000000003</v>
      </c>
    </row>
    <row r="3306" spans="1:18" s="6" customFormat="1" ht="15" customHeight="1" x14ac:dyDescent="0.25">
      <c r="A3306" t="s">
        <v>1509</v>
      </c>
      <c r="B3306" t="s">
        <v>5303</v>
      </c>
      <c r="C3306" t="s">
        <v>1218</v>
      </c>
      <c r="D3306" t="s">
        <v>237</v>
      </c>
      <c r="E3306" s="14">
        <v>2</v>
      </c>
      <c r="F3306" s="5">
        <v>44085</v>
      </c>
      <c r="G3306" s="6">
        <v>36.09550561797753</v>
      </c>
      <c r="H3306" s="7">
        <v>10032.044325123334</v>
      </c>
      <c r="I3306" s="6">
        <v>6.64</v>
      </c>
      <c r="J3306" s="7">
        <v>18268.407310704963</v>
      </c>
      <c r="K3306" s="7">
        <v>17078.38804283036</v>
      </c>
      <c r="L3306" s="6" t="s">
        <v>17</v>
      </c>
      <c r="M3306" s="6">
        <v>5.6080078599180219</v>
      </c>
      <c r="N3306" s="6" t="s">
        <v>17</v>
      </c>
      <c r="O3306" s="6" t="s">
        <v>17</v>
      </c>
      <c r="P3306" s="8" t="s">
        <v>17</v>
      </c>
      <c r="Q3306" s="8" t="s">
        <v>17</v>
      </c>
      <c r="R3306" s="9">
        <v>4.25</v>
      </c>
    </row>
    <row r="3307" spans="1:18" s="6" customFormat="1" ht="15" customHeight="1" x14ac:dyDescent="0.25">
      <c r="A3307" t="s">
        <v>1510</v>
      </c>
      <c r="B3307" t="s">
        <v>5303</v>
      </c>
      <c r="C3307" t="s">
        <v>1292</v>
      </c>
      <c r="D3307" t="s">
        <v>1293</v>
      </c>
      <c r="E3307" s="14">
        <v>2</v>
      </c>
      <c r="F3307" s="5">
        <v>44085</v>
      </c>
      <c r="G3307" s="6">
        <v>24.482248520710055</v>
      </c>
      <c r="H3307" s="7">
        <v>11881.782272160342</v>
      </c>
      <c r="I3307" s="6">
        <v>11.04</v>
      </c>
      <c r="J3307" s="7">
        <v>17637.574118381359</v>
      </c>
      <c r="K3307" s="7">
        <v>16525.761637571777</v>
      </c>
      <c r="L3307" s="6" t="s">
        <v>17</v>
      </c>
      <c r="M3307" s="6">
        <v>5.239455611732236</v>
      </c>
      <c r="N3307" s="6" t="s">
        <v>17</v>
      </c>
      <c r="O3307" s="6" t="s">
        <v>17</v>
      </c>
      <c r="P3307" s="8" t="s">
        <v>17</v>
      </c>
      <c r="Q3307" s="8" t="s">
        <v>17</v>
      </c>
      <c r="R3307" s="9">
        <v>3.87</v>
      </c>
    </row>
    <row r="3308" spans="1:18" s="6" customFormat="1" ht="15" customHeight="1" x14ac:dyDescent="0.25">
      <c r="A3308" t="s">
        <v>1511</v>
      </c>
      <c r="B3308" t="s">
        <v>5303</v>
      </c>
      <c r="C3308" t="s">
        <v>1292</v>
      </c>
      <c r="D3308" t="s">
        <v>1293</v>
      </c>
      <c r="E3308" s="14">
        <v>2</v>
      </c>
      <c r="F3308" s="5">
        <v>44085</v>
      </c>
      <c r="G3308" s="6">
        <v>21.833084947839058</v>
      </c>
      <c r="H3308" s="7">
        <v>11610.864682813699</v>
      </c>
      <c r="I3308" s="6">
        <v>11.96</v>
      </c>
      <c r="J3308" s="7">
        <v>16641.744548286602</v>
      </c>
      <c r="K3308" s="7">
        <v>15536.300671435638</v>
      </c>
      <c r="L3308" s="6" t="s">
        <v>17</v>
      </c>
      <c r="M3308" s="6">
        <v>5.2094433404852261</v>
      </c>
      <c r="N3308" s="6" t="s">
        <v>17</v>
      </c>
      <c r="O3308" s="6" t="s">
        <v>17</v>
      </c>
      <c r="P3308" s="8" t="s">
        <v>17</v>
      </c>
      <c r="Q3308" s="8" t="s">
        <v>17</v>
      </c>
      <c r="R3308" s="9">
        <v>3.7</v>
      </c>
    </row>
    <row r="3309" spans="1:18" s="6" customFormat="1" ht="15" customHeight="1" x14ac:dyDescent="0.25">
      <c r="A3309" t="s">
        <v>1512</v>
      </c>
      <c r="B3309" t="s">
        <v>5303</v>
      </c>
      <c r="C3309" t="s">
        <v>1218</v>
      </c>
      <c r="D3309" t="s">
        <v>237</v>
      </c>
      <c r="E3309" s="14">
        <v>2</v>
      </c>
      <c r="F3309" s="5">
        <v>44085</v>
      </c>
      <c r="G3309" s="6">
        <v>29.428989751098101</v>
      </c>
      <c r="H3309" s="7">
        <v>11121.285891801146</v>
      </c>
      <c r="I3309" s="6">
        <v>9.65</v>
      </c>
      <c r="J3309" s="7">
        <v>17897.963424771406</v>
      </c>
      <c r="K3309" s="7">
        <v>16777.761958714073</v>
      </c>
      <c r="L3309" s="6" t="s">
        <v>17</v>
      </c>
      <c r="M3309" s="6">
        <v>5.2789890012126985</v>
      </c>
      <c r="N3309" s="6" t="s">
        <v>17</v>
      </c>
      <c r="O3309" s="6" t="s">
        <v>17</v>
      </c>
      <c r="P3309" s="8" t="s">
        <v>17</v>
      </c>
      <c r="Q3309" s="8" t="s">
        <v>17</v>
      </c>
      <c r="R3309" s="9">
        <v>3.76</v>
      </c>
    </row>
    <row r="3310" spans="1:18" s="6" customFormat="1" ht="15" customHeight="1" x14ac:dyDescent="0.25">
      <c r="A3310" t="s">
        <v>1513</v>
      </c>
      <c r="B3310" t="s">
        <v>5303</v>
      </c>
      <c r="C3310" t="s">
        <v>1218</v>
      </c>
      <c r="D3310" t="s">
        <v>237</v>
      </c>
      <c r="E3310" s="14">
        <v>2</v>
      </c>
      <c r="F3310" s="5">
        <v>44085</v>
      </c>
      <c r="G3310" s="6">
        <v>49.321533923303832</v>
      </c>
      <c r="H3310" s="7">
        <v>6638.0907117306997</v>
      </c>
      <c r="I3310" s="6">
        <v>16.41</v>
      </c>
      <c r="J3310" s="7">
        <v>16439.433665443103</v>
      </c>
      <c r="K3310" s="7">
        <v>15476.032312437177</v>
      </c>
      <c r="L3310" s="6" t="s">
        <v>17</v>
      </c>
      <c r="M3310" s="6">
        <v>4.5400629265123715</v>
      </c>
      <c r="N3310" s="6" t="s">
        <v>17</v>
      </c>
      <c r="O3310" s="6" t="s">
        <v>17</v>
      </c>
      <c r="P3310" s="8" t="s">
        <v>17</v>
      </c>
      <c r="Q3310" s="8" t="s">
        <v>17</v>
      </c>
      <c r="R3310" s="9">
        <v>4.6500000000000004</v>
      </c>
    </row>
    <row r="3311" spans="1:18" s="6" customFormat="1" ht="15" customHeight="1" x14ac:dyDescent="0.25">
      <c r="A3311" t="s">
        <v>1514</v>
      </c>
      <c r="B3311" t="s">
        <v>5303</v>
      </c>
      <c r="C3311" t="s">
        <v>1292</v>
      </c>
      <c r="D3311" t="s">
        <v>1293</v>
      </c>
      <c r="E3311" s="14">
        <v>2</v>
      </c>
      <c r="F3311" s="5">
        <v>44085</v>
      </c>
      <c r="G3311" s="6">
        <v>19.090282563749131</v>
      </c>
      <c r="H3311" s="7">
        <v>12188.193291309031</v>
      </c>
      <c r="I3311" s="6">
        <v>16.18</v>
      </c>
      <c r="J3311" s="7">
        <v>16716.588663546543</v>
      </c>
      <c r="K3311" s="7">
        <v>15640.357296157923</v>
      </c>
      <c r="L3311" s="6" t="s">
        <v>17</v>
      </c>
      <c r="M3311" s="6">
        <v>5.0717783571565507</v>
      </c>
      <c r="N3311" s="6" t="s">
        <v>17</v>
      </c>
      <c r="O3311" s="6" t="s">
        <v>17</v>
      </c>
      <c r="P3311" s="8" t="s">
        <v>17</v>
      </c>
      <c r="Q3311" s="8" t="s">
        <v>17</v>
      </c>
      <c r="R3311" s="9">
        <v>3.85</v>
      </c>
    </row>
    <row r="3312" spans="1:18" s="6" customFormat="1" ht="15" customHeight="1" x14ac:dyDescent="0.25">
      <c r="A3312" t="s">
        <v>1515</v>
      </c>
      <c r="B3312" t="s">
        <v>5303</v>
      </c>
      <c r="C3312" t="s">
        <v>1218</v>
      </c>
      <c r="D3312" t="s">
        <v>237</v>
      </c>
      <c r="E3312" s="14">
        <v>2</v>
      </c>
      <c r="F3312" s="5">
        <v>44085</v>
      </c>
      <c r="G3312" s="6">
        <v>38.144329896907216</v>
      </c>
      <c r="H3312" s="7">
        <v>9037.2076963412492</v>
      </c>
      <c r="I3312" s="6">
        <v>13.3</v>
      </c>
      <c r="J3312" s="7">
        <v>17152.207792207791</v>
      </c>
      <c r="K3312" s="7">
        <v>16116.66910908502</v>
      </c>
      <c r="L3312" s="6" t="s">
        <v>17</v>
      </c>
      <c r="M3312" s="6">
        <v>4.8800126443108942</v>
      </c>
      <c r="N3312" s="6" t="s">
        <v>17</v>
      </c>
      <c r="O3312" s="6" t="s">
        <v>17</v>
      </c>
      <c r="P3312" s="8" t="s">
        <v>17</v>
      </c>
      <c r="Q3312" s="8" t="s">
        <v>17</v>
      </c>
      <c r="R3312" s="9">
        <v>3.75</v>
      </c>
    </row>
    <row r="3313" spans="1:18" s="6" customFormat="1" ht="15" customHeight="1" x14ac:dyDescent="0.25">
      <c r="A3313" t="s">
        <v>1516</v>
      </c>
      <c r="B3313" t="s">
        <v>5303</v>
      </c>
      <c r="C3313" t="s">
        <v>665</v>
      </c>
      <c r="D3313" t="s">
        <v>5513</v>
      </c>
      <c r="E3313" s="14">
        <v>1</v>
      </c>
      <c r="F3313" s="5">
        <v>44085</v>
      </c>
      <c r="G3313" s="6">
        <v>33.425902549861149</v>
      </c>
      <c r="H3313" s="7">
        <v>11613.092960547572</v>
      </c>
      <c r="I3313" s="6">
        <v>0.89</v>
      </c>
      <c r="J3313" s="7">
        <v>19904.003267973854</v>
      </c>
      <c r="K3313" s="7">
        <v>18670.45628241522</v>
      </c>
      <c r="L3313" s="6" t="s">
        <v>17</v>
      </c>
      <c r="M3313" s="6">
        <v>5.8131337679483188</v>
      </c>
      <c r="N3313" s="6" t="s">
        <v>17</v>
      </c>
      <c r="O3313" s="6" t="s">
        <v>17</v>
      </c>
      <c r="P3313" s="8" t="s">
        <v>17</v>
      </c>
      <c r="Q3313" s="8" t="s">
        <v>17</v>
      </c>
      <c r="R3313" s="9">
        <v>2.08</v>
      </c>
    </row>
    <row r="3314" spans="1:18" s="6" customFormat="1" ht="15" customHeight="1" x14ac:dyDescent="0.25">
      <c r="A3314" t="s">
        <v>1517</v>
      </c>
      <c r="B3314" t="s">
        <v>5303</v>
      </c>
      <c r="C3314" t="s">
        <v>1292</v>
      </c>
      <c r="D3314" t="s">
        <v>1293</v>
      </c>
      <c r="E3314" s="14">
        <v>2</v>
      </c>
      <c r="F3314" s="5">
        <v>44085</v>
      </c>
      <c r="G3314" s="6">
        <v>19.142857142857149</v>
      </c>
      <c r="H3314" s="7">
        <v>13278.516244238648</v>
      </c>
      <c r="I3314" s="6">
        <v>8.32</v>
      </c>
      <c r="J3314" s="7">
        <v>18131.212723658053</v>
      </c>
      <c r="K3314" s="7">
        <v>17000.571326796915</v>
      </c>
      <c r="L3314" s="6" t="s">
        <v>17</v>
      </c>
      <c r="M3314" s="6">
        <v>5.3281875441146997</v>
      </c>
      <c r="N3314" s="6" t="s">
        <v>17</v>
      </c>
      <c r="O3314" s="6" t="s">
        <v>17</v>
      </c>
      <c r="P3314" s="8" t="s">
        <v>17</v>
      </c>
      <c r="Q3314" s="8" t="s">
        <v>17</v>
      </c>
      <c r="R3314" s="9">
        <v>4.43</v>
      </c>
    </row>
    <row r="3315" spans="1:18" s="6" customFormat="1" ht="15" customHeight="1" x14ac:dyDescent="0.25">
      <c r="A3315" t="s">
        <v>1518</v>
      </c>
      <c r="B3315" t="s">
        <v>5303</v>
      </c>
      <c r="C3315" t="s">
        <v>1218</v>
      </c>
      <c r="D3315" t="s">
        <v>237</v>
      </c>
      <c r="E3315" s="14">
        <v>2</v>
      </c>
      <c r="F3315" s="5">
        <v>44085</v>
      </c>
      <c r="G3315" s="6">
        <v>14.963119072708118</v>
      </c>
      <c r="H3315" s="7">
        <v>13461.5173928641</v>
      </c>
      <c r="I3315" s="6">
        <v>11.77</v>
      </c>
      <c r="J3315" s="7">
        <v>17331.109257714765</v>
      </c>
      <c r="K3315" s="7">
        <v>16260.081791608463</v>
      </c>
      <c r="L3315" s="6" t="s">
        <v>17</v>
      </c>
      <c r="M3315" s="6">
        <v>5.0472547884368559</v>
      </c>
      <c r="N3315" s="6" t="s">
        <v>17</v>
      </c>
      <c r="O3315" s="6" t="s">
        <v>17</v>
      </c>
      <c r="P3315" s="8" t="s">
        <v>17</v>
      </c>
      <c r="Q3315" s="8" t="s">
        <v>17</v>
      </c>
      <c r="R3315" s="9">
        <v>4.08</v>
      </c>
    </row>
    <row r="3316" spans="1:18" s="6" customFormat="1" ht="15" customHeight="1" x14ac:dyDescent="0.25">
      <c r="A3316" t="s">
        <v>1519</v>
      </c>
      <c r="B3316" t="s">
        <v>5303</v>
      </c>
      <c r="C3316" t="s">
        <v>1485</v>
      </c>
      <c r="D3316" t="s">
        <v>77</v>
      </c>
      <c r="E3316" s="14">
        <v>2</v>
      </c>
      <c r="F3316" s="5">
        <v>44085</v>
      </c>
      <c r="G3316" s="6">
        <v>18.863636363636356</v>
      </c>
      <c r="H3316" s="7">
        <v>13356.869632909651</v>
      </c>
      <c r="I3316" s="6">
        <v>8.64</v>
      </c>
      <c r="J3316" s="7">
        <v>18168.954593453007</v>
      </c>
      <c r="K3316" s="7">
        <v>17030.228679216376</v>
      </c>
      <c r="L3316" s="6" t="s">
        <v>17</v>
      </c>
      <c r="M3316" s="6">
        <v>5.3662861179860153</v>
      </c>
      <c r="N3316" s="6" t="s">
        <v>17</v>
      </c>
      <c r="O3316" s="6" t="s">
        <v>17</v>
      </c>
      <c r="P3316" s="8" t="s">
        <v>17</v>
      </c>
      <c r="Q3316" s="8" t="s">
        <v>17</v>
      </c>
      <c r="R3316" s="9">
        <v>5.3</v>
      </c>
    </row>
    <row r="3317" spans="1:18" s="6" customFormat="1" ht="15" customHeight="1" x14ac:dyDescent="0.25">
      <c r="A3317" t="s">
        <v>1520</v>
      </c>
      <c r="B3317" t="s">
        <v>5303</v>
      </c>
      <c r="C3317" t="s">
        <v>1292</v>
      </c>
      <c r="D3317" t="s">
        <v>1293</v>
      </c>
      <c r="E3317" s="14">
        <v>2</v>
      </c>
      <c r="F3317" s="5">
        <v>44085</v>
      </c>
      <c r="G3317" s="6">
        <v>26.04316546762589</v>
      </c>
      <c r="H3317" s="7">
        <v>11875.009834642691</v>
      </c>
      <c r="I3317" s="6">
        <v>7.84</v>
      </c>
      <c r="J3317" s="7">
        <v>18050.919078808369</v>
      </c>
      <c r="K3317" s="7">
        <v>16916.954932055778</v>
      </c>
      <c r="L3317" s="6" t="s">
        <v>17</v>
      </c>
      <c r="M3317" s="6">
        <v>5.3438461204174876</v>
      </c>
      <c r="N3317" s="6" t="s">
        <v>17</v>
      </c>
      <c r="O3317" s="6" t="s">
        <v>17</v>
      </c>
      <c r="P3317" s="8" t="s">
        <v>17</v>
      </c>
      <c r="Q3317" s="8" t="s">
        <v>17</v>
      </c>
      <c r="R3317" s="9">
        <v>5.34</v>
      </c>
    </row>
    <row r="3318" spans="1:18" s="6" customFormat="1" ht="15" customHeight="1" x14ac:dyDescent="0.25">
      <c r="A3318" t="s">
        <v>1521</v>
      </c>
      <c r="B3318" t="s">
        <v>5303</v>
      </c>
      <c r="C3318" t="s">
        <v>1218</v>
      </c>
      <c r="D3318" t="s">
        <v>237</v>
      </c>
      <c r="E3318" s="14">
        <v>2</v>
      </c>
      <c r="F3318" s="5">
        <v>44085</v>
      </c>
      <c r="G3318" s="6">
        <v>27.785058977719512</v>
      </c>
      <c r="H3318" s="7">
        <v>11191.544709032945</v>
      </c>
      <c r="I3318" s="6">
        <v>9.2200000000000006</v>
      </c>
      <c r="J3318" s="7">
        <v>17567.679272576977</v>
      </c>
      <c r="K3318" s="7">
        <v>16437.503834831463</v>
      </c>
      <c r="L3318" s="6" t="s">
        <v>17</v>
      </c>
      <c r="M3318" s="6">
        <v>5.3259916953134585</v>
      </c>
      <c r="N3318" s="6" t="s">
        <v>17</v>
      </c>
      <c r="O3318" s="6" t="s">
        <v>17</v>
      </c>
      <c r="P3318" s="8" t="s">
        <v>17</v>
      </c>
      <c r="Q3318" s="8" t="s">
        <v>17</v>
      </c>
      <c r="R3318" s="9">
        <v>3.22</v>
      </c>
    </row>
    <row r="3319" spans="1:18" s="6" customFormat="1" ht="15" customHeight="1" x14ac:dyDescent="0.25">
      <c r="A3319" t="s">
        <v>1522</v>
      </c>
      <c r="B3319" t="s">
        <v>5303</v>
      </c>
      <c r="C3319" t="s">
        <v>665</v>
      </c>
      <c r="D3319" t="s">
        <v>5513</v>
      </c>
      <c r="E3319" s="14">
        <v>1</v>
      </c>
      <c r="F3319" s="5">
        <v>44085</v>
      </c>
      <c r="G3319" s="6">
        <v>52.594853903183605</v>
      </c>
      <c r="H3319" s="7">
        <v>7382.415607834424</v>
      </c>
      <c r="I3319" s="7">
        <v>0.76</v>
      </c>
      <c r="J3319" s="7">
        <v>19607.260049220673</v>
      </c>
      <c r="K3319" s="7">
        <v>18283.474690675564</v>
      </c>
      <c r="L3319" s="6">
        <v>50.183483729833199</v>
      </c>
      <c r="M3319" s="6">
        <v>6.0763965936746356</v>
      </c>
      <c r="N3319" s="6">
        <v>0.20617992890347278</v>
      </c>
      <c r="O3319" s="6">
        <v>42.761321780287609</v>
      </c>
      <c r="P3319" s="8">
        <v>4.758935640890828E-3</v>
      </c>
      <c r="Q3319" s="8">
        <v>7.8590316601815698E-3</v>
      </c>
      <c r="R3319" s="9">
        <v>2.48</v>
      </c>
    </row>
    <row r="3320" spans="1:18" s="6" customFormat="1" ht="15" customHeight="1" x14ac:dyDescent="0.25">
      <c r="A3320" t="s">
        <v>1523</v>
      </c>
      <c r="B3320" t="s">
        <v>5303</v>
      </c>
      <c r="C3320" t="s">
        <v>1218</v>
      </c>
      <c r="D3320" t="s">
        <v>237</v>
      </c>
      <c r="E3320" s="14">
        <v>2</v>
      </c>
      <c r="F3320" s="5">
        <v>44085</v>
      </c>
      <c r="G3320" s="6">
        <v>30.658436213991756</v>
      </c>
      <c r="H3320" s="7">
        <v>10646.196944744266</v>
      </c>
      <c r="I3320" s="7">
        <v>10.119999999999999</v>
      </c>
      <c r="J3320" s="7">
        <v>17542.708333333336</v>
      </c>
      <c r="K3320" s="7">
        <v>16433.408650284015</v>
      </c>
      <c r="L3320" s="6" t="s">
        <v>17</v>
      </c>
      <c r="M3320" s="6">
        <v>5.2276139634746581</v>
      </c>
      <c r="N3320" s="6" t="s">
        <v>17</v>
      </c>
      <c r="O3320" s="6" t="s">
        <v>17</v>
      </c>
      <c r="P3320" s="8" t="s">
        <v>17</v>
      </c>
      <c r="Q3320" s="8" t="s">
        <v>17</v>
      </c>
      <c r="R3320" s="9">
        <v>4</v>
      </c>
    </row>
    <row r="3321" spans="1:18" s="6" customFormat="1" ht="15" customHeight="1" x14ac:dyDescent="0.25">
      <c r="A3321" t="s">
        <v>1524</v>
      </c>
      <c r="B3321" t="s">
        <v>5303</v>
      </c>
      <c r="C3321" t="s">
        <v>1292</v>
      </c>
      <c r="D3321" t="s">
        <v>1293</v>
      </c>
      <c r="E3321" s="14">
        <v>2</v>
      </c>
      <c r="F3321" s="5">
        <v>44085</v>
      </c>
      <c r="G3321" s="6">
        <v>18.313953488372086</v>
      </c>
      <c r="H3321" s="7">
        <v>13493.068646220094</v>
      </c>
      <c r="I3321" s="7">
        <v>7.17</v>
      </c>
      <c r="J3321" s="7">
        <v>18204.526046114432</v>
      </c>
      <c r="K3321" s="7">
        <v>17065.923894305022</v>
      </c>
      <c r="L3321" s="6" t="s">
        <v>17</v>
      </c>
      <c r="M3321" s="6">
        <v>5.3657028831734621</v>
      </c>
      <c r="N3321" s="6" t="s">
        <v>17</v>
      </c>
      <c r="O3321" s="6" t="s">
        <v>17</v>
      </c>
      <c r="P3321" s="8" t="s">
        <v>17</v>
      </c>
      <c r="Q3321" s="8" t="s">
        <v>17</v>
      </c>
      <c r="R3321" s="9">
        <v>6.32</v>
      </c>
    </row>
    <row r="3322" spans="1:18" s="6" customFormat="1" ht="15" customHeight="1" x14ac:dyDescent="0.25">
      <c r="A3322" t="s">
        <v>1525</v>
      </c>
      <c r="B3322" t="s">
        <v>5303</v>
      </c>
      <c r="C3322" t="s">
        <v>1292</v>
      </c>
      <c r="D3322" t="s">
        <v>1293</v>
      </c>
      <c r="E3322" s="14">
        <v>2</v>
      </c>
      <c r="F3322" s="5">
        <v>44085</v>
      </c>
      <c r="G3322" s="6">
        <v>22.710622710622719</v>
      </c>
      <c r="H3322" s="7">
        <v>12699.279518726868</v>
      </c>
      <c r="I3322" s="7">
        <v>9.26</v>
      </c>
      <c r="J3322" s="7">
        <v>18272.804054054053</v>
      </c>
      <c r="K3322" s="7">
        <v>17148.669709063674</v>
      </c>
      <c r="L3322" s="6" t="s">
        <v>17</v>
      </c>
      <c r="M3322" s="6">
        <v>5.2975228321884069</v>
      </c>
      <c r="N3322" s="6" t="s">
        <v>17</v>
      </c>
      <c r="O3322" s="6" t="s">
        <v>17</v>
      </c>
      <c r="P3322" s="8" t="s">
        <v>17</v>
      </c>
      <c r="Q3322" s="8" t="s">
        <v>17</v>
      </c>
      <c r="R3322" s="9">
        <v>5.28</v>
      </c>
    </row>
    <row r="3323" spans="1:18" s="6" customFormat="1" ht="15" customHeight="1" x14ac:dyDescent="0.25">
      <c r="A3323" t="s">
        <v>1526</v>
      </c>
      <c r="B3323" t="s">
        <v>5303</v>
      </c>
      <c r="C3323" t="s">
        <v>1292</v>
      </c>
      <c r="D3323" t="s">
        <v>1293</v>
      </c>
      <c r="E3323" s="14">
        <v>2</v>
      </c>
      <c r="F3323" s="5">
        <v>44085</v>
      </c>
      <c r="G3323" s="6">
        <v>15.053763440860202</v>
      </c>
      <c r="H3323" s="7">
        <v>13176.342410562505</v>
      </c>
      <c r="I3323" s="7">
        <v>12.7</v>
      </c>
      <c r="J3323" s="7">
        <v>17044.648445649906</v>
      </c>
      <c r="K3323" s="7">
        <v>15944.327141548261</v>
      </c>
      <c r="L3323" s="6" t="s">
        <v>17</v>
      </c>
      <c r="M3323" s="6">
        <v>5.1853030353517617</v>
      </c>
      <c r="N3323" s="6" t="s">
        <v>17</v>
      </c>
      <c r="O3323" s="6" t="s">
        <v>17</v>
      </c>
      <c r="P3323" s="8" t="s">
        <v>17</v>
      </c>
      <c r="Q3323" s="8" t="s">
        <v>17</v>
      </c>
      <c r="R3323" s="9">
        <v>4.1399999999999997</v>
      </c>
    </row>
    <row r="3324" spans="1:18" s="6" customFormat="1" ht="15" customHeight="1" x14ac:dyDescent="0.25">
      <c r="A3324" t="s">
        <v>1527</v>
      </c>
      <c r="B3324" t="s">
        <v>5303</v>
      </c>
      <c r="C3324" t="s">
        <v>1218</v>
      </c>
      <c r="D3324" t="s">
        <v>237</v>
      </c>
      <c r="E3324" s="14">
        <v>2</v>
      </c>
      <c r="F3324" s="5">
        <v>44085</v>
      </c>
      <c r="G3324" s="6">
        <v>30.138339920948621</v>
      </c>
      <c r="H3324" s="7">
        <v>10244.655104112131</v>
      </c>
      <c r="I3324" s="7">
        <v>16.18</v>
      </c>
      <c r="J3324" s="7">
        <v>16686.849373273846</v>
      </c>
      <c r="K3324" s="7">
        <v>15718.113105178894</v>
      </c>
      <c r="L3324" s="6" t="s">
        <v>17</v>
      </c>
      <c r="M3324" s="6">
        <v>4.565203902426731</v>
      </c>
      <c r="N3324" s="6" t="s">
        <v>17</v>
      </c>
      <c r="O3324" s="6" t="s">
        <v>17</v>
      </c>
      <c r="P3324" s="8" t="s">
        <v>17</v>
      </c>
      <c r="Q3324" s="8" t="s">
        <v>17</v>
      </c>
      <c r="R3324" s="9">
        <v>5.86</v>
      </c>
    </row>
    <row r="3325" spans="1:18" s="6" customFormat="1" ht="15" customHeight="1" x14ac:dyDescent="0.25">
      <c r="A3325" t="s">
        <v>1528</v>
      </c>
      <c r="B3325" t="s">
        <v>5303</v>
      </c>
      <c r="C3325" t="s">
        <v>1218</v>
      </c>
      <c r="D3325" t="s">
        <v>237</v>
      </c>
      <c r="E3325" s="14">
        <v>2</v>
      </c>
      <c r="F3325" s="5">
        <v>44085</v>
      </c>
      <c r="G3325" s="6">
        <v>16.754540128881075</v>
      </c>
      <c r="H3325" s="7">
        <v>13586.621801009805</v>
      </c>
      <c r="I3325" s="7">
        <v>9.0399999999999991</v>
      </c>
      <c r="J3325" s="7">
        <v>17947.201689545935</v>
      </c>
      <c r="K3325" s="7">
        <v>16812.851100861179</v>
      </c>
      <c r="L3325" s="6" t="s">
        <v>17</v>
      </c>
      <c r="M3325" s="6">
        <v>5.3456672416812197</v>
      </c>
      <c r="N3325" s="6" t="s">
        <v>17</v>
      </c>
      <c r="O3325" s="6" t="s">
        <v>17</v>
      </c>
      <c r="P3325" s="8" t="s">
        <v>17</v>
      </c>
      <c r="Q3325" s="8" t="s">
        <v>17</v>
      </c>
      <c r="R3325" s="9">
        <v>5.3</v>
      </c>
    </row>
    <row r="3326" spans="1:18" s="6" customFormat="1" ht="15" customHeight="1" x14ac:dyDescent="0.25">
      <c r="A3326" t="s">
        <v>1529</v>
      </c>
      <c r="B3326" t="s">
        <v>5303</v>
      </c>
      <c r="C3326" t="s">
        <v>1218</v>
      </c>
      <c r="D3326" t="s">
        <v>237</v>
      </c>
      <c r="E3326" s="14">
        <v>2</v>
      </c>
      <c r="F3326" s="5">
        <v>44085</v>
      </c>
      <c r="G3326" s="6">
        <v>34.283387622149839</v>
      </c>
      <c r="H3326" s="7">
        <v>10166.404467392533</v>
      </c>
      <c r="I3326" s="7">
        <v>9.8800000000000008</v>
      </c>
      <c r="J3326" s="7">
        <v>17859.411391065001</v>
      </c>
      <c r="K3326" s="7">
        <v>16744.544840096692</v>
      </c>
      <c r="L3326" s="6" t="s">
        <v>17</v>
      </c>
      <c r="M3326" s="6">
        <v>5.2538480252983382</v>
      </c>
      <c r="N3326" s="6" t="s">
        <v>17</v>
      </c>
      <c r="O3326" s="6" t="s">
        <v>17</v>
      </c>
      <c r="P3326" s="8" t="s">
        <v>17</v>
      </c>
      <c r="Q3326" s="8" t="s">
        <v>17</v>
      </c>
      <c r="R3326" s="9">
        <v>5.54</v>
      </c>
    </row>
    <row r="3327" spans="1:18" s="6" customFormat="1" ht="15" customHeight="1" x14ac:dyDescent="0.25">
      <c r="A3327" t="s">
        <v>1530</v>
      </c>
      <c r="B3327" t="s">
        <v>5303</v>
      </c>
      <c r="C3327" t="s">
        <v>1292</v>
      </c>
      <c r="D3327" t="s">
        <v>1293</v>
      </c>
      <c r="E3327" s="14">
        <v>2</v>
      </c>
      <c r="F3327" s="5">
        <v>44085</v>
      </c>
      <c r="G3327" s="6">
        <v>13.068181818181818</v>
      </c>
      <c r="H3327" s="7">
        <v>13854.772861704392</v>
      </c>
      <c r="I3327" s="7">
        <v>11.28</v>
      </c>
      <c r="J3327" s="7">
        <v>17414.915966386554</v>
      </c>
      <c r="K3327" s="7">
        <v>16304.764860522699</v>
      </c>
      <c r="L3327" s="6" t="s">
        <v>17</v>
      </c>
      <c r="M3327" s="6">
        <v>5.2316263235808425</v>
      </c>
      <c r="N3327" s="6" t="s">
        <v>17</v>
      </c>
      <c r="O3327" s="6" t="s">
        <v>17</v>
      </c>
      <c r="P3327" s="8" t="s">
        <v>17</v>
      </c>
      <c r="Q3327" s="8" t="s">
        <v>17</v>
      </c>
      <c r="R3327" s="9">
        <v>4.8</v>
      </c>
    </row>
    <row r="3328" spans="1:18" s="6" customFormat="1" ht="15" customHeight="1" x14ac:dyDescent="0.25">
      <c r="A3328" t="s">
        <v>1531</v>
      </c>
      <c r="B3328" t="s">
        <v>5303</v>
      </c>
      <c r="C3328" t="s">
        <v>1292</v>
      </c>
      <c r="D3328" t="s">
        <v>1293</v>
      </c>
      <c r="E3328" s="14">
        <v>2</v>
      </c>
      <c r="F3328" s="5">
        <v>44089</v>
      </c>
      <c r="G3328" s="6">
        <v>40.332458442694666</v>
      </c>
      <c r="H3328" s="7">
        <v>7186.7677931074577</v>
      </c>
      <c r="I3328" s="7">
        <v>11.27</v>
      </c>
      <c r="J3328" s="7">
        <v>14806.259314456034</v>
      </c>
      <c r="K3328" s="7">
        <v>13696.038984636107</v>
      </c>
      <c r="L3328" s="6" t="s">
        <v>17</v>
      </c>
      <c r="M3328" s="6">
        <v>5.2319525439204835</v>
      </c>
      <c r="N3328" s="6" t="s">
        <v>17</v>
      </c>
      <c r="O3328" s="6" t="s">
        <v>17</v>
      </c>
      <c r="P3328" s="8" t="s">
        <v>17</v>
      </c>
      <c r="Q3328" s="8" t="s">
        <v>17</v>
      </c>
      <c r="R3328" s="9">
        <v>6.06</v>
      </c>
    </row>
    <row r="3329" spans="1:18" s="6" customFormat="1" ht="15" customHeight="1" x14ac:dyDescent="0.25">
      <c r="A3329" t="s">
        <v>1532</v>
      </c>
      <c r="B3329" t="s">
        <v>5303</v>
      </c>
      <c r="C3329" t="s">
        <v>1218</v>
      </c>
      <c r="D3329" t="s">
        <v>237</v>
      </c>
      <c r="E3329" s="14">
        <v>2</v>
      </c>
      <c r="F3329" s="5">
        <v>44089</v>
      </c>
      <c r="G3329" s="6">
        <v>20.197044334975363</v>
      </c>
      <c r="H3329" s="7">
        <v>12145.71092797249</v>
      </c>
      <c r="I3329" s="7">
        <v>11.33</v>
      </c>
      <c r="J3329" s="7">
        <v>16919.148936170212</v>
      </c>
      <c r="K3329" s="7">
        <v>15837.915545545771</v>
      </c>
      <c r="L3329" s="6" t="s">
        <v>17</v>
      </c>
      <c r="M3329" s="6">
        <v>5.0953505684469365</v>
      </c>
      <c r="N3329" s="6" t="s">
        <v>17</v>
      </c>
      <c r="O3329" s="6" t="s">
        <v>17</v>
      </c>
      <c r="P3329" s="8" t="s">
        <v>17</v>
      </c>
      <c r="Q3329" s="8" t="s">
        <v>17</v>
      </c>
      <c r="R3329" s="9">
        <v>6</v>
      </c>
    </row>
    <row r="3330" spans="1:18" s="6" customFormat="1" ht="15" customHeight="1" x14ac:dyDescent="0.25">
      <c r="A3330" t="s">
        <v>1533</v>
      </c>
      <c r="B3330" t="s">
        <v>5303</v>
      </c>
      <c r="C3330" t="s">
        <v>1292</v>
      </c>
      <c r="D3330" t="s">
        <v>1293</v>
      </c>
      <c r="E3330" s="14">
        <v>2</v>
      </c>
      <c r="F3330" s="5">
        <v>44089</v>
      </c>
      <c r="G3330" s="6">
        <v>19.127849355797817</v>
      </c>
      <c r="H3330" s="7">
        <v>12347.824466917855</v>
      </c>
      <c r="I3330" s="6">
        <v>9.93</v>
      </c>
      <c r="J3330" s="7">
        <v>16965.640809443506</v>
      </c>
      <c r="K3330" s="7">
        <v>15846.144469509945</v>
      </c>
      <c r="L3330" s="6" t="s">
        <v>17</v>
      </c>
      <c r="M3330" s="6">
        <v>5.2756660694324324</v>
      </c>
      <c r="N3330" s="6" t="s">
        <v>17</v>
      </c>
      <c r="O3330" s="6" t="s">
        <v>17</v>
      </c>
      <c r="P3330" s="8" t="s">
        <v>17</v>
      </c>
      <c r="Q3330" s="8" t="s">
        <v>17</v>
      </c>
      <c r="R3330" s="9">
        <v>5.12</v>
      </c>
    </row>
    <row r="3331" spans="1:18" s="6" customFormat="1" ht="15" customHeight="1" x14ac:dyDescent="0.25">
      <c r="A3331" t="s">
        <v>1534</v>
      </c>
      <c r="B3331" t="s">
        <v>5303</v>
      </c>
      <c r="C3331" t="s">
        <v>1292</v>
      </c>
      <c r="D3331" t="s">
        <v>1293</v>
      </c>
      <c r="E3331" s="14">
        <v>2</v>
      </c>
      <c r="F3331" s="5">
        <v>44089</v>
      </c>
      <c r="G3331" s="6">
        <v>20.071684587813614</v>
      </c>
      <c r="H3331" s="7">
        <v>10167.593121846641</v>
      </c>
      <c r="I3331" s="6">
        <v>21.63</v>
      </c>
      <c r="J3331" s="7">
        <v>14372.883149872987</v>
      </c>
      <c r="K3331" s="7">
        <v>13334.378838543556</v>
      </c>
      <c r="L3331" s="6" t="s">
        <v>17</v>
      </c>
      <c r="M3331" s="6">
        <v>4.8939882720519812</v>
      </c>
      <c r="N3331" s="6" t="s">
        <v>17</v>
      </c>
      <c r="O3331" s="6" t="s">
        <v>17</v>
      </c>
      <c r="P3331" s="8" t="s">
        <v>17</v>
      </c>
      <c r="Q3331" s="8" t="s">
        <v>17</v>
      </c>
      <c r="R3331" s="9">
        <v>5.52</v>
      </c>
    </row>
    <row r="3332" spans="1:18" s="6" customFormat="1" ht="15" customHeight="1" x14ac:dyDescent="0.25">
      <c r="A3332" t="s">
        <v>1535</v>
      </c>
      <c r="B3332" t="s">
        <v>5303</v>
      </c>
      <c r="C3332" t="s">
        <v>1292</v>
      </c>
      <c r="D3332" t="s">
        <v>1293</v>
      </c>
      <c r="E3332" s="14">
        <v>2</v>
      </c>
      <c r="F3332" s="5">
        <v>44089</v>
      </c>
      <c r="G3332" s="6">
        <v>38.847858197932055</v>
      </c>
      <c r="H3332" s="7">
        <v>8245.3230835066988</v>
      </c>
      <c r="I3332" s="6">
        <v>20.99</v>
      </c>
      <c r="J3332" s="7">
        <v>16078.182778658213</v>
      </c>
      <c r="K3332" s="7">
        <v>15035.24813414018</v>
      </c>
      <c r="L3332" s="6" t="s">
        <v>17</v>
      </c>
      <c r="M3332" s="6">
        <v>4.9148663737890317</v>
      </c>
      <c r="N3332" s="6" t="s">
        <v>17</v>
      </c>
      <c r="O3332" s="6" t="s">
        <v>17</v>
      </c>
      <c r="P3332" s="8" t="s">
        <v>17</v>
      </c>
      <c r="Q3332" s="8" t="s">
        <v>17</v>
      </c>
      <c r="R3332" s="9">
        <v>5.35</v>
      </c>
    </row>
    <row r="3333" spans="1:18" s="6" customFormat="1" ht="15" customHeight="1" x14ac:dyDescent="0.25">
      <c r="A3333" t="s">
        <v>1536</v>
      </c>
      <c r="B3333" t="s">
        <v>5303</v>
      </c>
      <c r="C3333" t="s">
        <v>1218</v>
      </c>
      <c r="D3333" t="s">
        <v>237</v>
      </c>
      <c r="E3333" s="14">
        <v>2</v>
      </c>
      <c r="F3333" s="5">
        <v>44089</v>
      </c>
      <c r="G3333" s="6">
        <v>15.254237288135586</v>
      </c>
      <c r="H3333" s="7">
        <v>13652.595864920097</v>
      </c>
      <c r="I3333" s="6">
        <v>7.42</v>
      </c>
      <c r="J3333" s="7">
        <v>17721.730067743618</v>
      </c>
      <c r="K3333" s="7">
        <v>16549.803120605713</v>
      </c>
      <c r="L3333" s="6" t="s">
        <v>17</v>
      </c>
      <c r="M3333" s="6">
        <v>5.5227471589910611</v>
      </c>
      <c r="N3333" s="6" t="s">
        <v>17</v>
      </c>
      <c r="O3333" s="6" t="s">
        <v>17</v>
      </c>
      <c r="P3333" s="8" t="s">
        <v>17</v>
      </c>
      <c r="Q3333" s="8" t="s">
        <v>17</v>
      </c>
      <c r="R3333" s="9">
        <v>4.05</v>
      </c>
    </row>
    <row r="3334" spans="1:18" s="6" customFormat="1" ht="15" customHeight="1" x14ac:dyDescent="0.25">
      <c r="A3334" t="s">
        <v>1537</v>
      </c>
      <c r="B3334" t="s">
        <v>5303</v>
      </c>
      <c r="C3334" t="s">
        <v>1292</v>
      </c>
      <c r="D3334" t="s">
        <v>1293</v>
      </c>
      <c r="E3334" s="14">
        <v>2</v>
      </c>
      <c r="F3334" s="5">
        <v>44089</v>
      </c>
      <c r="G3334" s="6">
        <v>24.6376811594203</v>
      </c>
      <c r="H3334" s="7">
        <v>10836.38039710504</v>
      </c>
      <c r="I3334" s="6">
        <v>14.66</v>
      </c>
      <c r="J3334" s="7">
        <v>16264.469704870164</v>
      </c>
      <c r="K3334" s="7">
        <v>15177.716296158615</v>
      </c>
      <c r="L3334" s="6" t="s">
        <v>17</v>
      </c>
      <c r="M3334" s="6">
        <v>5.1213638487820452</v>
      </c>
      <c r="N3334" s="6" t="s">
        <v>17</v>
      </c>
      <c r="O3334" s="6" t="s">
        <v>17</v>
      </c>
      <c r="P3334" s="8" t="s">
        <v>17</v>
      </c>
      <c r="Q3334" s="8" t="s">
        <v>17</v>
      </c>
      <c r="R3334" s="9">
        <v>4.1100000000000003</v>
      </c>
    </row>
    <row r="3335" spans="1:18" s="6" customFormat="1" ht="15" customHeight="1" x14ac:dyDescent="0.25">
      <c r="A3335" t="s">
        <v>1538</v>
      </c>
      <c r="B3335" t="s">
        <v>5303</v>
      </c>
      <c r="C3335" t="s">
        <v>1485</v>
      </c>
      <c r="D3335" t="s">
        <v>77</v>
      </c>
      <c r="E3335" s="14">
        <v>2</v>
      </c>
      <c r="F3335" s="5">
        <v>44089</v>
      </c>
      <c r="G3335" s="6">
        <v>28.630705394190866</v>
      </c>
      <c r="H3335" s="7">
        <v>10722.776098582941</v>
      </c>
      <c r="I3335" s="6">
        <v>11.75</v>
      </c>
      <c r="J3335" s="7">
        <v>17104.54595007086</v>
      </c>
      <c r="K3335" s="7">
        <v>16004.395579991211</v>
      </c>
      <c r="L3335" s="6" t="s">
        <v>17</v>
      </c>
      <c r="M3335" s="6">
        <v>5.184497502731622</v>
      </c>
      <c r="N3335" s="6" t="s">
        <v>17</v>
      </c>
      <c r="O3335" s="6" t="s">
        <v>17</v>
      </c>
      <c r="P3335" s="8" t="s">
        <v>17</v>
      </c>
      <c r="Q3335" s="8" t="s">
        <v>17</v>
      </c>
      <c r="R3335" s="9">
        <v>8.27</v>
      </c>
    </row>
    <row r="3336" spans="1:18" s="6" customFormat="1" ht="15" customHeight="1" x14ac:dyDescent="0.25">
      <c r="A3336" t="s">
        <v>1539</v>
      </c>
      <c r="B3336" t="s">
        <v>5303</v>
      </c>
      <c r="C3336" t="s">
        <v>1218</v>
      </c>
      <c r="D3336" t="s">
        <v>237</v>
      </c>
      <c r="E3336" s="14">
        <v>2</v>
      </c>
      <c r="F3336" s="5">
        <v>44089</v>
      </c>
      <c r="G3336" s="6">
        <v>39.498432601880886</v>
      </c>
      <c r="H3336" s="7">
        <v>7924.3616816760195</v>
      </c>
      <c r="I3336" s="6">
        <v>20.22</v>
      </c>
      <c r="J3336" s="7">
        <v>15567.718394505257</v>
      </c>
      <c r="K3336" s="7">
        <v>14692.691069713217</v>
      </c>
      <c r="L3336" s="6" t="s">
        <v>17</v>
      </c>
      <c r="M3336" s="6">
        <v>4.1235971950614463</v>
      </c>
      <c r="N3336" s="6" t="s">
        <v>17</v>
      </c>
      <c r="O3336" s="6" t="s">
        <v>17</v>
      </c>
      <c r="P3336" s="8" t="s">
        <v>17</v>
      </c>
      <c r="Q3336" s="8" t="s">
        <v>17</v>
      </c>
      <c r="R3336" s="9">
        <v>6.82</v>
      </c>
    </row>
    <row r="3337" spans="1:18" s="6" customFormat="1" ht="15" customHeight="1" x14ac:dyDescent="0.25">
      <c r="A3337" t="s">
        <v>1540</v>
      </c>
      <c r="B3337" t="s">
        <v>5303</v>
      </c>
      <c r="C3337" t="s">
        <v>1292</v>
      </c>
      <c r="D3337" t="s">
        <v>1293</v>
      </c>
      <c r="E3337" s="14">
        <v>2</v>
      </c>
      <c r="F3337" s="5">
        <v>44089</v>
      </c>
      <c r="G3337" s="6">
        <v>20.256645279560043</v>
      </c>
      <c r="H3337" s="7">
        <v>11939.102335900223</v>
      </c>
      <c r="I3337" s="6">
        <v>13.18</v>
      </c>
      <c r="J3337" s="7">
        <v>16689.485506471279</v>
      </c>
      <c r="K3337" s="7">
        <v>15592.486952261086</v>
      </c>
      <c r="L3337" s="6" t="s">
        <v>17</v>
      </c>
      <c r="M3337" s="6">
        <v>5.1696444590489739</v>
      </c>
      <c r="N3337" s="6" t="s">
        <v>17</v>
      </c>
      <c r="O3337" s="6" t="s">
        <v>17</v>
      </c>
      <c r="P3337" s="8" t="s">
        <v>17</v>
      </c>
      <c r="Q3337" s="8" t="s">
        <v>17</v>
      </c>
      <c r="R3337" s="9">
        <v>6.51</v>
      </c>
    </row>
    <row r="3338" spans="1:18" s="6" customFormat="1" ht="15" customHeight="1" x14ac:dyDescent="0.25">
      <c r="A3338" t="s">
        <v>1541</v>
      </c>
      <c r="B3338" t="s">
        <v>5303</v>
      </c>
      <c r="C3338" t="s">
        <v>1292</v>
      </c>
      <c r="D3338" t="s">
        <v>1293</v>
      </c>
      <c r="E3338" s="14">
        <v>2</v>
      </c>
      <c r="F3338" s="5">
        <v>44089</v>
      </c>
      <c r="G3338" s="6">
        <v>26.942567567567561</v>
      </c>
      <c r="H3338" s="7">
        <v>10898.708513893616</v>
      </c>
      <c r="I3338" s="6">
        <v>14.17</v>
      </c>
      <c r="J3338" s="7">
        <v>16909.090909090912</v>
      </c>
      <c r="K3338" s="7">
        <v>15818.945526531839</v>
      </c>
      <c r="L3338" s="6" t="s">
        <v>17</v>
      </c>
      <c r="M3338" s="6">
        <v>5.1373486454244741</v>
      </c>
      <c r="N3338" s="6" t="s">
        <v>17</v>
      </c>
      <c r="O3338" s="6" t="s">
        <v>17</v>
      </c>
      <c r="P3338" s="8" t="s">
        <v>17</v>
      </c>
      <c r="Q3338" s="8" t="s">
        <v>17</v>
      </c>
      <c r="R3338" s="9">
        <v>6.5</v>
      </c>
    </row>
    <row r="3339" spans="1:18" s="6" customFormat="1" ht="15" customHeight="1" x14ac:dyDescent="0.25">
      <c r="A3339" t="s">
        <v>1542</v>
      </c>
      <c r="B3339" t="s">
        <v>5303</v>
      </c>
      <c r="C3339" t="s">
        <v>1218</v>
      </c>
      <c r="D3339" t="s">
        <v>237</v>
      </c>
      <c r="E3339" s="14">
        <v>2</v>
      </c>
      <c r="F3339" s="5">
        <v>44089</v>
      </c>
      <c r="G3339" s="6">
        <v>20.207612456747398</v>
      </c>
      <c r="H3339" s="7">
        <v>11225.992118784963</v>
      </c>
      <c r="I3339" s="6">
        <v>18.28</v>
      </c>
      <c r="J3339" s="7">
        <v>15607.723148343532</v>
      </c>
      <c r="K3339" s="7">
        <v>14687.696974539698</v>
      </c>
      <c r="L3339" s="6" t="s">
        <v>17</v>
      </c>
      <c r="M3339" s="6">
        <v>4.3356558614695286</v>
      </c>
      <c r="N3339" s="6" t="s">
        <v>17</v>
      </c>
      <c r="O3339" s="6" t="s">
        <v>17</v>
      </c>
      <c r="P3339" s="8" t="s">
        <v>17</v>
      </c>
      <c r="Q3339" s="8" t="s">
        <v>17</v>
      </c>
      <c r="R3339" s="9">
        <v>5.22</v>
      </c>
    </row>
    <row r="3340" spans="1:18" s="6" customFormat="1" ht="15" customHeight="1" x14ac:dyDescent="0.25">
      <c r="A3340" t="s">
        <v>1543</v>
      </c>
      <c r="B3340" t="s">
        <v>5303</v>
      </c>
      <c r="C3340" t="s">
        <v>1292</v>
      </c>
      <c r="D3340" t="s">
        <v>1293</v>
      </c>
      <c r="E3340" s="14">
        <v>2</v>
      </c>
      <c r="F3340" s="5">
        <v>44089</v>
      </c>
      <c r="G3340" s="6">
        <v>31.947483588621434</v>
      </c>
      <c r="H3340" s="7">
        <v>9548.0849985455407</v>
      </c>
      <c r="I3340" s="6">
        <v>22.14</v>
      </c>
      <c r="J3340" s="7">
        <v>16212.314225053078</v>
      </c>
      <c r="K3340" s="7">
        <v>15177.340335483315</v>
      </c>
      <c r="L3340" s="6" t="s">
        <v>17</v>
      </c>
      <c r="M3340" s="6">
        <v>4.8773510347302693</v>
      </c>
      <c r="N3340" s="6" t="s">
        <v>17</v>
      </c>
      <c r="O3340" s="6" t="s">
        <v>17</v>
      </c>
      <c r="P3340" s="8" t="s">
        <v>17</v>
      </c>
      <c r="Q3340" s="8" t="s">
        <v>17</v>
      </c>
      <c r="R3340" s="9">
        <v>5.8</v>
      </c>
    </row>
    <row r="3341" spans="1:18" s="6" customFormat="1" ht="15" customHeight="1" x14ac:dyDescent="0.25">
      <c r="A3341" t="s">
        <v>1544</v>
      </c>
      <c r="B3341" t="s">
        <v>5303</v>
      </c>
      <c r="C3341" t="s">
        <v>1218</v>
      </c>
      <c r="D3341" t="s">
        <v>237</v>
      </c>
      <c r="E3341" s="14">
        <v>2</v>
      </c>
      <c r="F3341" s="5">
        <v>44089</v>
      </c>
      <c r="G3341" s="6">
        <v>35.528455284552841</v>
      </c>
      <c r="H3341" s="7">
        <v>8684.1332485281291</v>
      </c>
      <c r="I3341" s="6">
        <v>20.68</v>
      </c>
      <c r="J3341" s="7">
        <v>15680.340969632394</v>
      </c>
      <c r="K3341" s="7">
        <v>14815.983475018409</v>
      </c>
      <c r="L3341" s="6" t="s">
        <v>17</v>
      </c>
      <c r="M3341" s="6">
        <v>4.0733152432327264</v>
      </c>
      <c r="N3341" s="6" t="s">
        <v>17</v>
      </c>
      <c r="O3341" s="6" t="s">
        <v>17</v>
      </c>
      <c r="P3341" s="8" t="s">
        <v>17</v>
      </c>
      <c r="Q3341" s="8" t="s">
        <v>17</v>
      </c>
      <c r="R3341" s="9">
        <v>6.15</v>
      </c>
    </row>
    <row r="3342" spans="1:18" s="6" customFormat="1" ht="15" customHeight="1" x14ac:dyDescent="0.25">
      <c r="A3342" t="s">
        <v>1545</v>
      </c>
      <c r="B3342" t="s">
        <v>5303</v>
      </c>
      <c r="C3342" t="s">
        <v>1292</v>
      </c>
      <c r="D3342" t="s">
        <v>1293</v>
      </c>
      <c r="E3342" s="14">
        <v>2</v>
      </c>
      <c r="F3342" s="5">
        <v>44089</v>
      </c>
      <c r="G3342" s="6">
        <v>30.913490623109496</v>
      </c>
      <c r="H3342" s="7">
        <v>10375.139539024314</v>
      </c>
      <c r="I3342" s="6">
        <v>10.91</v>
      </c>
      <c r="J3342" s="7">
        <v>17223.46428191206</v>
      </c>
      <c r="K3342" s="7">
        <v>16110.751889673546</v>
      </c>
      <c r="L3342" s="6" t="s">
        <v>17</v>
      </c>
      <c r="M3342" s="6">
        <v>5.2436964761475746</v>
      </c>
      <c r="N3342" s="6" t="s">
        <v>17</v>
      </c>
      <c r="O3342" s="6" t="s">
        <v>17</v>
      </c>
      <c r="P3342" s="8" t="s">
        <v>17</v>
      </c>
      <c r="Q3342" s="8" t="s">
        <v>17</v>
      </c>
      <c r="R3342" s="9">
        <v>6.07</v>
      </c>
    </row>
    <row r="3343" spans="1:18" s="6" customFormat="1" ht="15" customHeight="1" x14ac:dyDescent="0.25">
      <c r="A3343" t="s">
        <v>1546</v>
      </c>
      <c r="B3343" t="s">
        <v>5303</v>
      </c>
      <c r="C3343" t="s">
        <v>1218</v>
      </c>
      <c r="D3343" t="s">
        <v>237</v>
      </c>
      <c r="E3343" s="14">
        <v>2</v>
      </c>
      <c r="F3343" s="5">
        <v>44089</v>
      </c>
      <c r="G3343" s="6">
        <v>23.037100949094039</v>
      </c>
      <c r="H3343" s="7">
        <v>11551.584577300468</v>
      </c>
      <c r="I3343" s="6">
        <v>14.42</v>
      </c>
      <c r="J3343" s="7">
        <v>16750.106518960376</v>
      </c>
      <c r="K3343" s="7">
        <v>15740.546552792868</v>
      </c>
      <c r="L3343" s="6" t="s">
        <v>17</v>
      </c>
      <c r="M3343" s="6">
        <v>4.7575870224670531</v>
      </c>
      <c r="N3343" s="6" t="s">
        <v>17</v>
      </c>
      <c r="O3343" s="6" t="s">
        <v>17</v>
      </c>
      <c r="P3343" s="8" t="s">
        <v>17</v>
      </c>
      <c r="Q3343" s="8" t="s">
        <v>17</v>
      </c>
      <c r="R3343" s="9">
        <v>6.12</v>
      </c>
    </row>
    <row r="3344" spans="1:18" s="6" customFormat="1" ht="15" customHeight="1" x14ac:dyDescent="0.25">
      <c r="A3344" t="s">
        <v>1547</v>
      </c>
      <c r="B3344" t="s">
        <v>5303</v>
      </c>
      <c r="C3344" t="s">
        <v>1292</v>
      </c>
      <c r="D3344" t="s">
        <v>1293</v>
      </c>
      <c r="E3344" s="14">
        <v>2</v>
      </c>
      <c r="F3344" s="5">
        <v>44089</v>
      </c>
      <c r="G3344" s="6">
        <v>14.980544747081703</v>
      </c>
      <c r="H3344" s="7">
        <v>12473.149651506234</v>
      </c>
      <c r="I3344" s="6">
        <v>11.19</v>
      </c>
      <c r="J3344" s="7">
        <v>16212.169821409472</v>
      </c>
      <c r="K3344" s="7">
        <v>15101.395699940971</v>
      </c>
      <c r="L3344" s="6" t="s">
        <v>17</v>
      </c>
      <c r="M3344" s="6">
        <v>5.2345623066376152</v>
      </c>
      <c r="N3344" s="6" t="s">
        <v>17</v>
      </c>
      <c r="O3344" s="6" t="s">
        <v>17</v>
      </c>
      <c r="P3344" s="8" t="s">
        <v>17</v>
      </c>
      <c r="Q3344" s="8" t="s">
        <v>17</v>
      </c>
      <c r="R3344" s="9">
        <v>6.49</v>
      </c>
    </row>
    <row r="3345" spans="1:18" s="6" customFormat="1" ht="15" customHeight="1" x14ac:dyDescent="0.25">
      <c r="A3345" t="s">
        <v>1548</v>
      </c>
      <c r="B3345" t="s">
        <v>5303</v>
      </c>
      <c r="C3345" t="s">
        <v>1485</v>
      </c>
      <c r="D3345" t="s">
        <v>77</v>
      </c>
      <c r="E3345" s="14">
        <v>2</v>
      </c>
      <c r="F3345" s="5">
        <v>44089</v>
      </c>
      <c r="G3345" s="6">
        <v>27.014581734458936</v>
      </c>
      <c r="H3345" s="7">
        <v>10591.971371797687</v>
      </c>
      <c r="I3345" s="6">
        <v>17.02</v>
      </c>
      <c r="J3345" s="7">
        <v>16451.475444764033</v>
      </c>
      <c r="K3345" s="7">
        <v>15416.692636648144</v>
      </c>
      <c r="L3345" s="6" t="s">
        <v>17</v>
      </c>
      <c r="M3345" s="6">
        <v>4.8764505566253034</v>
      </c>
      <c r="N3345" s="6" t="s">
        <v>17</v>
      </c>
      <c r="O3345" s="6" t="s">
        <v>17</v>
      </c>
      <c r="P3345" s="8" t="s">
        <v>17</v>
      </c>
      <c r="Q3345" s="8" t="s">
        <v>17</v>
      </c>
      <c r="R3345" s="9">
        <v>6.13</v>
      </c>
    </row>
    <row r="3346" spans="1:18" s="6" customFormat="1" ht="15" customHeight="1" x14ac:dyDescent="0.25">
      <c r="A3346" t="s">
        <v>1549</v>
      </c>
      <c r="B3346" t="s">
        <v>5303</v>
      </c>
      <c r="C3346" t="s">
        <v>1292</v>
      </c>
      <c r="D3346" t="s">
        <v>1293</v>
      </c>
      <c r="E3346" s="14">
        <v>2</v>
      </c>
      <c r="F3346" s="5">
        <v>44089</v>
      </c>
      <c r="G3346" s="6">
        <v>16.56131479140328</v>
      </c>
      <c r="H3346" s="7">
        <v>12941.262729563638</v>
      </c>
      <c r="I3346" s="6">
        <v>12.76</v>
      </c>
      <c r="J3346" s="7">
        <v>17094.711746857389</v>
      </c>
      <c r="K3346" s="7">
        <v>15994.805786492176</v>
      </c>
      <c r="L3346" s="6" t="s">
        <v>17</v>
      </c>
      <c r="M3346" s="6">
        <v>5.1833457133139129</v>
      </c>
      <c r="N3346" s="6" t="s">
        <v>17</v>
      </c>
      <c r="O3346" s="6" t="s">
        <v>17</v>
      </c>
      <c r="P3346" s="8" t="s">
        <v>17</v>
      </c>
      <c r="Q3346" s="8" t="s">
        <v>17</v>
      </c>
      <c r="R3346" s="9">
        <v>7.72</v>
      </c>
    </row>
    <row r="3347" spans="1:18" s="6" customFormat="1" ht="15" customHeight="1" x14ac:dyDescent="0.25">
      <c r="A3347" t="s">
        <v>1550</v>
      </c>
      <c r="B3347" t="s">
        <v>5303</v>
      </c>
      <c r="C3347" t="s">
        <v>1292</v>
      </c>
      <c r="D3347" t="s">
        <v>1293</v>
      </c>
      <c r="E3347" s="14">
        <v>2</v>
      </c>
      <c r="F3347" s="5">
        <v>44089</v>
      </c>
      <c r="G3347" s="6">
        <v>24.327018943170479</v>
      </c>
      <c r="H3347" s="7">
        <v>11495.458327034454</v>
      </c>
      <c r="I3347" s="6">
        <v>12.83</v>
      </c>
      <c r="J3347" s="7">
        <v>17075.754333404668</v>
      </c>
      <c r="K3347" s="7">
        <v>15976.332940731958</v>
      </c>
      <c r="L3347" s="6" t="s">
        <v>17</v>
      </c>
      <c r="M3347" s="6">
        <v>5.1810621709364231</v>
      </c>
      <c r="N3347" s="6" t="s">
        <v>17</v>
      </c>
      <c r="O3347" s="6" t="s">
        <v>17</v>
      </c>
      <c r="P3347" s="8" t="s">
        <v>17</v>
      </c>
      <c r="Q3347" s="8" t="s">
        <v>17</v>
      </c>
      <c r="R3347" s="9">
        <v>6.54</v>
      </c>
    </row>
    <row r="3348" spans="1:18" s="6" customFormat="1" ht="15" customHeight="1" x14ac:dyDescent="0.25">
      <c r="A3348" t="s">
        <v>1551</v>
      </c>
      <c r="B3348" t="s">
        <v>5303</v>
      </c>
      <c r="C3348" t="s">
        <v>1292</v>
      </c>
      <c r="D3348" t="s">
        <v>1293</v>
      </c>
      <c r="E3348" s="14">
        <v>2</v>
      </c>
      <c r="F3348" s="5">
        <v>44089</v>
      </c>
      <c r="G3348" s="6">
        <v>32.250755287009056</v>
      </c>
      <c r="H3348" s="7">
        <v>9803.0063102607455</v>
      </c>
      <c r="I3348" s="6">
        <v>16.14</v>
      </c>
      <c r="J3348" s="7">
        <v>16708.995838224309</v>
      </c>
      <c r="K3348" s="7">
        <v>15632.487575011402</v>
      </c>
      <c r="L3348" s="6" t="s">
        <v>17</v>
      </c>
      <c r="M3348" s="6">
        <v>5.0730832385151166</v>
      </c>
      <c r="N3348" s="6" t="s">
        <v>17</v>
      </c>
      <c r="O3348" s="6" t="s">
        <v>17</v>
      </c>
      <c r="P3348" s="8" t="s">
        <v>17</v>
      </c>
      <c r="Q3348" s="8" t="s">
        <v>17</v>
      </c>
      <c r="R3348" s="9">
        <v>6.29</v>
      </c>
    </row>
    <row r="3349" spans="1:18" s="6" customFormat="1" ht="15" customHeight="1" x14ac:dyDescent="0.25">
      <c r="A3349" t="s">
        <v>1552</v>
      </c>
      <c r="B3349" t="s">
        <v>5303</v>
      </c>
      <c r="C3349" t="s">
        <v>1218</v>
      </c>
      <c r="D3349" t="s">
        <v>237</v>
      </c>
      <c r="E3349" s="14">
        <v>2</v>
      </c>
      <c r="F3349" s="5">
        <v>44089</v>
      </c>
      <c r="G3349" s="6">
        <v>40.46008119079837</v>
      </c>
      <c r="H3349" s="7">
        <v>7828.2967430854251</v>
      </c>
      <c r="I3349" s="6">
        <v>16.559999999999999</v>
      </c>
      <c r="J3349" s="7">
        <v>15768.031817693216</v>
      </c>
      <c r="K3349" s="7">
        <v>14808.109757136657</v>
      </c>
      <c r="L3349" s="6" t="s">
        <v>17</v>
      </c>
      <c r="M3349" s="6">
        <v>4.5236666378725712</v>
      </c>
      <c r="N3349" s="6" t="s">
        <v>17</v>
      </c>
      <c r="O3349" s="6" t="s">
        <v>17</v>
      </c>
      <c r="P3349" s="8" t="s">
        <v>17</v>
      </c>
      <c r="Q3349" s="8" t="s">
        <v>17</v>
      </c>
      <c r="R3349" s="9">
        <v>6.97</v>
      </c>
    </row>
    <row r="3350" spans="1:18" s="6" customFormat="1" ht="15" customHeight="1" x14ac:dyDescent="0.25">
      <c r="A3350" t="s">
        <v>1553</v>
      </c>
      <c r="B3350" t="s">
        <v>5303</v>
      </c>
      <c r="C3350" t="s">
        <v>1218</v>
      </c>
      <c r="D3350" t="s">
        <v>237</v>
      </c>
      <c r="E3350" s="14">
        <v>2</v>
      </c>
      <c r="F3350" s="5">
        <v>44089</v>
      </c>
      <c r="G3350" s="6">
        <v>21.645569620253159</v>
      </c>
      <c r="H3350" s="7">
        <v>10959.363517683725</v>
      </c>
      <c r="I3350" s="6">
        <v>19.940000000000001</v>
      </c>
      <c r="J3350" s="7">
        <v>15543.315508021391</v>
      </c>
      <c r="K3350" s="7">
        <v>14661.793503990537</v>
      </c>
      <c r="L3350" s="6" t="s">
        <v>17</v>
      </c>
      <c r="M3350" s="6">
        <v>4.1542036005224068</v>
      </c>
      <c r="N3350" s="6" t="s">
        <v>17</v>
      </c>
      <c r="O3350" s="6" t="s">
        <v>17</v>
      </c>
      <c r="P3350" s="8" t="s">
        <v>17</v>
      </c>
      <c r="Q3350" s="8" t="s">
        <v>17</v>
      </c>
      <c r="R3350" s="9">
        <v>6.5</v>
      </c>
    </row>
    <row r="3351" spans="1:18" s="6" customFormat="1" ht="15" customHeight="1" x14ac:dyDescent="0.25">
      <c r="A3351" t="s">
        <v>1554</v>
      </c>
      <c r="B3351" t="s">
        <v>5303</v>
      </c>
      <c r="C3351" t="s">
        <v>1292</v>
      </c>
      <c r="D3351" t="s">
        <v>1293</v>
      </c>
      <c r="E3351" s="14">
        <v>2</v>
      </c>
      <c r="F3351" s="5">
        <v>44089</v>
      </c>
      <c r="G3351" s="6">
        <v>34.328358208955223</v>
      </c>
      <c r="H3351" s="7">
        <v>9035.2554775496883</v>
      </c>
      <c r="I3351" s="6">
        <v>17.71</v>
      </c>
      <c r="J3351" s="7">
        <v>16100.892761105733</v>
      </c>
      <c r="K3351" s="7">
        <v>15035.252658996116</v>
      </c>
      <c r="L3351" s="6" t="s">
        <v>17</v>
      </c>
      <c r="M3351" s="6">
        <v>5.0218666451914142</v>
      </c>
      <c r="N3351" s="6" t="s">
        <v>17</v>
      </c>
      <c r="O3351" s="6" t="s">
        <v>17</v>
      </c>
      <c r="P3351" s="8" t="s">
        <v>17</v>
      </c>
      <c r="Q3351" s="8" t="s">
        <v>17</v>
      </c>
      <c r="R3351" s="9">
        <v>7.03</v>
      </c>
    </row>
    <row r="3352" spans="1:18" s="6" customFormat="1" ht="15" customHeight="1" x14ac:dyDescent="0.25">
      <c r="A3352" t="s">
        <v>1555</v>
      </c>
      <c r="B3352" t="s">
        <v>5303</v>
      </c>
      <c r="C3352" t="s">
        <v>1218</v>
      </c>
      <c r="D3352" t="s">
        <v>237</v>
      </c>
      <c r="E3352" s="14">
        <v>2</v>
      </c>
      <c r="F3352" s="5">
        <v>44089</v>
      </c>
      <c r="G3352" s="6">
        <v>21.148036253776432</v>
      </c>
      <c r="H3352" s="7">
        <v>13041.768545048399</v>
      </c>
      <c r="I3352" s="6">
        <v>8.3000000000000007</v>
      </c>
      <c r="J3352" s="7">
        <v>18346.286701208981</v>
      </c>
      <c r="K3352" s="7">
        <v>17194.771603107358</v>
      </c>
      <c r="L3352" s="6" t="s">
        <v>17</v>
      </c>
      <c r="M3352" s="6">
        <v>5.4265555989709</v>
      </c>
      <c r="N3352" s="6" t="s">
        <v>17</v>
      </c>
      <c r="O3352" s="6" t="s">
        <v>17</v>
      </c>
      <c r="P3352" s="8" t="s">
        <v>17</v>
      </c>
      <c r="Q3352" s="8" t="s">
        <v>17</v>
      </c>
      <c r="R3352" s="9">
        <v>7.36</v>
      </c>
    </row>
    <row r="3353" spans="1:18" s="6" customFormat="1" ht="15" customHeight="1" x14ac:dyDescent="0.25">
      <c r="A3353" t="s">
        <v>1556</v>
      </c>
      <c r="B3353" t="s">
        <v>5303</v>
      </c>
      <c r="C3353" t="s">
        <v>665</v>
      </c>
      <c r="D3353" t="s">
        <v>5513</v>
      </c>
      <c r="E3353" s="14">
        <v>1</v>
      </c>
      <c r="F3353" s="5">
        <v>44089</v>
      </c>
      <c r="G3353" s="6">
        <v>39.702998038666294</v>
      </c>
      <c r="H3353" s="7">
        <v>9744.490403223057</v>
      </c>
      <c r="I3353" s="6">
        <v>3.49</v>
      </c>
      <c r="J3353" s="7">
        <v>18976.18797860065</v>
      </c>
      <c r="K3353" s="7">
        <v>17769.431807204037</v>
      </c>
      <c r="L3353" s="6" t="s">
        <v>17</v>
      </c>
      <c r="M3353" s="6">
        <v>5.6868811093148617</v>
      </c>
      <c r="N3353" s="6" t="s">
        <v>17</v>
      </c>
      <c r="O3353" s="6" t="s">
        <v>17</v>
      </c>
      <c r="P3353" s="8" t="s">
        <v>17</v>
      </c>
      <c r="Q3353" s="8" t="s">
        <v>17</v>
      </c>
      <c r="R3353" s="9">
        <v>4.67</v>
      </c>
    </row>
    <row r="3354" spans="1:18" s="6" customFormat="1" ht="15" customHeight="1" x14ac:dyDescent="0.25">
      <c r="A3354" t="s">
        <v>1557</v>
      </c>
      <c r="B3354" t="s">
        <v>5303</v>
      </c>
      <c r="C3354" t="s">
        <v>1292</v>
      </c>
      <c r="D3354" t="s">
        <v>1293</v>
      </c>
      <c r="E3354" s="14">
        <v>2</v>
      </c>
      <c r="F3354" s="5">
        <v>44089</v>
      </c>
      <c r="G3354" s="6">
        <v>23.336745138178099</v>
      </c>
      <c r="H3354" s="7">
        <v>11528.925986398288</v>
      </c>
      <c r="I3354" s="6">
        <v>13.37</v>
      </c>
      <c r="J3354" s="7">
        <v>16877.745633772636</v>
      </c>
      <c r="K3354" s="7">
        <v>15782.062334727811</v>
      </c>
      <c r="L3354" s="6" t="s">
        <v>17</v>
      </c>
      <c r="M3354" s="6">
        <v>5.1634462725957873</v>
      </c>
      <c r="N3354" s="6" t="s">
        <v>17</v>
      </c>
      <c r="O3354" s="6" t="s">
        <v>17</v>
      </c>
      <c r="P3354" s="8" t="s">
        <v>17</v>
      </c>
      <c r="Q3354" s="8" t="s">
        <v>17</v>
      </c>
      <c r="R3354" s="9">
        <v>6.67</v>
      </c>
    </row>
    <row r="3355" spans="1:18" s="6" customFormat="1" ht="15" customHeight="1" x14ac:dyDescent="0.25">
      <c r="A3355" t="s">
        <v>1558</v>
      </c>
      <c r="B3355" t="s">
        <v>5303</v>
      </c>
      <c r="C3355" t="s">
        <v>1292</v>
      </c>
      <c r="D3355" t="s">
        <v>1293</v>
      </c>
      <c r="E3355" s="14">
        <v>2</v>
      </c>
      <c r="F3355" s="5">
        <v>44089</v>
      </c>
      <c r="G3355" s="6">
        <v>13.85350318471338</v>
      </c>
      <c r="H3355" s="7">
        <v>12363.556319577483</v>
      </c>
      <c r="I3355" s="6">
        <v>20.66</v>
      </c>
      <c r="J3355" s="7">
        <v>15789.866666666667</v>
      </c>
      <c r="K3355" s="7">
        <v>14744.647631598262</v>
      </c>
      <c r="L3355" s="6" t="s">
        <v>17</v>
      </c>
      <c r="M3355" s="6">
        <v>4.925631644997198</v>
      </c>
      <c r="N3355" s="6" t="s">
        <v>17</v>
      </c>
      <c r="O3355" s="6" t="s">
        <v>17</v>
      </c>
      <c r="P3355" s="8" t="s">
        <v>17</v>
      </c>
      <c r="Q3355" s="8" t="s">
        <v>17</v>
      </c>
      <c r="R3355" s="9">
        <v>6.25</v>
      </c>
    </row>
    <row r="3356" spans="1:18" s="6" customFormat="1" ht="15" customHeight="1" x14ac:dyDescent="0.25">
      <c r="A3356" t="s">
        <v>1559</v>
      </c>
      <c r="B3356" t="s">
        <v>5303</v>
      </c>
      <c r="C3356" t="s">
        <v>1485</v>
      </c>
      <c r="D3356" t="s">
        <v>77</v>
      </c>
      <c r="E3356" s="14">
        <v>2</v>
      </c>
      <c r="F3356" s="5">
        <v>44089</v>
      </c>
      <c r="G3356" s="6">
        <v>10.655021834061126</v>
      </c>
      <c r="H3356" s="7">
        <v>14234.620968750321</v>
      </c>
      <c r="I3356" s="6">
        <v>5.6</v>
      </c>
      <c r="J3356" s="7">
        <v>17399.978662114583</v>
      </c>
      <c r="K3356" s="7">
        <v>16223.545463557299</v>
      </c>
      <c r="L3356" s="6" t="s">
        <v>17</v>
      </c>
      <c r="M3356" s="6">
        <v>5.5439830280739102</v>
      </c>
      <c r="N3356" s="6" t="s">
        <v>17</v>
      </c>
      <c r="O3356" s="6" t="s">
        <v>17</v>
      </c>
      <c r="P3356" s="8" t="s">
        <v>17</v>
      </c>
      <c r="Q3356" s="8" t="s">
        <v>17</v>
      </c>
      <c r="R3356" s="9">
        <v>6.27</v>
      </c>
    </row>
    <row r="3357" spans="1:18" s="6" customFormat="1" ht="15" customHeight="1" x14ac:dyDescent="0.25">
      <c r="A3357" t="s">
        <v>1560</v>
      </c>
      <c r="B3357" t="s">
        <v>5303</v>
      </c>
      <c r="C3357" t="s">
        <v>1218</v>
      </c>
      <c r="D3357" t="s">
        <v>237</v>
      </c>
      <c r="E3357" s="14">
        <v>2</v>
      </c>
      <c r="F3357" s="5">
        <v>44089</v>
      </c>
      <c r="G3357" s="6">
        <v>25.907752698724245</v>
      </c>
      <c r="H3357" s="7">
        <v>10524.749704282509</v>
      </c>
      <c r="I3357" s="6">
        <v>16.600000000000001</v>
      </c>
      <c r="J3357" s="7">
        <v>16018.162393162393</v>
      </c>
      <c r="K3357" s="7">
        <v>15059.168143925664</v>
      </c>
      <c r="L3357" s="6" t="s">
        <v>17</v>
      </c>
      <c r="M3357" s="6">
        <v>4.5192942942352907</v>
      </c>
      <c r="N3357" s="6" t="s">
        <v>17</v>
      </c>
      <c r="O3357" s="6" t="s">
        <v>17</v>
      </c>
      <c r="P3357" s="8" t="s">
        <v>17</v>
      </c>
      <c r="Q3357" s="8" t="s">
        <v>17</v>
      </c>
      <c r="R3357" s="9">
        <v>6.4</v>
      </c>
    </row>
    <row r="3358" spans="1:18" s="6" customFormat="1" ht="15" customHeight="1" x14ac:dyDescent="0.25">
      <c r="A3358" t="s">
        <v>1561</v>
      </c>
      <c r="B3358" t="s">
        <v>5303</v>
      </c>
      <c r="C3358" t="s">
        <v>665</v>
      </c>
      <c r="D3358" t="s">
        <v>5513</v>
      </c>
      <c r="E3358" s="14">
        <v>1</v>
      </c>
      <c r="F3358" s="5">
        <v>44089</v>
      </c>
      <c r="G3358" s="6">
        <v>22.60351673284174</v>
      </c>
      <c r="H3358" s="7">
        <v>13278.516142463352</v>
      </c>
      <c r="I3358" s="7">
        <v>2.81</v>
      </c>
      <c r="J3358" s="7">
        <v>19093.424132794211</v>
      </c>
      <c r="K3358" s="7">
        <v>17869.95929583209</v>
      </c>
      <c r="L3358" s="6">
        <v>47.741369131386911</v>
      </c>
      <c r="M3358" s="6">
        <v>5.6004373734597195</v>
      </c>
      <c r="N3358" s="6">
        <v>0.48912259986682133</v>
      </c>
      <c r="O3358" s="6">
        <v>43.325910292594735</v>
      </c>
      <c r="P3358" s="8">
        <v>2.4247652719551212E-2</v>
      </c>
      <c r="Q3358" s="8">
        <v>8.9129499722551235E-3</v>
      </c>
      <c r="R3358" s="9">
        <v>6.02</v>
      </c>
    </row>
    <row r="3359" spans="1:18" s="6" customFormat="1" ht="15" customHeight="1" x14ac:dyDescent="0.25">
      <c r="A3359" t="s">
        <v>1562</v>
      </c>
      <c r="B3359" t="s">
        <v>5303</v>
      </c>
      <c r="C3359" t="s">
        <v>1292</v>
      </c>
      <c r="D3359" t="s">
        <v>1293</v>
      </c>
      <c r="E3359" s="14">
        <v>2</v>
      </c>
      <c r="F3359" s="5">
        <v>44089</v>
      </c>
      <c r="G3359" s="6">
        <v>15.778474399164063</v>
      </c>
      <c r="H3359" s="7">
        <v>12465.615072139797</v>
      </c>
      <c r="I3359" s="7">
        <v>14.51</v>
      </c>
      <c r="J3359" s="7">
        <v>16346.460036089587</v>
      </c>
      <c r="K3359" s="7">
        <v>15258.668268036959</v>
      </c>
      <c r="L3359" s="6" t="s">
        <v>17</v>
      </c>
      <c r="M3359" s="6">
        <v>5.1262571538766659</v>
      </c>
      <c r="N3359" s="6" t="s">
        <v>17</v>
      </c>
      <c r="O3359" s="6" t="s">
        <v>17</v>
      </c>
      <c r="P3359" s="8" t="s">
        <v>17</v>
      </c>
      <c r="Q3359" s="8" t="s">
        <v>17</v>
      </c>
      <c r="R3359" s="9">
        <v>5.79</v>
      </c>
    </row>
    <row r="3360" spans="1:18" s="6" customFormat="1" ht="15" customHeight="1" x14ac:dyDescent="0.25">
      <c r="A3360" t="s">
        <v>1563</v>
      </c>
      <c r="B3360" t="s">
        <v>5303</v>
      </c>
      <c r="C3360" t="s">
        <v>1485</v>
      </c>
      <c r="D3360" t="s">
        <v>77</v>
      </c>
      <c r="E3360" s="14">
        <v>2</v>
      </c>
      <c r="F3360" s="5">
        <v>44089</v>
      </c>
      <c r="G3360" s="6">
        <v>12.954186413902057</v>
      </c>
      <c r="H3360" s="7">
        <v>13656.311988233752</v>
      </c>
      <c r="I3360" s="7">
        <v>10.88</v>
      </c>
      <c r="J3360" s="7">
        <v>17163.158457100119</v>
      </c>
      <c r="K3360" s="7">
        <v>16052.216857626072</v>
      </c>
      <c r="L3360" s="6" t="s">
        <v>17</v>
      </c>
      <c r="M3360" s="6">
        <v>5.2353515526580923</v>
      </c>
      <c r="N3360" s="6" t="s">
        <v>17</v>
      </c>
      <c r="O3360" s="6" t="s">
        <v>17</v>
      </c>
      <c r="P3360" s="8" t="s">
        <v>17</v>
      </c>
      <c r="Q3360" s="8" t="s">
        <v>17</v>
      </c>
      <c r="R3360" s="9">
        <v>6.41</v>
      </c>
    </row>
    <row r="3361" spans="1:18" s="6" customFormat="1" ht="15" customHeight="1" x14ac:dyDescent="0.25">
      <c r="A3361" t="s">
        <v>1564</v>
      </c>
      <c r="B3361" t="s">
        <v>5303</v>
      </c>
      <c r="C3361" t="s">
        <v>665</v>
      </c>
      <c r="D3361" t="s">
        <v>5513</v>
      </c>
      <c r="E3361" s="14">
        <v>1</v>
      </c>
      <c r="F3361" s="5">
        <v>44089</v>
      </c>
      <c r="G3361" s="6">
        <v>28.761297182349811</v>
      </c>
      <c r="H3361" s="7">
        <v>12354.868052418629</v>
      </c>
      <c r="I3361" s="7">
        <v>2.39</v>
      </c>
      <c r="J3361" s="7">
        <v>19579.69948513187</v>
      </c>
      <c r="K3361" s="7">
        <v>18329.231198954803</v>
      </c>
      <c r="L3361" s="6">
        <v>49.302356448018223</v>
      </c>
      <c r="M3361" s="6">
        <v>5.7329425372448135</v>
      </c>
      <c r="N3361" s="6">
        <v>0.21117438149563486</v>
      </c>
      <c r="O3361" s="6">
        <v>42.211175335651326</v>
      </c>
      <c r="P3361" s="8">
        <v>6.9650945464174815E-2</v>
      </c>
      <c r="Q3361" s="8">
        <v>8.2700352125815751E-2</v>
      </c>
      <c r="R3361" s="9">
        <v>4.83</v>
      </c>
    </row>
    <row r="3362" spans="1:18" s="6" customFormat="1" ht="15" customHeight="1" x14ac:dyDescent="0.25">
      <c r="A3362" t="s">
        <v>1565</v>
      </c>
      <c r="B3362" t="s">
        <v>5303</v>
      </c>
      <c r="C3362" t="s">
        <v>1292</v>
      </c>
      <c r="D3362" t="s">
        <v>1293</v>
      </c>
      <c r="E3362" s="14">
        <v>2</v>
      </c>
      <c r="F3362" s="5">
        <v>44089</v>
      </c>
      <c r="G3362" s="6">
        <v>23.937007874015752</v>
      </c>
      <c r="H3362" s="7">
        <v>11717.723666909806</v>
      </c>
      <c r="I3362" s="7">
        <v>12.3</v>
      </c>
      <c r="J3362" s="7">
        <v>17277.190735403994</v>
      </c>
      <c r="K3362" s="7">
        <v>16174.100473059474</v>
      </c>
      <c r="L3362" s="6" t="s">
        <v>17</v>
      </c>
      <c r="M3362" s="6">
        <v>5.1983518489374179</v>
      </c>
      <c r="N3362" s="6" t="s">
        <v>17</v>
      </c>
      <c r="O3362" s="6" t="s">
        <v>17</v>
      </c>
      <c r="P3362" s="8" t="s">
        <v>17</v>
      </c>
      <c r="Q3362" s="8" t="s">
        <v>17</v>
      </c>
      <c r="R3362" s="9">
        <v>6.31</v>
      </c>
    </row>
    <row r="3363" spans="1:18" s="6" customFormat="1" ht="15" customHeight="1" x14ac:dyDescent="0.25">
      <c r="A3363" t="s">
        <v>1566</v>
      </c>
      <c r="B3363" t="s">
        <v>5303</v>
      </c>
      <c r="C3363" t="s">
        <v>1218</v>
      </c>
      <c r="D3363" t="s">
        <v>237</v>
      </c>
      <c r="E3363" s="14">
        <v>2</v>
      </c>
      <c r="F3363" s="5">
        <v>44089</v>
      </c>
      <c r="G3363" s="6">
        <v>25.150300601202403</v>
      </c>
      <c r="H3363" s="7">
        <v>11571.874620679167</v>
      </c>
      <c r="I3363" s="7">
        <v>10.78</v>
      </c>
      <c r="J3363" s="7">
        <v>17375.013381864897</v>
      </c>
      <c r="K3363" s="7">
        <v>16281.022585592784</v>
      </c>
      <c r="L3363" s="6" t="s">
        <v>17</v>
      </c>
      <c r="M3363" s="6">
        <v>5.1554702934595369</v>
      </c>
      <c r="N3363" s="6" t="s">
        <v>17</v>
      </c>
      <c r="O3363" s="6" t="s">
        <v>17</v>
      </c>
      <c r="P3363" s="8" t="s">
        <v>17</v>
      </c>
      <c r="Q3363" s="8" t="s">
        <v>17</v>
      </c>
      <c r="R3363" s="9">
        <v>6.59</v>
      </c>
    </row>
    <row r="3364" spans="1:18" s="6" customFormat="1" ht="15" customHeight="1" x14ac:dyDescent="0.25">
      <c r="A3364" t="s">
        <v>1567</v>
      </c>
      <c r="B3364" t="s">
        <v>5303</v>
      </c>
      <c r="C3364" t="s">
        <v>1218</v>
      </c>
      <c r="D3364" t="s">
        <v>237</v>
      </c>
      <c r="E3364" s="14">
        <v>2</v>
      </c>
      <c r="F3364" s="5">
        <v>44089</v>
      </c>
      <c r="G3364" s="6">
        <v>13.597246127366597</v>
      </c>
      <c r="H3364" s="7">
        <v>14196.153221207111</v>
      </c>
      <c r="I3364" s="7">
        <v>7.68</v>
      </c>
      <c r="J3364" s="7">
        <v>17980.561555075597</v>
      </c>
      <c r="K3364" s="7">
        <v>16814.665381516596</v>
      </c>
      <c r="L3364" s="6" t="s">
        <v>17</v>
      </c>
      <c r="M3364" s="6">
        <v>5.4943269253487408</v>
      </c>
      <c r="N3364" s="6" t="s">
        <v>17</v>
      </c>
      <c r="O3364" s="6" t="s">
        <v>17</v>
      </c>
      <c r="P3364" s="8" t="s">
        <v>17</v>
      </c>
      <c r="Q3364" s="8" t="s">
        <v>17</v>
      </c>
      <c r="R3364" s="9">
        <v>7.4</v>
      </c>
    </row>
    <row r="3365" spans="1:18" s="6" customFormat="1" ht="15" customHeight="1" x14ac:dyDescent="0.25">
      <c r="A3365" t="s">
        <v>1568</v>
      </c>
      <c r="B3365" t="s">
        <v>5303</v>
      </c>
      <c r="C3365" t="s">
        <v>1292</v>
      </c>
      <c r="D3365" t="s">
        <v>1293</v>
      </c>
      <c r="E3365" s="14">
        <v>2</v>
      </c>
      <c r="F3365" s="5">
        <v>44089</v>
      </c>
      <c r="G3365" s="6">
        <v>23.785166240409204</v>
      </c>
      <c r="H3365" s="7">
        <v>11288.964722967614</v>
      </c>
      <c r="I3365" s="7">
        <v>14.7</v>
      </c>
      <c r="J3365" s="7">
        <v>16660.920159465575</v>
      </c>
      <c r="K3365" s="7">
        <v>15574.443646578313</v>
      </c>
      <c r="L3365" s="6" t="s">
        <v>17</v>
      </c>
      <c r="M3365" s="6">
        <v>5.1200589674234793</v>
      </c>
      <c r="N3365" s="6" t="s">
        <v>17</v>
      </c>
      <c r="O3365" s="6" t="s">
        <v>17</v>
      </c>
      <c r="P3365" s="8" t="s">
        <v>17</v>
      </c>
      <c r="Q3365" s="8" t="s">
        <v>17</v>
      </c>
      <c r="R3365" s="9">
        <v>7.19</v>
      </c>
    </row>
    <row r="3366" spans="1:18" s="6" customFormat="1" ht="15" customHeight="1" x14ac:dyDescent="0.25">
      <c r="A3366" t="s">
        <v>1569</v>
      </c>
      <c r="B3366" t="s">
        <v>5303</v>
      </c>
      <c r="C3366" t="s">
        <v>1292</v>
      </c>
      <c r="D3366" t="s">
        <v>1293</v>
      </c>
      <c r="E3366" s="14">
        <v>2</v>
      </c>
      <c r="F3366" s="5">
        <v>44089</v>
      </c>
      <c r="G3366" s="6">
        <v>20.823970037453172</v>
      </c>
      <c r="H3366" s="7">
        <v>11001.521587486186</v>
      </c>
      <c r="I3366" s="7">
        <v>15.77</v>
      </c>
      <c r="J3366" s="7">
        <v>15616.614790168509</v>
      </c>
      <c r="K3366" s="7">
        <v>14537.545240580941</v>
      </c>
      <c r="L3366" s="6" t="s">
        <v>17</v>
      </c>
      <c r="M3366" s="6">
        <v>5.0851533910818487</v>
      </c>
      <c r="N3366" s="6" t="s">
        <v>17</v>
      </c>
      <c r="O3366" s="6" t="s">
        <v>17</v>
      </c>
      <c r="P3366" s="8" t="s">
        <v>17</v>
      </c>
      <c r="Q3366" s="8" t="s">
        <v>17</v>
      </c>
      <c r="R3366" s="9">
        <v>6.83</v>
      </c>
    </row>
    <row r="3367" spans="1:18" s="6" customFormat="1" ht="15" customHeight="1" x14ac:dyDescent="0.25">
      <c r="A3367" t="s">
        <v>1570</v>
      </c>
      <c r="B3367" t="s">
        <v>5303</v>
      </c>
      <c r="C3367" t="s">
        <v>1218</v>
      </c>
      <c r="D3367" t="s">
        <v>237</v>
      </c>
      <c r="E3367" s="14">
        <v>2</v>
      </c>
      <c r="F3367" s="5">
        <v>44089</v>
      </c>
      <c r="G3367" s="6">
        <v>22.722914669223385</v>
      </c>
      <c r="H3367" s="7">
        <v>11325.393617461146</v>
      </c>
      <c r="I3367" s="7">
        <v>16.66</v>
      </c>
      <c r="J3367" s="7">
        <v>16331.51883872345</v>
      </c>
      <c r="K3367" s="7">
        <v>15373.916306466468</v>
      </c>
      <c r="L3367" s="6" t="s">
        <v>17</v>
      </c>
      <c r="M3367" s="6">
        <v>4.5127357787793709</v>
      </c>
      <c r="N3367" s="6" t="s">
        <v>17</v>
      </c>
      <c r="O3367" s="6" t="s">
        <v>17</v>
      </c>
      <c r="P3367" s="8" t="s">
        <v>17</v>
      </c>
      <c r="Q3367" s="8" t="s">
        <v>17</v>
      </c>
      <c r="R3367" s="9">
        <v>6.31</v>
      </c>
    </row>
    <row r="3368" spans="1:18" s="6" customFormat="1" ht="15" customHeight="1" x14ac:dyDescent="0.25">
      <c r="A3368" t="s">
        <v>1571</v>
      </c>
      <c r="B3368" t="s">
        <v>5303</v>
      </c>
      <c r="C3368" t="s">
        <v>1292</v>
      </c>
      <c r="D3368" t="s">
        <v>1293</v>
      </c>
      <c r="E3368" s="14">
        <v>2</v>
      </c>
      <c r="F3368" s="5">
        <v>44089</v>
      </c>
      <c r="G3368" s="6">
        <v>33.546552949538018</v>
      </c>
      <c r="H3368" s="7">
        <v>8937.533326472716</v>
      </c>
      <c r="I3368" s="7">
        <v>16.899999999999999</v>
      </c>
      <c r="J3368" s="7">
        <v>15753.819852548349</v>
      </c>
      <c r="K3368" s="7">
        <v>14682.572609996907</v>
      </c>
      <c r="L3368" s="6" t="s">
        <v>17</v>
      </c>
      <c r="M3368" s="6">
        <v>5.0482904927023693</v>
      </c>
      <c r="N3368" s="6" t="s">
        <v>17</v>
      </c>
      <c r="O3368" s="6" t="s">
        <v>17</v>
      </c>
      <c r="P3368" s="8" t="s">
        <v>17</v>
      </c>
      <c r="Q3368" s="8" t="s">
        <v>17</v>
      </c>
      <c r="R3368" s="9">
        <v>6.41</v>
      </c>
    </row>
    <row r="3369" spans="1:18" s="6" customFormat="1" ht="15" customHeight="1" x14ac:dyDescent="0.25">
      <c r="A3369" t="s">
        <v>1572</v>
      </c>
      <c r="B3369" t="s">
        <v>5303</v>
      </c>
      <c r="C3369" t="s">
        <v>1292</v>
      </c>
      <c r="D3369" t="s">
        <v>1293</v>
      </c>
      <c r="E3369" s="14">
        <v>2</v>
      </c>
      <c r="F3369" s="5">
        <v>44089</v>
      </c>
      <c r="G3369" s="6">
        <v>23.285486443381174</v>
      </c>
      <c r="H3369" s="7">
        <v>11593.578535886292</v>
      </c>
      <c r="I3369" s="6">
        <v>13.2</v>
      </c>
      <c r="J3369" s="7">
        <v>16951.021732079142</v>
      </c>
      <c r="K3369" s="7">
        <v>15854.161625781093</v>
      </c>
      <c r="L3369" s="6" t="s">
        <v>17</v>
      </c>
      <c r="M3369" s="6">
        <v>5.1689920183696909</v>
      </c>
      <c r="N3369" s="6" t="s">
        <v>17</v>
      </c>
      <c r="O3369" s="6" t="s">
        <v>17</v>
      </c>
      <c r="P3369" s="8" t="s">
        <v>17</v>
      </c>
      <c r="Q3369" s="8" t="s">
        <v>17</v>
      </c>
      <c r="R3369" s="9">
        <v>7.51</v>
      </c>
    </row>
    <row r="3370" spans="1:18" s="6" customFormat="1" ht="15" customHeight="1" x14ac:dyDescent="0.25">
      <c r="A3370" t="s">
        <v>1573</v>
      </c>
      <c r="B3370" t="s">
        <v>5303</v>
      </c>
      <c r="C3370" t="s">
        <v>1292</v>
      </c>
      <c r="D3370" t="s">
        <v>1293</v>
      </c>
      <c r="E3370" s="14">
        <v>2</v>
      </c>
      <c r="F3370" s="5">
        <v>44089</v>
      </c>
      <c r="G3370" s="6">
        <v>36.256089074460682</v>
      </c>
      <c r="H3370" s="7">
        <v>8546.6309931472988</v>
      </c>
      <c r="I3370" s="6">
        <v>16.38</v>
      </c>
      <c r="J3370" s="7">
        <v>15872.130444110706</v>
      </c>
      <c r="K3370" s="7">
        <v>14797.283555843524</v>
      </c>
      <c r="L3370" s="6" t="s">
        <v>17</v>
      </c>
      <c r="M3370" s="6">
        <v>5.0652539503637222</v>
      </c>
      <c r="N3370" s="6" t="s">
        <v>17</v>
      </c>
      <c r="O3370" s="6" t="s">
        <v>17</v>
      </c>
      <c r="P3370" s="8" t="s">
        <v>17</v>
      </c>
      <c r="Q3370" s="8" t="s">
        <v>17</v>
      </c>
      <c r="R3370" s="9">
        <v>6.78</v>
      </c>
    </row>
    <row r="3371" spans="1:18" s="6" customFormat="1" ht="15" customHeight="1" x14ac:dyDescent="0.25">
      <c r="A3371" t="s">
        <v>1574</v>
      </c>
      <c r="B3371" t="s">
        <v>5303</v>
      </c>
      <c r="C3371" t="s">
        <v>1292</v>
      </c>
      <c r="D3371" t="s">
        <v>1293</v>
      </c>
      <c r="E3371" s="14">
        <v>2</v>
      </c>
      <c r="F3371" s="5">
        <v>44089</v>
      </c>
      <c r="G3371" s="6">
        <v>11.482720178372348</v>
      </c>
      <c r="H3371" s="7">
        <v>10431.393318927467</v>
      </c>
      <c r="I3371" s="6">
        <v>33.590000000000003</v>
      </c>
      <c r="J3371" s="7">
        <v>13057.20969800085</v>
      </c>
      <c r="K3371" s="7">
        <v>12101.497238133421</v>
      </c>
      <c r="L3371" s="6" t="s">
        <v>17</v>
      </c>
      <c r="M3371" s="6">
        <v>4.5038287458408544</v>
      </c>
      <c r="N3371" s="6" t="s">
        <v>17</v>
      </c>
      <c r="O3371" s="6" t="s">
        <v>17</v>
      </c>
      <c r="P3371" s="8" t="s">
        <v>17</v>
      </c>
      <c r="Q3371" s="8" t="s">
        <v>17</v>
      </c>
      <c r="R3371" s="9">
        <v>5.96</v>
      </c>
    </row>
    <row r="3372" spans="1:18" s="6" customFormat="1" ht="15" customHeight="1" x14ac:dyDescent="0.25">
      <c r="A3372" t="s">
        <v>1575</v>
      </c>
      <c r="B3372" t="s">
        <v>5303</v>
      </c>
      <c r="C3372" t="s">
        <v>1218</v>
      </c>
      <c r="D3372" t="s">
        <v>237</v>
      </c>
      <c r="E3372" s="14">
        <v>2</v>
      </c>
      <c r="F3372" s="5">
        <v>44089</v>
      </c>
      <c r="G3372" s="6">
        <v>34.97942386831275</v>
      </c>
      <c r="H3372" s="7">
        <v>8896.1112453345158</v>
      </c>
      <c r="I3372" s="6">
        <v>16.23</v>
      </c>
      <c r="J3372" s="7">
        <v>15963.842533162171</v>
      </c>
      <c r="K3372" s="7">
        <v>14996.266029217008</v>
      </c>
      <c r="L3372" s="6" t="s">
        <v>17</v>
      </c>
      <c r="M3372" s="6">
        <v>4.5597384728801309</v>
      </c>
      <c r="N3372" s="6" t="s">
        <v>17</v>
      </c>
      <c r="O3372" s="6" t="s">
        <v>17</v>
      </c>
      <c r="P3372" s="8" t="s">
        <v>17</v>
      </c>
      <c r="Q3372" s="8" t="s">
        <v>17</v>
      </c>
      <c r="R3372" s="9">
        <v>6.52</v>
      </c>
    </row>
    <row r="3373" spans="1:18" s="6" customFormat="1" ht="15" customHeight="1" x14ac:dyDescent="0.25">
      <c r="A3373" t="s">
        <v>1576</v>
      </c>
      <c r="B3373" t="s">
        <v>5303</v>
      </c>
      <c r="C3373" t="s">
        <v>1218</v>
      </c>
      <c r="D3373" t="s">
        <v>237</v>
      </c>
      <c r="E3373" s="14">
        <v>2</v>
      </c>
      <c r="F3373" s="5">
        <v>44089</v>
      </c>
      <c r="G3373" s="6">
        <v>17.446808510638316</v>
      </c>
      <c r="H3373" s="7">
        <v>13012.385507926603</v>
      </c>
      <c r="I3373" s="6">
        <v>11.87</v>
      </c>
      <c r="J3373" s="7">
        <v>17347.437805655965</v>
      </c>
      <c r="K3373" s="7">
        <v>16278.729867849241</v>
      </c>
      <c r="L3373" s="6" t="s">
        <v>17</v>
      </c>
      <c r="M3373" s="6">
        <v>5.0363239293436557</v>
      </c>
      <c r="N3373" s="6" t="s">
        <v>17</v>
      </c>
      <c r="O3373" s="6" t="s">
        <v>17</v>
      </c>
      <c r="P3373" s="8" t="s">
        <v>17</v>
      </c>
      <c r="Q3373" s="8" t="s">
        <v>17</v>
      </c>
      <c r="R3373" s="9">
        <v>5.94</v>
      </c>
    </row>
    <row r="3374" spans="1:18" s="6" customFormat="1" ht="15" customHeight="1" x14ac:dyDescent="0.25">
      <c r="A3374" t="s">
        <v>1577</v>
      </c>
      <c r="B3374" t="s">
        <v>5303</v>
      </c>
      <c r="C3374" t="s">
        <v>1218</v>
      </c>
      <c r="D3374" t="s">
        <v>237</v>
      </c>
      <c r="E3374" s="14">
        <v>2</v>
      </c>
      <c r="F3374" s="5">
        <v>44089</v>
      </c>
      <c r="G3374" s="6">
        <v>29.440389294403907</v>
      </c>
      <c r="H3374" s="7">
        <v>9219.7553373108967</v>
      </c>
      <c r="I3374" s="6">
        <v>17.89</v>
      </c>
      <c r="J3374" s="7">
        <v>15015.01179498177</v>
      </c>
      <c r="K3374" s="7">
        <v>14085.939460809586</v>
      </c>
      <c r="L3374" s="6" t="s">
        <v>17</v>
      </c>
      <c r="M3374" s="6">
        <v>4.378286211933009</v>
      </c>
      <c r="N3374" s="6" t="s">
        <v>17</v>
      </c>
      <c r="O3374" s="6" t="s">
        <v>17</v>
      </c>
      <c r="P3374" s="8" t="s">
        <v>17</v>
      </c>
      <c r="Q3374" s="8" t="s">
        <v>17</v>
      </c>
      <c r="R3374" s="9">
        <v>6.74</v>
      </c>
    </row>
    <row r="3375" spans="1:18" s="6" customFormat="1" ht="15" customHeight="1" x14ac:dyDescent="0.25">
      <c r="A3375" t="s">
        <v>1578</v>
      </c>
      <c r="B3375" t="s">
        <v>5303</v>
      </c>
      <c r="C3375" t="s">
        <v>1277</v>
      </c>
      <c r="D3375" t="s">
        <v>5517</v>
      </c>
      <c r="E3375" s="14">
        <v>5</v>
      </c>
      <c r="F3375" s="5">
        <v>44089</v>
      </c>
      <c r="G3375" s="6">
        <v>31.283497998191919</v>
      </c>
      <c r="H3375" s="7">
        <v>10205.533877120057</v>
      </c>
      <c r="I3375" s="6">
        <v>11.02</v>
      </c>
      <c r="J3375" s="7">
        <v>17087.266016345897</v>
      </c>
      <c r="K3375" s="7">
        <v>15963.836070886211</v>
      </c>
      <c r="L3375" s="6" t="s">
        <v>17</v>
      </c>
      <c r="M3375" s="6" t="s">
        <v>17</v>
      </c>
      <c r="N3375" s="6" t="s">
        <v>17</v>
      </c>
      <c r="O3375" s="6" t="s">
        <v>17</v>
      </c>
      <c r="P3375" s="8" t="s">
        <v>17</v>
      </c>
      <c r="Q3375" s="8" t="s">
        <v>17</v>
      </c>
      <c r="R3375" s="9">
        <v>5.1749999999999998</v>
      </c>
    </row>
    <row r="3376" spans="1:18" s="6" customFormat="1" ht="15" customHeight="1" x14ac:dyDescent="0.25">
      <c r="A3376" t="s">
        <v>1579</v>
      </c>
      <c r="B3376" t="s">
        <v>5303</v>
      </c>
      <c r="C3376" t="s">
        <v>1292</v>
      </c>
      <c r="D3376" t="s">
        <v>1293</v>
      </c>
      <c r="E3376" s="14">
        <v>2</v>
      </c>
      <c r="F3376" s="5">
        <v>44092</v>
      </c>
      <c r="G3376" s="6">
        <v>12.430426716140994</v>
      </c>
      <c r="H3376" s="7">
        <v>13389.249414222717</v>
      </c>
      <c r="I3376" s="6">
        <v>13.81</v>
      </c>
      <c r="J3376" s="7">
        <v>16729.261246388774</v>
      </c>
      <c r="K3376" s="7">
        <v>15636.623801411111</v>
      </c>
      <c r="L3376" s="6" t="s">
        <v>17</v>
      </c>
      <c r="M3376" s="6">
        <v>5.1490925776515653</v>
      </c>
      <c r="N3376" s="6" t="s">
        <v>17</v>
      </c>
      <c r="O3376" s="6" t="s">
        <v>17</v>
      </c>
      <c r="P3376" s="8" t="s">
        <v>17</v>
      </c>
      <c r="Q3376" s="8" t="s">
        <v>17</v>
      </c>
      <c r="R3376" s="9">
        <v>3.08</v>
      </c>
    </row>
    <row r="3377" spans="1:18" s="6" customFormat="1" ht="15" customHeight="1" x14ac:dyDescent="0.25">
      <c r="A3377" t="s">
        <v>1580</v>
      </c>
      <c r="B3377" t="s">
        <v>5303</v>
      </c>
      <c r="C3377" t="s">
        <v>1292</v>
      </c>
      <c r="D3377" t="s">
        <v>1293</v>
      </c>
      <c r="E3377" s="14">
        <v>2</v>
      </c>
      <c r="F3377" s="5">
        <v>44092</v>
      </c>
      <c r="G3377" s="6">
        <v>39.870340356564036</v>
      </c>
      <c r="H3377" s="7">
        <v>8747.3470193720223</v>
      </c>
      <c r="I3377" s="6">
        <v>12.26</v>
      </c>
      <c r="J3377" s="7">
        <v>17270.728643216084</v>
      </c>
      <c r="K3377" s="7">
        <v>16167.361485047277</v>
      </c>
      <c r="L3377" s="6" t="s">
        <v>17</v>
      </c>
      <c r="M3377" s="6">
        <v>5.1996567302959837</v>
      </c>
      <c r="N3377" s="6" t="s">
        <v>17</v>
      </c>
      <c r="O3377" s="6" t="s">
        <v>17</v>
      </c>
      <c r="P3377" s="8" t="s">
        <v>17</v>
      </c>
      <c r="Q3377" s="8" t="s">
        <v>17</v>
      </c>
      <c r="R3377" s="9">
        <v>4.4800000000000004</v>
      </c>
    </row>
    <row r="3378" spans="1:18" s="6" customFormat="1" ht="15" customHeight="1" x14ac:dyDescent="0.25">
      <c r="A3378" t="s">
        <v>1581</v>
      </c>
      <c r="B3378" t="s">
        <v>5303</v>
      </c>
      <c r="C3378" t="s">
        <v>1292</v>
      </c>
      <c r="D3378" t="s">
        <v>1293</v>
      </c>
      <c r="E3378" s="14">
        <v>2</v>
      </c>
      <c r="F3378" s="5">
        <v>44092</v>
      </c>
      <c r="G3378" s="6">
        <v>30.305466237942113</v>
      </c>
      <c r="H3378" s="7">
        <v>10667.879215338728</v>
      </c>
      <c r="I3378" s="6">
        <v>8.7799999999999994</v>
      </c>
      <c r="J3378" s="7">
        <v>17496.376061296334</v>
      </c>
      <c r="K3378" s="7">
        <v>16368.918966414503</v>
      </c>
      <c r="L3378" s="6" t="s">
        <v>17</v>
      </c>
      <c r="M3378" s="6">
        <v>5.3131814084911948</v>
      </c>
      <c r="N3378" s="6" t="s">
        <v>17</v>
      </c>
      <c r="O3378" s="6" t="s">
        <v>17</v>
      </c>
      <c r="P3378" s="8" t="s">
        <v>17</v>
      </c>
      <c r="Q3378" s="8" t="s">
        <v>17</v>
      </c>
      <c r="R3378" s="9">
        <v>3.42</v>
      </c>
    </row>
    <row r="3379" spans="1:18" s="6" customFormat="1" ht="15" customHeight="1" x14ac:dyDescent="0.25">
      <c r="A3379" t="s">
        <v>1582</v>
      </c>
      <c r="B3379" t="s">
        <v>5303</v>
      </c>
      <c r="C3379" t="s">
        <v>1485</v>
      </c>
      <c r="D3379" t="s">
        <v>77</v>
      </c>
      <c r="E3379" s="14">
        <v>2</v>
      </c>
      <c r="F3379" s="5">
        <v>44092</v>
      </c>
      <c r="G3379" s="6">
        <v>13.786213786213782</v>
      </c>
      <c r="H3379" s="7">
        <v>13889.423841242709</v>
      </c>
      <c r="I3379" s="6">
        <v>7.16</v>
      </c>
      <c r="J3379" s="7">
        <v>17658.18104996303</v>
      </c>
      <c r="K3379" s="7">
        <v>16501.097642043977</v>
      </c>
      <c r="L3379" s="6" t="s">
        <v>17</v>
      </c>
      <c r="M3379" s="6">
        <v>5.4527964557919644</v>
      </c>
      <c r="N3379" s="6" t="s">
        <v>17</v>
      </c>
      <c r="O3379" s="6" t="s">
        <v>17</v>
      </c>
      <c r="P3379" s="8" t="s">
        <v>17</v>
      </c>
      <c r="Q3379" s="8" t="s">
        <v>17</v>
      </c>
      <c r="R3379" s="9">
        <v>5.33</v>
      </c>
    </row>
    <row r="3380" spans="1:18" s="6" customFormat="1" ht="15" customHeight="1" x14ac:dyDescent="0.25">
      <c r="A3380" t="s">
        <v>1583</v>
      </c>
      <c r="B3380" t="s">
        <v>5303</v>
      </c>
      <c r="C3380" t="s">
        <v>1292</v>
      </c>
      <c r="D3380" t="s">
        <v>1293</v>
      </c>
      <c r="E3380" s="14">
        <v>2</v>
      </c>
      <c r="F3380" s="5">
        <v>44092</v>
      </c>
      <c r="G3380" s="6">
        <v>19.201121233356698</v>
      </c>
      <c r="H3380" s="7">
        <v>12994.608598475752</v>
      </c>
      <c r="I3380" s="6">
        <v>8.43</v>
      </c>
      <c r="J3380" s="7">
        <v>17793.09629936768</v>
      </c>
      <c r="K3380" s="7">
        <v>16663.216366023331</v>
      </c>
      <c r="L3380" s="6" t="s">
        <v>17</v>
      </c>
      <c r="M3380" s="6">
        <v>5.324599120378644</v>
      </c>
      <c r="N3380" s="6" t="s">
        <v>17</v>
      </c>
      <c r="O3380" s="6" t="s">
        <v>17</v>
      </c>
      <c r="P3380" s="8" t="s">
        <v>17</v>
      </c>
      <c r="Q3380" s="8" t="s">
        <v>17</v>
      </c>
      <c r="R3380" s="9">
        <v>3.53</v>
      </c>
    </row>
    <row r="3381" spans="1:18" s="6" customFormat="1" ht="15" customHeight="1" x14ac:dyDescent="0.25">
      <c r="A3381" t="s">
        <v>1584</v>
      </c>
      <c r="B3381" t="s">
        <v>5303</v>
      </c>
      <c r="C3381" t="s">
        <v>1292</v>
      </c>
      <c r="D3381" t="s">
        <v>1293</v>
      </c>
      <c r="E3381" s="14">
        <v>2</v>
      </c>
      <c r="F3381" s="5">
        <v>44092</v>
      </c>
      <c r="G3381" s="6">
        <v>24.238875878220142</v>
      </c>
      <c r="H3381" s="7">
        <v>9288.243055763498</v>
      </c>
      <c r="I3381" s="6">
        <v>14.38</v>
      </c>
      <c r="J3381" s="7">
        <v>14130.207243039564</v>
      </c>
      <c r="K3381" s="7">
        <v>13041.515563558001</v>
      </c>
      <c r="L3381" s="6" t="s">
        <v>17</v>
      </c>
      <c r="M3381" s="6">
        <v>5.1304980182920046</v>
      </c>
      <c r="N3381" s="6" t="s">
        <v>17</v>
      </c>
      <c r="O3381" s="6" t="s">
        <v>17</v>
      </c>
      <c r="P3381" s="8" t="s">
        <v>17</v>
      </c>
      <c r="Q3381" s="8" t="s">
        <v>17</v>
      </c>
      <c r="R3381" s="9">
        <v>4.46</v>
      </c>
    </row>
    <row r="3382" spans="1:18" s="6" customFormat="1" ht="15" customHeight="1" x14ac:dyDescent="0.25">
      <c r="A3382" t="s">
        <v>1585</v>
      </c>
      <c r="B3382" t="s">
        <v>5303</v>
      </c>
      <c r="C3382" t="s">
        <v>1292</v>
      </c>
      <c r="D3382" t="s">
        <v>1293</v>
      </c>
      <c r="E3382" s="14">
        <v>2</v>
      </c>
      <c r="F3382" s="5">
        <v>44092</v>
      </c>
      <c r="G3382" s="6">
        <v>29.999999999999993</v>
      </c>
      <c r="H3382" s="7">
        <v>10688.422745519641</v>
      </c>
      <c r="I3382" s="6">
        <v>10.96</v>
      </c>
      <c r="J3382" s="7">
        <v>17428.541623200501</v>
      </c>
      <c r="K3382" s="7">
        <v>16316.175350742345</v>
      </c>
      <c r="L3382" s="6" t="s">
        <v>17</v>
      </c>
      <c r="M3382" s="6">
        <v>5.2420653744493668</v>
      </c>
      <c r="N3382" s="6" t="s">
        <v>17</v>
      </c>
      <c r="O3382" s="6" t="s">
        <v>17</v>
      </c>
      <c r="P3382" s="8" t="s">
        <v>17</v>
      </c>
      <c r="Q3382" s="8" t="s">
        <v>17</v>
      </c>
      <c r="R3382" s="9">
        <v>4.1399999999999997</v>
      </c>
    </row>
    <row r="3383" spans="1:18" s="6" customFormat="1" ht="15" customHeight="1" x14ac:dyDescent="0.25">
      <c r="A3383" t="s">
        <v>1586</v>
      </c>
      <c r="B3383" t="s">
        <v>5303</v>
      </c>
      <c r="C3383" t="s">
        <v>1292</v>
      </c>
      <c r="D3383" t="s">
        <v>1293</v>
      </c>
      <c r="E3383" s="14">
        <v>2</v>
      </c>
      <c r="F3383" s="5">
        <v>44092</v>
      </c>
      <c r="G3383" s="6">
        <v>26.021798365122628</v>
      </c>
      <c r="H3383" s="7">
        <v>11412.336474660708</v>
      </c>
      <c r="I3383" s="6">
        <v>11.75</v>
      </c>
      <c r="J3383" s="7">
        <v>17392.842280482731</v>
      </c>
      <c r="K3383" s="7">
        <v>16285.944700554257</v>
      </c>
      <c r="L3383" s="6" t="s">
        <v>17</v>
      </c>
      <c r="M3383" s="6">
        <v>5.2162939676176956</v>
      </c>
      <c r="N3383" s="6" t="s">
        <v>17</v>
      </c>
      <c r="O3383" s="6" t="s">
        <v>17</v>
      </c>
      <c r="P3383" s="8" t="s">
        <v>17</v>
      </c>
      <c r="Q3383" s="8" t="s">
        <v>17</v>
      </c>
      <c r="R3383" s="9">
        <v>3.88</v>
      </c>
    </row>
    <row r="3384" spans="1:18" s="6" customFormat="1" ht="15" customHeight="1" x14ac:dyDescent="0.25">
      <c r="A3384" t="s">
        <v>1587</v>
      </c>
      <c r="B3384" t="s">
        <v>5303</v>
      </c>
      <c r="C3384" t="s">
        <v>1292</v>
      </c>
      <c r="D3384" t="s">
        <v>1293</v>
      </c>
      <c r="E3384" s="14">
        <v>2</v>
      </c>
      <c r="F3384" s="5">
        <v>44092</v>
      </c>
      <c r="G3384" s="6">
        <v>32.696390658174096</v>
      </c>
      <c r="H3384" s="7">
        <v>10087.208810682047</v>
      </c>
      <c r="I3384" s="6">
        <v>12.76</v>
      </c>
      <c r="J3384" s="7">
        <v>17274.34554973822</v>
      </c>
      <c r="K3384" s="7">
        <v>16174.439589373007</v>
      </c>
      <c r="L3384" s="6" t="s">
        <v>17</v>
      </c>
      <c r="M3384" s="6">
        <v>5.1833457133139129</v>
      </c>
      <c r="N3384" s="6" t="s">
        <v>17</v>
      </c>
      <c r="O3384" s="6" t="s">
        <v>17</v>
      </c>
      <c r="P3384" s="8" t="s">
        <v>17</v>
      </c>
      <c r="Q3384" s="8" t="s">
        <v>17</v>
      </c>
      <c r="R3384" s="9">
        <v>4.5</v>
      </c>
    </row>
    <row r="3385" spans="1:18" s="6" customFormat="1" ht="15" customHeight="1" x14ac:dyDescent="0.25">
      <c r="A3385" t="s">
        <v>1588</v>
      </c>
      <c r="B3385" t="s">
        <v>5303</v>
      </c>
      <c r="C3385" t="s">
        <v>1218</v>
      </c>
      <c r="D3385" t="s">
        <v>237</v>
      </c>
      <c r="E3385" s="14">
        <v>2</v>
      </c>
      <c r="F3385" s="5">
        <v>44092</v>
      </c>
      <c r="G3385" s="6">
        <v>28.026533996683238</v>
      </c>
      <c r="H3385" s="7">
        <v>10840.328458098709</v>
      </c>
      <c r="I3385" s="6">
        <v>11.88</v>
      </c>
      <c r="J3385" s="7">
        <v>17081.34478735815</v>
      </c>
      <c r="K3385" s="7">
        <v>16012.868802381385</v>
      </c>
      <c r="L3385" s="6" t="s">
        <v>17</v>
      </c>
      <c r="M3385" s="6">
        <v>5.035230843434336</v>
      </c>
      <c r="N3385" s="6" t="s">
        <v>17</v>
      </c>
      <c r="O3385" s="6" t="s">
        <v>17</v>
      </c>
      <c r="P3385" s="8" t="s">
        <v>17</v>
      </c>
      <c r="Q3385" s="8" t="s">
        <v>17</v>
      </c>
      <c r="R3385" s="9">
        <v>5.71</v>
      </c>
    </row>
    <row r="3386" spans="1:18" s="6" customFormat="1" ht="15" customHeight="1" x14ac:dyDescent="0.25">
      <c r="A3386" t="s">
        <v>1589</v>
      </c>
      <c r="B3386" t="s">
        <v>5303</v>
      </c>
      <c r="C3386" t="s">
        <v>1292</v>
      </c>
      <c r="D3386" t="s">
        <v>1293</v>
      </c>
      <c r="E3386" s="14">
        <v>2</v>
      </c>
      <c r="F3386" s="5">
        <v>44092</v>
      </c>
      <c r="G3386" s="6">
        <v>14.439655172413799</v>
      </c>
      <c r="H3386" s="7">
        <v>13648.175408078108</v>
      </c>
      <c r="I3386" s="6">
        <v>10.210000000000001</v>
      </c>
      <c r="J3386" s="7">
        <v>17481.372651904712</v>
      </c>
      <c r="K3386" s="7">
        <v>16363.814582741164</v>
      </c>
      <c r="L3386" s="6" t="s">
        <v>17</v>
      </c>
      <c r="M3386" s="6">
        <v>5.2665318999224731</v>
      </c>
      <c r="N3386" s="6" t="s">
        <v>17</v>
      </c>
      <c r="O3386" s="6" t="s">
        <v>17</v>
      </c>
      <c r="P3386" s="8" t="s">
        <v>17</v>
      </c>
      <c r="Q3386" s="8" t="s">
        <v>17</v>
      </c>
      <c r="R3386" s="9">
        <v>4.71</v>
      </c>
    </row>
    <row r="3387" spans="1:18" s="6" customFormat="1" ht="15" customHeight="1" x14ac:dyDescent="0.25">
      <c r="A3387" t="s">
        <v>1590</v>
      </c>
      <c r="B3387" t="s">
        <v>5303</v>
      </c>
      <c r="C3387" t="s">
        <v>1292</v>
      </c>
      <c r="D3387" t="s">
        <v>1293</v>
      </c>
      <c r="E3387" s="14">
        <v>2</v>
      </c>
      <c r="F3387" s="5">
        <v>44092</v>
      </c>
      <c r="G3387" s="6">
        <v>22.953020134228201</v>
      </c>
      <c r="H3387" s="7">
        <v>11434.48246192204</v>
      </c>
      <c r="I3387" s="6">
        <v>12.79</v>
      </c>
      <c r="J3387" s="7">
        <v>16668.413330538671</v>
      </c>
      <c r="K3387" s="7">
        <v>15568.715042041675</v>
      </c>
      <c r="L3387" s="6" t="s">
        <v>17</v>
      </c>
      <c r="M3387" s="6">
        <v>5.182367052294989</v>
      </c>
      <c r="N3387" s="6" t="s">
        <v>17</v>
      </c>
      <c r="O3387" s="6" t="s">
        <v>17</v>
      </c>
      <c r="P3387" s="8" t="s">
        <v>17</v>
      </c>
      <c r="Q3387" s="8" t="s">
        <v>17</v>
      </c>
      <c r="R3387" s="9">
        <v>4.58</v>
      </c>
    </row>
    <row r="3388" spans="1:18" s="6" customFormat="1" ht="15" customHeight="1" x14ac:dyDescent="0.25">
      <c r="A3388" t="s">
        <v>1591</v>
      </c>
      <c r="B3388" t="s">
        <v>5303</v>
      </c>
      <c r="C3388" t="s">
        <v>665</v>
      </c>
      <c r="D3388" t="s">
        <v>5513</v>
      </c>
      <c r="E3388" s="14">
        <v>1</v>
      </c>
      <c r="F3388" s="5">
        <v>44092</v>
      </c>
      <c r="G3388" s="6">
        <v>40.61866125760649</v>
      </c>
      <c r="H3388" s="7">
        <v>9880.4764066335283</v>
      </c>
      <c r="I3388" s="6">
        <v>2.81</v>
      </c>
      <c r="J3388" s="7">
        <v>19568.747363981442</v>
      </c>
      <c r="K3388" s="7">
        <v>18310.113128848265</v>
      </c>
      <c r="L3388" s="6">
        <v>48.995155078176012</v>
      </c>
      <c r="M3388" s="6">
        <v>5.7714469320822275</v>
      </c>
      <c r="N3388" s="6">
        <v>0.12738526227447991</v>
      </c>
      <c r="O3388" s="6">
        <v>42.289109919383826</v>
      </c>
      <c r="P3388" s="8">
        <v>2.9720146845032985E-3</v>
      </c>
      <c r="Q3388" s="8">
        <v>3.9307933989540609E-3</v>
      </c>
      <c r="R3388" s="9">
        <v>5.16</v>
      </c>
    </row>
    <row r="3389" spans="1:18" s="6" customFormat="1" ht="15" customHeight="1" x14ac:dyDescent="0.25">
      <c r="A3389" t="s">
        <v>1592</v>
      </c>
      <c r="B3389" t="s">
        <v>5303</v>
      </c>
      <c r="C3389" t="s">
        <v>1292</v>
      </c>
      <c r="D3389" t="s">
        <v>1293</v>
      </c>
      <c r="E3389" s="14">
        <v>2</v>
      </c>
      <c r="F3389" s="5">
        <v>44092</v>
      </c>
      <c r="G3389" s="6">
        <v>15.42699724517907</v>
      </c>
      <c r="H3389" s="7">
        <v>12404.809058603216</v>
      </c>
      <c r="I3389" s="6">
        <v>17.14</v>
      </c>
      <c r="J3389" s="7">
        <v>16182.790063934599</v>
      </c>
      <c r="K3389" s="7">
        <v>15113.204196328883</v>
      </c>
      <c r="L3389" s="6" t="s">
        <v>17</v>
      </c>
      <c r="M3389" s="6">
        <v>5.0404612045509749</v>
      </c>
      <c r="N3389" s="6" t="s">
        <v>17</v>
      </c>
      <c r="O3389" s="6" t="s">
        <v>17</v>
      </c>
      <c r="P3389" s="8" t="s">
        <v>17</v>
      </c>
      <c r="Q3389" s="8" t="s">
        <v>17</v>
      </c>
      <c r="R3389" s="9">
        <v>4.59</v>
      </c>
    </row>
    <row r="3390" spans="1:18" s="6" customFormat="1" ht="15" customHeight="1" x14ac:dyDescent="0.25">
      <c r="A3390" t="s">
        <v>1593</v>
      </c>
      <c r="B3390" t="s">
        <v>5303</v>
      </c>
      <c r="C3390" t="s">
        <v>1485</v>
      </c>
      <c r="D3390" t="s">
        <v>77</v>
      </c>
      <c r="E3390" s="14">
        <v>2</v>
      </c>
      <c r="F3390" s="5">
        <v>44092</v>
      </c>
      <c r="G3390" s="6">
        <v>21.851542952460377</v>
      </c>
      <c r="H3390" s="7">
        <v>11979.858832108361</v>
      </c>
      <c r="I3390" s="6">
        <v>9.1999999999999993</v>
      </c>
      <c r="J3390" s="7">
        <v>17144.497807475465</v>
      </c>
      <c r="K3390" s="7">
        <v>16012.71797192948</v>
      </c>
      <c r="L3390" s="6" t="s">
        <v>17</v>
      </c>
      <c r="M3390" s="6">
        <v>5.3335524766540345</v>
      </c>
      <c r="N3390" s="6" t="s">
        <v>17</v>
      </c>
      <c r="O3390" s="6" t="s">
        <v>17</v>
      </c>
      <c r="P3390" s="8" t="s">
        <v>17</v>
      </c>
      <c r="Q3390" s="8" t="s">
        <v>17</v>
      </c>
      <c r="R3390" s="9">
        <v>4.22</v>
      </c>
    </row>
    <row r="3391" spans="1:18" s="6" customFormat="1" ht="15" customHeight="1" x14ac:dyDescent="0.25">
      <c r="A3391" t="s">
        <v>1594</v>
      </c>
      <c r="B3391" t="s">
        <v>5303</v>
      </c>
      <c r="C3391" t="s">
        <v>665</v>
      </c>
      <c r="D3391" t="s">
        <v>5513</v>
      </c>
      <c r="E3391" s="14">
        <v>1</v>
      </c>
      <c r="F3391" s="5">
        <v>44092</v>
      </c>
      <c r="G3391" s="6">
        <v>34.6180316586373</v>
      </c>
      <c r="H3391" s="7">
        <v>10648.544220399555</v>
      </c>
      <c r="I3391" s="6">
        <v>2.76</v>
      </c>
      <c r="J3391" s="7">
        <v>18849.585062240662</v>
      </c>
      <c r="K3391" s="7">
        <v>17580.172370779532</v>
      </c>
      <c r="L3391" s="6">
        <v>47.898737864842104</v>
      </c>
      <c r="M3391" s="6">
        <v>5.8182108033137965</v>
      </c>
      <c r="N3391" s="6">
        <v>0.17164408260961997</v>
      </c>
      <c r="O3391" s="6">
        <v>43.31380466481702</v>
      </c>
      <c r="P3391" s="8">
        <v>2.4869536618940011E-3</v>
      </c>
      <c r="Q3391" s="8">
        <v>3.5115630755559367E-2</v>
      </c>
      <c r="R3391" s="9">
        <v>3.6</v>
      </c>
    </row>
    <row r="3392" spans="1:18" s="6" customFormat="1" ht="15" customHeight="1" x14ac:dyDescent="0.25">
      <c r="A3392" t="s">
        <v>1595</v>
      </c>
      <c r="B3392" t="s">
        <v>5303</v>
      </c>
      <c r="C3392" t="s">
        <v>1292</v>
      </c>
      <c r="D3392" t="s">
        <v>1293</v>
      </c>
      <c r="E3392" s="14">
        <v>2</v>
      </c>
      <c r="F3392" s="5">
        <v>44092</v>
      </c>
      <c r="G3392" s="6">
        <v>22.371638141809289</v>
      </c>
      <c r="H3392" s="7">
        <v>10790.798485364368</v>
      </c>
      <c r="I3392" s="6">
        <v>18.63</v>
      </c>
      <c r="J3392" s="7">
        <v>15663.904822604631</v>
      </c>
      <c r="K3392" s="7">
        <v>14604.633324453627</v>
      </c>
      <c r="L3392" s="6" t="s">
        <v>17</v>
      </c>
      <c r="M3392" s="6">
        <v>4.9918543739444052</v>
      </c>
      <c r="N3392" s="6" t="s">
        <v>17</v>
      </c>
      <c r="O3392" s="6" t="s">
        <v>17</v>
      </c>
      <c r="P3392" s="8" t="s">
        <v>17</v>
      </c>
      <c r="Q3392" s="8" t="s">
        <v>17</v>
      </c>
      <c r="R3392" s="9">
        <v>5.86</v>
      </c>
    </row>
    <row r="3393" spans="1:18" s="6" customFormat="1" ht="15" customHeight="1" x14ac:dyDescent="0.25">
      <c r="A3393" t="s">
        <v>1596</v>
      </c>
      <c r="B3393" t="s">
        <v>5303</v>
      </c>
      <c r="C3393" t="s">
        <v>1218</v>
      </c>
      <c r="D3393" t="s">
        <v>237</v>
      </c>
      <c r="E3393" s="14">
        <v>2</v>
      </c>
      <c r="F3393" s="5">
        <v>44092</v>
      </c>
      <c r="G3393" s="6">
        <v>24.804548685145704</v>
      </c>
      <c r="H3393" s="7">
        <v>11375.858357974425</v>
      </c>
      <c r="I3393" s="6">
        <v>9.07</v>
      </c>
      <c r="J3393" s="7">
        <v>17067.907763909454</v>
      </c>
      <c r="K3393" s="7">
        <v>15934.253033714573</v>
      </c>
      <c r="L3393" s="6" t="s">
        <v>17</v>
      </c>
      <c r="M3393" s="6">
        <v>5.3423879839532589</v>
      </c>
      <c r="N3393" s="6" t="s">
        <v>17</v>
      </c>
      <c r="O3393" s="6" t="s">
        <v>17</v>
      </c>
      <c r="P3393" s="8" t="s">
        <v>17</v>
      </c>
      <c r="Q3393" s="8" t="s">
        <v>17</v>
      </c>
      <c r="R3393" s="9">
        <v>5.46</v>
      </c>
    </row>
    <row r="3394" spans="1:18" s="6" customFormat="1" ht="15" customHeight="1" x14ac:dyDescent="0.25">
      <c r="A3394" t="s">
        <v>1597</v>
      </c>
      <c r="B3394" t="s">
        <v>5303</v>
      </c>
      <c r="C3394" t="s">
        <v>1292</v>
      </c>
      <c r="D3394" t="s">
        <v>1293</v>
      </c>
      <c r="E3394" s="14">
        <v>2</v>
      </c>
      <c r="F3394" s="5">
        <v>44092</v>
      </c>
      <c r="G3394" s="6">
        <v>11.399832355406556</v>
      </c>
      <c r="H3394" s="7">
        <v>14351.252675476835</v>
      </c>
      <c r="I3394" s="6">
        <v>8.86</v>
      </c>
      <c r="J3394" s="7">
        <v>17639.005897219886</v>
      </c>
      <c r="K3394" s="7">
        <v>16512.10259398663</v>
      </c>
      <c r="L3394" s="6" t="s">
        <v>17</v>
      </c>
      <c r="M3394" s="6">
        <v>5.3105716457740639</v>
      </c>
      <c r="N3394" s="6" t="s">
        <v>17</v>
      </c>
      <c r="O3394" s="6" t="s">
        <v>17</v>
      </c>
      <c r="P3394" s="8" t="s">
        <v>17</v>
      </c>
      <c r="Q3394" s="8" t="s">
        <v>17</v>
      </c>
      <c r="R3394" s="9">
        <v>5.04</v>
      </c>
    </row>
    <row r="3395" spans="1:18" s="6" customFormat="1" ht="15" customHeight="1" x14ac:dyDescent="0.25">
      <c r="A3395" t="s">
        <v>1598</v>
      </c>
      <c r="B3395" t="s">
        <v>5303</v>
      </c>
      <c r="C3395" t="s">
        <v>665</v>
      </c>
      <c r="D3395" t="s">
        <v>5513</v>
      </c>
      <c r="E3395" s="14">
        <v>1</v>
      </c>
      <c r="F3395" s="5">
        <v>44092</v>
      </c>
      <c r="G3395" s="6">
        <v>19.289693593314755</v>
      </c>
      <c r="H3395" s="7">
        <v>13826.085074292743</v>
      </c>
      <c r="I3395" s="6">
        <v>3.46</v>
      </c>
      <c r="J3395" s="7">
        <v>18921.44766604976</v>
      </c>
      <c r="K3395" s="7">
        <v>17714.382369874354</v>
      </c>
      <c r="L3395" s="6" t="s">
        <v>17</v>
      </c>
      <c r="M3395" s="6">
        <v>5.6883378707606322</v>
      </c>
      <c r="N3395" s="6" t="s">
        <v>17</v>
      </c>
      <c r="O3395" s="6" t="s">
        <v>17</v>
      </c>
      <c r="P3395" s="8" t="s">
        <v>17</v>
      </c>
      <c r="Q3395" s="8" t="s">
        <v>17</v>
      </c>
      <c r="R3395" s="9">
        <v>2.74</v>
      </c>
    </row>
    <row r="3396" spans="1:18" s="6" customFormat="1" ht="15" customHeight="1" x14ac:dyDescent="0.25">
      <c r="A3396" t="s">
        <v>1599</v>
      </c>
      <c r="B3396" t="s">
        <v>5303</v>
      </c>
      <c r="C3396" t="s">
        <v>665</v>
      </c>
      <c r="D3396" t="s">
        <v>5513</v>
      </c>
      <c r="E3396" s="14">
        <v>1</v>
      </c>
      <c r="F3396" s="5">
        <v>44092</v>
      </c>
      <c r="G3396" s="6">
        <v>35.763601215133939</v>
      </c>
      <c r="H3396" s="7">
        <v>10375.157458272146</v>
      </c>
      <c r="I3396" s="6">
        <v>5.76</v>
      </c>
      <c r="J3396" s="7">
        <v>18726.634307549313</v>
      </c>
      <c r="K3396" s="7">
        <v>17511.663867757285</v>
      </c>
      <c r="L3396" s="6">
        <v>46.896512494194305</v>
      </c>
      <c r="M3396" s="6">
        <v>5.5686112625423227</v>
      </c>
      <c r="N3396" s="6">
        <v>0.43794709400288617</v>
      </c>
      <c r="O3396" s="6">
        <v>41.200965256683617</v>
      </c>
      <c r="P3396" s="8">
        <v>1.3268765420151915E-2</v>
      </c>
      <c r="Q3396" s="8">
        <v>0.12269512715671338</v>
      </c>
      <c r="R3396" s="9">
        <v>3.17</v>
      </c>
    </row>
    <row r="3397" spans="1:18" s="6" customFormat="1" ht="15" customHeight="1" x14ac:dyDescent="0.25">
      <c r="A3397" t="s">
        <v>1600</v>
      </c>
      <c r="B3397" t="s">
        <v>5303</v>
      </c>
      <c r="C3397" t="s">
        <v>665</v>
      </c>
      <c r="D3397" t="s">
        <v>5513</v>
      </c>
      <c r="E3397" s="14">
        <v>1</v>
      </c>
      <c r="F3397" s="5">
        <v>44092</v>
      </c>
      <c r="G3397" s="6">
        <v>25.701386649467906</v>
      </c>
      <c r="H3397" s="7">
        <v>12278.8334492619</v>
      </c>
      <c r="I3397" s="7">
        <v>7.21</v>
      </c>
      <c r="J3397" s="7">
        <v>18612.173194171748</v>
      </c>
      <c r="K3397" s="7">
        <v>17371.412120729667</v>
      </c>
      <c r="L3397" s="6">
        <v>46.698102015793232</v>
      </c>
      <c r="M3397" s="6">
        <v>5.6950159634882986</v>
      </c>
      <c r="N3397" s="6">
        <v>0.61708556390384761</v>
      </c>
      <c r="O3397" s="6">
        <v>39.731271923429084</v>
      </c>
      <c r="P3397" s="8">
        <v>8.0582616492505931E-3</v>
      </c>
      <c r="Q3397" s="8">
        <v>4.0466271736293441E-2</v>
      </c>
      <c r="R3397" s="9">
        <v>3.23</v>
      </c>
    </row>
    <row r="3398" spans="1:18" s="6" customFormat="1" ht="15" customHeight="1" x14ac:dyDescent="0.25">
      <c r="A3398" t="s">
        <v>1601</v>
      </c>
      <c r="B3398" t="s">
        <v>5303</v>
      </c>
      <c r="C3398" t="s">
        <v>665</v>
      </c>
      <c r="D3398" t="s">
        <v>5513</v>
      </c>
      <c r="E3398" s="14">
        <v>1</v>
      </c>
      <c r="F3398" s="5">
        <v>44092</v>
      </c>
      <c r="G3398" s="6">
        <v>43.9475932782683</v>
      </c>
      <c r="H3398" s="7">
        <v>9529.0542944340068</v>
      </c>
      <c r="I3398" s="7">
        <v>1.26</v>
      </c>
      <c r="J3398" s="7">
        <v>20221.300138312585</v>
      </c>
      <c r="K3398" s="7">
        <v>18915.680197031401</v>
      </c>
      <c r="L3398" s="6">
        <v>51.198487427740552</v>
      </c>
      <c r="M3398" s="6">
        <v>5.9962210440872283</v>
      </c>
      <c r="N3398" s="6">
        <v>0.17111749476894705</v>
      </c>
      <c r="O3398" s="6">
        <v>41.356177162573381</v>
      </c>
      <c r="P3398" s="8">
        <v>1.9931578281880123E-3</v>
      </c>
      <c r="Q3398" s="8">
        <v>1.6003713001697298E-2</v>
      </c>
      <c r="R3398" s="9">
        <v>6.01</v>
      </c>
    </row>
    <row r="3399" spans="1:18" s="6" customFormat="1" ht="15" customHeight="1" x14ac:dyDescent="0.25">
      <c r="A3399" t="s">
        <v>1602</v>
      </c>
      <c r="B3399" t="s">
        <v>5303</v>
      </c>
      <c r="C3399" t="s">
        <v>1292</v>
      </c>
      <c r="D3399" t="s">
        <v>1293</v>
      </c>
      <c r="E3399" s="14">
        <v>2</v>
      </c>
      <c r="F3399" s="5">
        <v>44092</v>
      </c>
      <c r="G3399" s="6">
        <v>19.537815126050418</v>
      </c>
      <c r="H3399" s="7">
        <v>12573.171094916932</v>
      </c>
      <c r="I3399" s="7">
        <v>10.96</v>
      </c>
      <c r="J3399" s="7">
        <v>17331.761680240037</v>
      </c>
      <c r="K3399" s="7">
        <v>16219.395407781882</v>
      </c>
      <c r="L3399" s="6" t="s">
        <v>17</v>
      </c>
      <c r="M3399" s="6">
        <v>5.2420653744493668</v>
      </c>
      <c r="N3399" s="6" t="s">
        <v>17</v>
      </c>
      <c r="O3399" s="6" t="s">
        <v>17</v>
      </c>
      <c r="P3399" s="8" t="s">
        <v>17</v>
      </c>
      <c r="Q3399" s="8" t="s">
        <v>17</v>
      </c>
      <c r="R3399" s="9">
        <v>6.68</v>
      </c>
    </row>
    <row r="3400" spans="1:18" s="6" customFormat="1" ht="15" customHeight="1" x14ac:dyDescent="0.25">
      <c r="A3400" t="s">
        <v>1603</v>
      </c>
      <c r="B3400" t="s">
        <v>5303</v>
      </c>
      <c r="C3400" t="s">
        <v>665</v>
      </c>
      <c r="D3400" t="s">
        <v>5513</v>
      </c>
      <c r="E3400" s="14">
        <v>1</v>
      </c>
      <c r="F3400" s="5">
        <v>44092</v>
      </c>
      <c r="G3400" s="6">
        <v>38.562091503267965</v>
      </c>
      <c r="H3400" s="7">
        <v>10572.461758431959</v>
      </c>
      <c r="I3400" s="7">
        <v>1.1000000000000001</v>
      </c>
      <c r="J3400" s="7">
        <v>19973.124059342081</v>
      </c>
      <c r="K3400" s="7">
        <v>18741.740947234994</v>
      </c>
      <c r="L3400" s="6" t="s">
        <v>17</v>
      </c>
      <c r="M3400" s="6">
        <v>5.802936437827924</v>
      </c>
      <c r="N3400" s="6" t="s">
        <v>17</v>
      </c>
      <c r="O3400" s="6" t="s">
        <v>17</v>
      </c>
      <c r="P3400" s="8" t="s">
        <v>17</v>
      </c>
      <c r="Q3400" s="8" t="s">
        <v>17</v>
      </c>
      <c r="R3400" s="9">
        <v>6.98</v>
      </c>
    </row>
    <row r="3401" spans="1:18" s="6" customFormat="1" ht="15" customHeight="1" x14ac:dyDescent="0.25">
      <c r="A3401" t="s">
        <v>1604</v>
      </c>
      <c r="B3401" t="s">
        <v>5303</v>
      </c>
      <c r="C3401" t="s">
        <v>1292</v>
      </c>
      <c r="D3401" t="s">
        <v>1293</v>
      </c>
      <c r="E3401" s="14">
        <v>2</v>
      </c>
      <c r="F3401" s="5">
        <v>44092</v>
      </c>
      <c r="G3401" s="6">
        <v>24.684270952927669</v>
      </c>
      <c r="H3401" s="7">
        <v>10856.414270195202</v>
      </c>
      <c r="I3401" s="7">
        <v>17.48</v>
      </c>
      <c r="J3401" s="7">
        <v>16282.448456361499</v>
      </c>
      <c r="K3401" s="7">
        <v>15215.216203262227</v>
      </c>
      <c r="L3401" s="6" t="s">
        <v>17</v>
      </c>
      <c r="M3401" s="6">
        <v>5.0293697130031667</v>
      </c>
      <c r="N3401" s="6" t="s">
        <v>17</v>
      </c>
      <c r="O3401" s="6" t="s">
        <v>17</v>
      </c>
      <c r="P3401" s="8" t="s">
        <v>17</v>
      </c>
      <c r="Q3401" s="8" t="s">
        <v>17</v>
      </c>
      <c r="R3401" s="9">
        <v>6.39</v>
      </c>
    </row>
    <row r="3402" spans="1:18" s="6" customFormat="1" ht="15" customHeight="1" x14ac:dyDescent="0.25">
      <c r="A3402" t="s">
        <v>1605</v>
      </c>
      <c r="B3402" t="s">
        <v>5303</v>
      </c>
      <c r="C3402" t="s">
        <v>1292</v>
      </c>
      <c r="D3402" t="s">
        <v>1293</v>
      </c>
      <c r="E3402" s="14">
        <v>2</v>
      </c>
      <c r="F3402" s="5">
        <v>44092</v>
      </c>
      <c r="G3402" s="6">
        <v>26.859504132231404</v>
      </c>
      <c r="H3402" s="7">
        <v>11437.921457870452</v>
      </c>
      <c r="I3402" s="7">
        <v>10.67</v>
      </c>
      <c r="J3402" s="7">
        <v>17649.80875478113</v>
      </c>
      <c r="K3402" s="7">
        <v>16535.434987596891</v>
      </c>
      <c r="L3402" s="6" t="s">
        <v>17</v>
      </c>
      <c r="M3402" s="6">
        <v>5.2515257642989681</v>
      </c>
      <c r="N3402" s="6" t="s">
        <v>17</v>
      </c>
      <c r="O3402" s="6" t="s">
        <v>17</v>
      </c>
      <c r="P3402" s="8" t="s">
        <v>17</v>
      </c>
      <c r="Q3402" s="8" t="s">
        <v>17</v>
      </c>
      <c r="R3402" s="9">
        <v>5.88</v>
      </c>
    </row>
    <row r="3403" spans="1:18" s="6" customFormat="1" ht="15" customHeight="1" x14ac:dyDescent="0.25">
      <c r="A3403" t="s">
        <v>1606</v>
      </c>
      <c r="B3403" t="s">
        <v>5303</v>
      </c>
      <c r="C3403" t="s">
        <v>1218</v>
      </c>
      <c r="D3403" t="s">
        <v>237</v>
      </c>
      <c r="E3403" s="14">
        <v>2</v>
      </c>
      <c r="F3403" s="5">
        <v>44092</v>
      </c>
      <c r="G3403" s="6">
        <v>15.06746626686656</v>
      </c>
      <c r="H3403" s="7">
        <v>13746.990877393784</v>
      </c>
      <c r="I3403" s="7">
        <v>8.2100000000000009</v>
      </c>
      <c r="J3403" s="7">
        <v>17772.780811650067</v>
      </c>
      <c r="K3403" s="7">
        <v>16619.178138078823</v>
      </c>
      <c r="L3403" s="6" t="s">
        <v>17</v>
      </c>
      <c r="M3403" s="6">
        <v>5.4363933721547797</v>
      </c>
      <c r="N3403" s="6" t="s">
        <v>17</v>
      </c>
      <c r="O3403" s="6" t="s">
        <v>17</v>
      </c>
      <c r="P3403" s="8" t="s">
        <v>17</v>
      </c>
      <c r="Q3403" s="8" t="s">
        <v>17</v>
      </c>
      <c r="R3403" s="9">
        <v>6.61</v>
      </c>
    </row>
    <row r="3404" spans="1:18" s="6" customFormat="1" ht="15" customHeight="1" x14ac:dyDescent="0.25">
      <c r="A3404" t="s">
        <v>1607</v>
      </c>
      <c r="B3404" t="s">
        <v>5303</v>
      </c>
      <c r="C3404" t="s">
        <v>1292</v>
      </c>
      <c r="D3404" t="s">
        <v>1293</v>
      </c>
      <c r="E3404" s="14">
        <v>2</v>
      </c>
      <c r="F3404" s="5">
        <v>44092</v>
      </c>
      <c r="G3404" s="6">
        <v>18.728813559322031</v>
      </c>
      <c r="H3404" s="7">
        <v>12936.702054168834</v>
      </c>
      <c r="I3404" s="7">
        <v>9.1300000000000008</v>
      </c>
      <c r="J3404" s="7">
        <v>17605.963791267306</v>
      </c>
      <c r="K3404" s="7">
        <v>16480.92953484799</v>
      </c>
      <c r="L3404" s="6" t="s">
        <v>17</v>
      </c>
      <c r="M3404" s="6">
        <v>5.3017636966037456</v>
      </c>
      <c r="N3404" s="6" t="s">
        <v>17</v>
      </c>
      <c r="O3404" s="6" t="s">
        <v>17</v>
      </c>
      <c r="P3404" s="8" t="s">
        <v>17</v>
      </c>
      <c r="Q3404" s="8" t="s">
        <v>17</v>
      </c>
      <c r="R3404" s="9">
        <v>6.1</v>
      </c>
    </row>
    <row r="3405" spans="1:18" s="6" customFormat="1" ht="15" customHeight="1" x14ac:dyDescent="0.25">
      <c r="A3405" t="s">
        <v>1608</v>
      </c>
      <c r="B3405" t="s">
        <v>5303</v>
      </c>
      <c r="C3405" t="s">
        <v>1292</v>
      </c>
      <c r="D3405" t="s">
        <v>1293</v>
      </c>
      <c r="E3405" s="14">
        <v>2</v>
      </c>
      <c r="F3405" s="5">
        <v>44092</v>
      </c>
      <c r="G3405" s="6">
        <v>11.967779056386657</v>
      </c>
      <c r="H3405" s="7">
        <v>13902.020401199568</v>
      </c>
      <c r="I3405" s="7">
        <v>11.68</v>
      </c>
      <c r="J3405" s="7">
        <v>17231.470681794082</v>
      </c>
      <c r="K3405" s="7">
        <v>16124.088534173105</v>
      </c>
      <c r="L3405" s="6" t="s">
        <v>17</v>
      </c>
      <c r="M3405" s="6">
        <v>5.2185775099951854</v>
      </c>
      <c r="N3405" s="6" t="s">
        <v>17</v>
      </c>
      <c r="O3405" s="6" t="s">
        <v>17</v>
      </c>
      <c r="P3405" s="8" t="s">
        <v>17</v>
      </c>
      <c r="Q3405" s="8" t="s">
        <v>17</v>
      </c>
      <c r="R3405" s="9">
        <v>5.69</v>
      </c>
    </row>
    <row r="3406" spans="1:18" s="6" customFormat="1" ht="15" customHeight="1" x14ac:dyDescent="0.25">
      <c r="A3406" t="s">
        <v>1609</v>
      </c>
      <c r="B3406" t="s">
        <v>5303</v>
      </c>
      <c r="C3406" t="s">
        <v>1292</v>
      </c>
      <c r="D3406" t="s">
        <v>1293</v>
      </c>
      <c r="E3406" s="14">
        <v>2</v>
      </c>
      <c r="F3406" s="5">
        <v>44092</v>
      </c>
      <c r="G3406" s="6">
        <v>42.310231023102318</v>
      </c>
      <c r="H3406" s="7">
        <v>8369.1186190909102</v>
      </c>
      <c r="I3406" s="7">
        <v>10.63</v>
      </c>
      <c r="J3406" s="7">
        <v>17413.48099243957</v>
      </c>
      <c r="K3406" s="7">
        <v>16298.830329431043</v>
      </c>
      <c r="L3406" s="6" t="s">
        <v>17</v>
      </c>
      <c r="M3406" s="6">
        <v>5.252830645657534</v>
      </c>
      <c r="N3406" s="6" t="s">
        <v>17</v>
      </c>
      <c r="O3406" s="6" t="s">
        <v>17</v>
      </c>
      <c r="P3406" s="8" t="s">
        <v>17</v>
      </c>
      <c r="Q3406" s="8" t="s">
        <v>17</v>
      </c>
      <c r="R3406" s="9">
        <v>6.09</v>
      </c>
    </row>
    <row r="3407" spans="1:18" s="6" customFormat="1" ht="15" customHeight="1" x14ac:dyDescent="0.25">
      <c r="A3407" t="s">
        <v>1610</v>
      </c>
      <c r="B3407" t="s">
        <v>5303</v>
      </c>
      <c r="C3407" t="s">
        <v>1218</v>
      </c>
      <c r="D3407" t="s">
        <v>237</v>
      </c>
      <c r="E3407" s="14">
        <v>2</v>
      </c>
      <c r="F3407" s="5">
        <v>44092</v>
      </c>
      <c r="G3407" s="6">
        <v>14.408233276157814</v>
      </c>
      <c r="H3407" s="7">
        <v>14458.592695044808</v>
      </c>
      <c r="I3407" s="7">
        <v>5.95</v>
      </c>
      <c r="J3407" s="7">
        <v>18509.774596731117</v>
      </c>
      <c r="K3407" s="7">
        <v>17303.75058358943</v>
      </c>
      <c r="L3407" s="6" t="s">
        <v>17</v>
      </c>
      <c r="M3407" s="6">
        <v>5.683430787661103</v>
      </c>
      <c r="N3407" s="6" t="s">
        <v>17</v>
      </c>
      <c r="O3407" s="6" t="s">
        <v>17</v>
      </c>
      <c r="P3407" s="8" t="s">
        <v>17</v>
      </c>
      <c r="Q3407" s="8" t="s">
        <v>17</v>
      </c>
      <c r="R3407" s="9">
        <v>6.39</v>
      </c>
    </row>
    <row r="3408" spans="1:18" s="6" customFormat="1" ht="15" customHeight="1" x14ac:dyDescent="0.25">
      <c r="A3408" t="s">
        <v>1611</v>
      </c>
      <c r="B3408" t="s">
        <v>5303</v>
      </c>
      <c r="C3408" t="s">
        <v>1292</v>
      </c>
      <c r="D3408" t="s">
        <v>1293</v>
      </c>
      <c r="E3408" s="14">
        <v>2</v>
      </c>
      <c r="F3408" s="5">
        <v>44092</v>
      </c>
      <c r="G3408" s="6">
        <v>26.424442609413706</v>
      </c>
      <c r="H3408" s="7">
        <v>10998.96463831785</v>
      </c>
      <c r="I3408" s="6">
        <v>13.61</v>
      </c>
      <c r="J3408" s="7">
        <v>16920.62818336163</v>
      </c>
      <c r="K3408" s="7">
        <v>15826.606259262531</v>
      </c>
      <c r="L3408" s="6" t="s">
        <v>17</v>
      </c>
      <c r="M3408" s="6">
        <v>5.1556169844443929</v>
      </c>
      <c r="N3408" s="6" t="s">
        <v>17</v>
      </c>
      <c r="O3408" s="6" t="s">
        <v>17</v>
      </c>
      <c r="P3408" s="8" t="s">
        <v>17</v>
      </c>
      <c r="Q3408" s="8" t="s">
        <v>17</v>
      </c>
      <c r="R3408" s="9">
        <v>5.76</v>
      </c>
    </row>
    <row r="3409" spans="1:18" s="6" customFormat="1" ht="15" customHeight="1" x14ac:dyDescent="0.25">
      <c r="A3409" t="s">
        <v>1612</v>
      </c>
      <c r="B3409" t="s">
        <v>5303</v>
      </c>
      <c r="C3409" t="s">
        <v>1218</v>
      </c>
      <c r="D3409" t="s">
        <v>237</v>
      </c>
      <c r="E3409" s="14">
        <v>2</v>
      </c>
      <c r="F3409" s="5">
        <v>44092</v>
      </c>
      <c r="G3409" s="6">
        <v>13.605442176870749</v>
      </c>
      <c r="H3409" s="7">
        <v>14560.436190955785</v>
      </c>
      <c r="I3409" s="6">
        <v>6.2</v>
      </c>
      <c r="J3409" s="7">
        <v>18438.367870113219</v>
      </c>
      <c r="K3409" s="7">
        <v>17238.142677720476</v>
      </c>
      <c r="L3409" s="6" t="s">
        <v>17</v>
      </c>
      <c r="M3409" s="6">
        <v>5.6561036399281024</v>
      </c>
      <c r="N3409" s="6" t="s">
        <v>17</v>
      </c>
      <c r="O3409" s="6" t="s">
        <v>17</v>
      </c>
      <c r="P3409" s="8" t="s">
        <v>17</v>
      </c>
      <c r="Q3409" s="8" t="s">
        <v>17</v>
      </c>
      <c r="R3409" s="9">
        <v>6.38</v>
      </c>
    </row>
    <row r="3410" spans="1:18" s="6" customFormat="1" ht="15" customHeight="1" x14ac:dyDescent="0.25">
      <c r="A3410" t="s">
        <v>1613</v>
      </c>
      <c r="B3410" t="s">
        <v>5303</v>
      </c>
      <c r="C3410" t="s">
        <v>1485</v>
      </c>
      <c r="D3410" t="s">
        <v>77</v>
      </c>
      <c r="E3410" s="14">
        <v>2</v>
      </c>
      <c r="F3410" s="5">
        <v>44092</v>
      </c>
      <c r="G3410" s="6">
        <v>8.661417322834648</v>
      </c>
      <c r="H3410" s="7">
        <v>15148.594861200834</v>
      </c>
      <c r="I3410" s="6">
        <v>6.12</v>
      </c>
      <c r="J3410" s="7">
        <v>17986.7466077627</v>
      </c>
      <c r="K3410" s="7">
        <v>16816.763339418158</v>
      </c>
      <c r="L3410" s="6" t="s">
        <v>17</v>
      </c>
      <c r="M3410" s="6">
        <v>5.5135875039799283</v>
      </c>
      <c r="N3410" s="6" t="s">
        <v>17</v>
      </c>
      <c r="O3410" s="6" t="s">
        <v>17</v>
      </c>
      <c r="P3410" s="8" t="s">
        <v>17</v>
      </c>
      <c r="Q3410" s="8" t="s">
        <v>17</v>
      </c>
      <c r="R3410" s="9">
        <v>4.93</v>
      </c>
    </row>
    <row r="3411" spans="1:18" s="6" customFormat="1" ht="15" customHeight="1" x14ac:dyDescent="0.25">
      <c r="A3411" t="s">
        <v>1614</v>
      </c>
      <c r="B3411" t="s">
        <v>5303</v>
      </c>
      <c r="C3411" t="s">
        <v>1292</v>
      </c>
      <c r="D3411" t="s">
        <v>1293</v>
      </c>
      <c r="E3411" s="14">
        <v>2</v>
      </c>
      <c r="F3411" s="5">
        <v>44092</v>
      </c>
      <c r="G3411" s="6">
        <v>13.594040968342638</v>
      </c>
      <c r="H3411" s="7">
        <v>14509.351370496324</v>
      </c>
      <c r="I3411" s="6">
        <v>6.7</v>
      </c>
      <c r="J3411" s="7">
        <v>18318.279569892471</v>
      </c>
      <c r="K3411" s="7">
        <v>17176.423892147683</v>
      </c>
      <c r="L3411" s="6" t="s">
        <v>17</v>
      </c>
      <c r="M3411" s="6">
        <v>5.3810352391366081</v>
      </c>
      <c r="N3411" s="6" t="s">
        <v>17</v>
      </c>
      <c r="O3411" s="6" t="s">
        <v>17</v>
      </c>
      <c r="P3411" s="8" t="s">
        <v>17</v>
      </c>
      <c r="Q3411" s="8" t="s">
        <v>17</v>
      </c>
      <c r="R3411" s="9">
        <v>7</v>
      </c>
    </row>
    <row r="3412" spans="1:18" s="6" customFormat="1" ht="15" customHeight="1" x14ac:dyDescent="0.25">
      <c r="A3412" t="s">
        <v>1615</v>
      </c>
      <c r="B3412" t="s">
        <v>5303</v>
      </c>
      <c r="C3412" t="s">
        <v>1292</v>
      </c>
      <c r="D3412" t="s">
        <v>1293</v>
      </c>
      <c r="E3412" s="14">
        <v>2</v>
      </c>
      <c r="F3412" s="5">
        <v>44092</v>
      </c>
      <c r="G3412" s="6">
        <v>21.895424836601315</v>
      </c>
      <c r="H3412" s="7">
        <v>12059.846918380228</v>
      </c>
      <c r="I3412" s="6">
        <v>14.87</v>
      </c>
      <c r="J3412" s="7">
        <v>17210.798270589479</v>
      </c>
      <c r="K3412" s="7">
        <v>16125.49856495544</v>
      </c>
      <c r="L3412" s="6" t="s">
        <v>17</v>
      </c>
      <c r="M3412" s="6">
        <v>5.1145132216495757</v>
      </c>
      <c r="N3412" s="6" t="s">
        <v>17</v>
      </c>
      <c r="O3412" s="6" t="s">
        <v>17</v>
      </c>
      <c r="P3412" s="8" t="s">
        <v>17</v>
      </c>
      <c r="Q3412" s="8" t="s">
        <v>17</v>
      </c>
      <c r="R3412" s="9">
        <v>5.17</v>
      </c>
    </row>
    <row r="3413" spans="1:18" s="6" customFormat="1" ht="15" customHeight="1" x14ac:dyDescent="0.25">
      <c r="A3413" t="s">
        <v>1616</v>
      </c>
      <c r="B3413" t="s">
        <v>5303</v>
      </c>
      <c r="C3413" t="s">
        <v>1485</v>
      </c>
      <c r="D3413" t="s">
        <v>77</v>
      </c>
      <c r="E3413" s="14">
        <v>2</v>
      </c>
      <c r="F3413" s="5">
        <v>44092</v>
      </c>
      <c r="G3413" s="6">
        <v>10.200927357032448</v>
      </c>
      <c r="H3413" s="7">
        <v>14452.875060278046</v>
      </c>
      <c r="I3413" s="6">
        <v>8.68</v>
      </c>
      <c r="J3413" s="7">
        <v>17510.429703796413</v>
      </c>
      <c r="K3413" s="7">
        <v>16372.199938037684</v>
      </c>
      <c r="L3413" s="6" t="s">
        <v>17</v>
      </c>
      <c r="M3413" s="6">
        <v>5.3639480007480165</v>
      </c>
      <c r="N3413" s="6" t="s">
        <v>17</v>
      </c>
      <c r="O3413" s="6" t="s">
        <v>17</v>
      </c>
      <c r="P3413" s="8" t="s">
        <v>17</v>
      </c>
      <c r="Q3413" s="8" t="s">
        <v>17</v>
      </c>
      <c r="R3413" s="9">
        <v>4.12</v>
      </c>
    </row>
    <row r="3414" spans="1:18" s="6" customFormat="1" ht="15" customHeight="1" x14ac:dyDescent="0.25">
      <c r="A3414" t="s">
        <v>1617</v>
      </c>
      <c r="B3414" t="s">
        <v>5303</v>
      </c>
      <c r="C3414" t="s">
        <v>1292</v>
      </c>
      <c r="D3414" t="s">
        <v>1293</v>
      </c>
      <c r="E3414" s="14">
        <v>2</v>
      </c>
      <c r="F3414" s="5">
        <v>44092</v>
      </c>
      <c r="G3414" s="6">
        <v>19.756838905775076</v>
      </c>
      <c r="H3414" s="7">
        <v>12615.501222683968</v>
      </c>
      <c r="I3414" s="6">
        <v>10.5</v>
      </c>
      <c r="J3414" s="7">
        <v>17438.637325433774</v>
      </c>
      <c r="K3414" s="7">
        <v>16323.08675099631</v>
      </c>
      <c r="L3414" s="6" t="s">
        <v>17</v>
      </c>
      <c r="M3414" s="6">
        <v>5.2570715100728718</v>
      </c>
      <c r="N3414" s="6" t="s">
        <v>17</v>
      </c>
      <c r="O3414" s="6" t="s">
        <v>17</v>
      </c>
      <c r="P3414" s="8" t="s">
        <v>17</v>
      </c>
      <c r="Q3414" s="8" t="s">
        <v>17</v>
      </c>
      <c r="R3414" s="9">
        <v>5.48</v>
      </c>
    </row>
    <row r="3415" spans="1:18" s="6" customFormat="1" ht="15" customHeight="1" x14ac:dyDescent="0.25">
      <c r="A3415" t="s">
        <v>1618</v>
      </c>
      <c r="B3415" t="s">
        <v>5303</v>
      </c>
      <c r="C3415" t="s">
        <v>1218</v>
      </c>
      <c r="D3415" t="s">
        <v>237</v>
      </c>
      <c r="E3415" s="14">
        <v>2</v>
      </c>
      <c r="F3415" s="5">
        <v>44092</v>
      </c>
      <c r="G3415" s="6">
        <v>22.576687116564422</v>
      </c>
      <c r="H3415" s="7">
        <v>12419.778390467292</v>
      </c>
      <c r="I3415" s="6">
        <v>8.24</v>
      </c>
      <c r="J3415" s="7">
        <v>17906.680805938493</v>
      </c>
      <c r="K3415" s="7">
        <v>16753.77399085712</v>
      </c>
      <c r="L3415" s="6" t="s">
        <v>17</v>
      </c>
      <c r="M3415" s="6">
        <v>5.4331141144268198</v>
      </c>
      <c r="N3415" s="6" t="s">
        <v>17</v>
      </c>
      <c r="O3415" s="6" t="s">
        <v>17</v>
      </c>
      <c r="P3415" s="8" t="s">
        <v>17</v>
      </c>
      <c r="Q3415" s="8" t="s">
        <v>17</v>
      </c>
      <c r="R3415" s="9">
        <v>5.7</v>
      </c>
    </row>
    <row r="3416" spans="1:18" s="6" customFormat="1" ht="15" customHeight="1" x14ac:dyDescent="0.25">
      <c r="A3416" t="s">
        <v>1619</v>
      </c>
      <c r="B3416" t="s">
        <v>5303</v>
      </c>
      <c r="C3416" t="s">
        <v>665</v>
      </c>
      <c r="D3416" t="s">
        <v>5513</v>
      </c>
      <c r="E3416" s="14">
        <v>1</v>
      </c>
      <c r="F3416" s="5">
        <v>44092</v>
      </c>
      <c r="G3416" s="6">
        <v>32.810311011487805</v>
      </c>
      <c r="H3416" s="7">
        <v>11665.304472228827</v>
      </c>
      <c r="I3416" s="6">
        <v>1.97</v>
      </c>
      <c r="J3416" s="7">
        <v>19777.141037886024</v>
      </c>
      <c r="K3416" s="7">
        <v>18554.722544363922</v>
      </c>
      <c r="L3416" s="6" t="s">
        <v>17</v>
      </c>
      <c r="M3416" s="6">
        <v>5.7606903559005751</v>
      </c>
      <c r="N3416" s="6" t="s">
        <v>17</v>
      </c>
      <c r="O3416" s="6" t="s">
        <v>17</v>
      </c>
      <c r="P3416" s="8" t="s">
        <v>17</v>
      </c>
      <c r="Q3416" s="8" t="s">
        <v>17</v>
      </c>
      <c r="R3416" s="9">
        <v>5.77</v>
      </c>
    </row>
    <row r="3417" spans="1:18" s="6" customFormat="1" ht="15" customHeight="1" x14ac:dyDescent="0.25">
      <c r="A3417" t="s">
        <v>1620</v>
      </c>
      <c r="B3417" t="s">
        <v>5303</v>
      </c>
      <c r="C3417" t="s">
        <v>1292</v>
      </c>
      <c r="D3417" t="s">
        <v>1293</v>
      </c>
      <c r="E3417" s="14">
        <v>2</v>
      </c>
      <c r="F3417" s="5">
        <v>44092</v>
      </c>
      <c r="G3417" s="6">
        <v>39.239482200647245</v>
      </c>
      <c r="H3417" s="7">
        <v>7853.895149855879</v>
      </c>
      <c r="I3417" s="6">
        <v>19.170000000000002</v>
      </c>
      <c r="J3417" s="7">
        <v>15559.221027987654</v>
      </c>
      <c r="K3417" s="7">
        <v>14503.687623464535</v>
      </c>
      <c r="L3417" s="6" t="s">
        <v>17</v>
      </c>
      <c r="M3417" s="6">
        <v>4.9742384756037685</v>
      </c>
      <c r="N3417" s="6" t="s">
        <v>17</v>
      </c>
      <c r="O3417" s="6" t="s">
        <v>17</v>
      </c>
      <c r="P3417" s="8" t="s">
        <v>17</v>
      </c>
      <c r="Q3417" s="8" t="s">
        <v>17</v>
      </c>
      <c r="R3417" s="9">
        <v>6.03</v>
      </c>
    </row>
    <row r="3418" spans="1:18" s="6" customFormat="1" ht="15" customHeight="1" x14ac:dyDescent="0.25">
      <c r="A3418" t="s">
        <v>1621</v>
      </c>
      <c r="B3418" t="s">
        <v>5303</v>
      </c>
      <c r="C3418" t="s">
        <v>1292</v>
      </c>
      <c r="D3418" t="s">
        <v>1293</v>
      </c>
      <c r="E3418" s="14">
        <v>2</v>
      </c>
      <c r="F3418" s="5">
        <v>44092</v>
      </c>
      <c r="G3418" s="6">
        <v>17.903930131004365</v>
      </c>
      <c r="H3418" s="7">
        <v>13631.593899175301</v>
      </c>
      <c r="I3418" s="6">
        <v>7.17</v>
      </c>
      <c r="J3418" s="7">
        <v>18275.825571549532</v>
      </c>
      <c r="K3418" s="7">
        <v>17137.223419740123</v>
      </c>
      <c r="L3418" s="6" t="s">
        <v>17</v>
      </c>
      <c r="M3418" s="6">
        <v>5.3657028831734621</v>
      </c>
      <c r="N3418" s="6" t="s">
        <v>17</v>
      </c>
      <c r="O3418" s="6" t="s">
        <v>17</v>
      </c>
      <c r="P3418" s="8" t="s">
        <v>17</v>
      </c>
      <c r="Q3418" s="8" t="s">
        <v>17</v>
      </c>
      <c r="R3418" s="9">
        <v>5.52</v>
      </c>
    </row>
    <row r="3419" spans="1:18" s="6" customFormat="1" ht="15" customHeight="1" x14ac:dyDescent="0.25">
      <c r="A3419" t="s">
        <v>1622</v>
      </c>
      <c r="B3419" t="s">
        <v>5303</v>
      </c>
      <c r="C3419" t="s">
        <v>1218</v>
      </c>
      <c r="D3419" t="s">
        <v>237</v>
      </c>
      <c r="E3419" s="14">
        <v>2</v>
      </c>
      <c r="F3419" s="5">
        <v>44092</v>
      </c>
      <c r="G3419" s="6">
        <v>11.093247588424425</v>
      </c>
      <c r="H3419" s="7">
        <v>14927.70088867577</v>
      </c>
      <c r="I3419" s="6">
        <v>8.6</v>
      </c>
      <c r="J3419" s="7">
        <v>18239.668543503667</v>
      </c>
      <c r="K3419" s="7">
        <v>17095.112030300774</v>
      </c>
      <c r="L3419" s="6" t="s">
        <v>17</v>
      </c>
      <c r="M3419" s="6">
        <v>5.3937630216912993</v>
      </c>
      <c r="N3419" s="6" t="s">
        <v>17</v>
      </c>
      <c r="O3419" s="6" t="s">
        <v>17</v>
      </c>
      <c r="P3419" s="8" t="s">
        <v>17</v>
      </c>
      <c r="Q3419" s="8" t="s">
        <v>17</v>
      </c>
      <c r="R3419" s="9">
        <v>5.87</v>
      </c>
    </row>
    <row r="3420" spans="1:18" s="6" customFormat="1" ht="15" customHeight="1" x14ac:dyDescent="0.25">
      <c r="A3420" t="s">
        <v>1623</v>
      </c>
      <c r="B3420" t="s">
        <v>5303</v>
      </c>
      <c r="C3420" t="s">
        <v>1292</v>
      </c>
      <c r="D3420" t="s">
        <v>1293</v>
      </c>
      <c r="E3420" s="14">
        <v>2</v>
      </c>
      <c r="F3420" s="5">
        <v>44092</v>
      </c>
      <c r="G3420" s="6">
        <v>17.839805825242706</v>
      </c>
      <c r="H3420" s="7">
        <v>13088.37559374078</v>
      </c>
      <c r="I3420" s="6">
        <v>10.199999999999999</v>
      </c>
      <c r="J3420" s="7">
        <v>17578.399064526417</v>
      </c>
      <c r="K3420" s="7">
        <v>16460.771771406795</v>
      </c>
      <c r="L3420" s="6" t="s">
        <v>17</v>
      </c>
      <c r="M3420" s="6">
        <v>5.2668581202621141</v>
      </c>
      <c r="N3420" s="6" t="s">
        <v>17</v>
      </c>
      <c r="O3420" s="6" t="s">
        <v>17</v>
      </c>
      <c r="P3420" s="8" t="s">
        <v>17</v>
      </c>
      <c r="Q3420" s="8" t="s">
        <v>17</v>
      </c>
      <c r="R3420" s="9">
        <v>5.93</v>
      </c>
    </row>
    <row r="3421" spans="1:18" s="6" customFormat="1" ht="15" customHeight="1" x14ac:dyDescent="0.25">
      <c r="A3421" t="s">
        <v>1624</v>
      </c>
      <c r="B3421" t="s">
        <v>5303</v>
      </c>
      <c r="C3421" t="s">
        <v>1292</v>
      </c>
      <c r="D3421" t="s">
        <v>1293</v>
      </c>
      <c r="E3421" s="14">
        <v>2</v>
      </c>
      <c r="F3421" s="5">
        <v>44092</v>
      </c>
      <c r="G3421" s="6">
        <v>41.401648998822139</v>
      </c>
      <c r="H3421" s="7">
        <v>7451.3436934247075</v>
      </c>
      <c r="I3421" s="6">
        <v>21.9</v>
      </c>
      <c r="J3421" s="7">
        <v>15478.65595942519</v>
      </c>
      <c r="K3421" s="7">
        <v>14442.020694909701</v>
      </c>
      <c r="L3421" s="6" t="s">
        <v>17</v>
      </c>
      <c r="M3421" s="6">
        <v>4.8851803228816637</v>
      </c>
      <c r="N3421" s="6" t="s">
        <v>17</v>
      </c>
      <c r="O3421" s="6" t="s">
        <v>17</v>
      </c>
      <c r="P3421" s="8" t="s">
        <v>17</v>
      </c>
      <c r="Q3421" s="8" t="s">
        <v>17</v>
      </c>
      <c r="R3421" s="9">
        <v>5.36</v>
      </c>
    </row>
    <row r="3422" spans="1:18" s="6" customFormat="1" ht="15" customHeight="1" x14ac:dyDescent="0.25">
      <c r="A3422" t="s">
        <v>1625</v>
      </c>
      <c r="B3422" t="s">
        <v>5303</v>
      </c>
      <c r="C3422" t="s">
        <v>665</v>
      </c>
      <c r="D3422" t="s">
        <v>5513</v>
      </c>
      <c r="E3422" s="14">
        <v>1</v>
      </c>
      <c r="F3422" s="5">
        <v>44092</v>
      </c>
      <c r="G3422" s="6">
        <v>33.504273504273506</v>
      </c>
      <c r="H3422" s="7">
        <v>11044.394211537883</v>
      </c>
      <c r="I3422" s="6">
        <v>2.68</v>
      </c>
      <c r="J3422" s="7">
        <v>19084.507042253521</v>
      </c>
      <c r="K3422" s="7">
        <v>17840.099264137945</v>
      </c>
      <c r="L3422" s="6">
        <v>47.077990330039938</v>
      </c>
      <c r="M3422" s="6">
        <v>5.6964624827684451</v>
      </c>
      <c r="N3422" s="6">
        <v>0.25198322693426861</v>
      </c>
      <c r="O3422" s="6">
        <v>44.271065863205216</v>
      </c>
      <c r="P3422" s="8">
        <v>5.2713869753931637E-4</v>
      </c>
      <c r="Q3422" s="8">
        <v>2.1970958354582428E-2</v>
      </c>
      <c r="R3422" s="9">
        <v>4.8600000000000003</v>
      </c>
    </row>
    <row r="3423" spans="1:18" s="6" customFormat="1" ht="15" customHeight="1" x14ac:dyDescent="0.25">
      <c r="A3423" t="s">
        <v>1626</v>
      </c>
      <c r="B3423" t="s">
        <v>5303</v>
      </c>
      <c r="C3423" t="s">
        <v>665</v>
      </c>
      <c r="D3423" t="s">
        <v>5513</v>
      </c>
      <c r="E3423" s="14">
        <v>1</v>
      </c>
      <c r="F3423" s="5">
        <v>44092</v>
      </c>
      <c r="G3423" s="6">
        <v>36.897590361445779</v>
      </c>
      <c r="H3423" s="7">
        <v>10339.379092721432</v>
      </c>
      <c r="I3423" s="6">
        <v>5.07</v>
      </c>
      <c r="J3423" s="7">
        <v>19061.901723037652</v>
      </c>
      <c r="K3423" s="7">
        <v>17813.562571759026</v>
      </c>
      <c r="L3423" s="6">
        <v>47.58419855827151</v>
      </c>
      <c r="M3423" s="6">
        <v>5.7260330644833468</v>
      </c>
      <c r="N3423" s="6">
        <v>0.26222014409161915</v>
      </c>
      <c r="O3423" s="6">
        <v>41.331448599986764</v>
      </c>
      <c r="P3423" s="8">
        <v>1.0029015525443879E-3</v>
      </c>
      <c r="Q3423" s="8">
        <v>2.5096731614219308E-2</v>
      </c>
      <c r="R3423" s="9">
        <v>5.98</v>
      </c>
    </row>
    <row r="3424" spans="1:18" s="6" customFormat="1" ht="15" customHeight="1" x14ac:dyDescent="0.25">
      <c r="A3424" t="s">
        <v>1627</v>
      </c>
      <c r="B3424" t="s">
        <v>5303</v>
      </c>
      <c r="C3424" t="s">
        <v>1485</v>
      </c>
      <c r="D3424" t="s">
        <v>77</v>
      </c>
      <c r="E3424" s="14">
        <v>2</v>
      </c>
      <c r="F3424" s="5">
        <v>44092</v>
      </c>
      <c r="G3424" s="6">
        <v>9.1549295774647952</v>
      </c>
      <c r="H3424" s="7">
        <v>15220.658165198967</v>
      </c>
      <c r="I3424" s="6">
        <v>6.18</v>
      </c>
      <c r="J3424" s="7">
        <v>18169.955785614147</v>
      </c>
      <c r="K3424" s="7">
        <v>17000.716739986463</v>
      </c>
      <c r="L3424" s="6" t="s">
        <v>17</v>
      </c>
      <c r="M3424" s="6">
        <v>5.51008032812293</v>
      </c>
      <c r="N3424" s="6" t="s">
        <v>17</v>
      </c>
      <c r="O3424" s="6" t="s">
        <v>17</v>
      </c>
      <c r="P3424" s="8" t="s">
        <v>17</v>
      </c>
      <c r="Q3424" s="8" t="s">
        <v>17</v>
      </c>
      <c r="R3424" s="9">
        <v>7.27</v>
      </c>
    </row>
    <row r="3425" spans="1:18" s="6" customFormat="1" ht="15" customHeight="1" x14ac:dyDescent="0.25">
      <c r="A3425" t="s">
        <v>1628</v>
      </c>
      <c r="B3425" t="s">
        <v>5303</v>
      </c>
      <c r="C3425" t="s">
        <v>1218</v>
      </c>
      <c r="D3425" t="s">
        <v>237</v>
      </c>
      <c r="E3425" s="14">
        <v>2</v>
      </c>
      <c r="F3425" s="5">
        <v>44092</v>
      </c>
      <c r="G3425" s="6">
        <v>25.983531564501366</v>
      </c>
      <c r="H3425" s="7">
        <v>11876.638831751967</v>
      </c>
      <c r="I3425" s="6">
        <v>8.02</v>
      </c>
      <c r="J3425" s="7">
        <v>18061.567556209287</v>
      </c>
      <c r="K3425" s="7">
        <v>16903.557778868846</v>
      </c>
      <c r="L3425" s="6" t="s">
        <v>17</v>
      </c>
      <c r="M3425" s="6">
        <v>5.4571620044318605</v>
      </c>
      <c r="N3425" s="6" t="s">
        <v>17</v>
      </c>
      <c r="O3425" s="6" t="s">
        <v>17</v>
      </c>
      <c r="P3425" s="8" t="s">
        <v>17</v>
      </c>
      <c r="Q3425" s="8" t="s">
        <v>17</v>
      </c>
      <c r="R3425" s="9">
        <v>4.82</v>
      </c>
    </row>
    <row r="3426" spans="1:18" s="6" customFormat="1" ht="15" customHeight="1" x14ac:dyDescent="0.25">
      <c r="A3426" t="s">
        <v>1629</v>
      </c>
      <c r="B3426" t="s">
        <v>5303</v>
      </c>
      <c r="C3426" t="s">
        <v>1218</v>
      </c>
      <c r="D3426" t="s">
        <v>237</v>
      </c>
      <c r="E3426" s="14">
        <v>2</v>
      </c>
      <c r="F3426" s="5">
        <v>44092</v>
      </c>
      <c r="G3426" s="6">
        <v>16.460905349794235</v>
      </c>
      <c r="H3426" s="7">
        <v>13653.747523474172</v>
      </c>
      <c r="I3426" s="6">
        <v>6.65</v>
      </c>
      <c r="J3426" s="7">
        <v>18015.30774954821</v>
      </c>
      <c r="K3426" s="7">
        <v>16825.520434503564</v>
      </c>
      <c r="L3426" s="6" t="s">
        <v>17</v>
      </c>
      <c r="M3426" s="6">
        <v>5.6069147740087022</v>
      </c>
      <c r="N3426" s="6" t="s">
        <v>17</v>
      </c>
      <c r="O3426" s="6" t="s">
        <v>17</v>
      </c>
      <c r="P3426" s="8" t="s">
        <v>17</v>
      </c>
      <c r="Q3426" s="8" t="s">
        <v>17</v>
      </c>
      <c r="R3426" s="9">
        <v>5.93</v>
      </c>
    </row>
    <row r="3427" spans="1:18" s="6" customFormat="1" ht="15" customHeight="1" x14ac:dyDescent="0.25">
      <c r="A3427" t="s">
        <v>1630</v>
      </c>
      <c r="B3427" t="s">
        <v>5303</v>
      </c>
      <c r="C3427" t="s">
        <v>1485</v>
      </c>
      <c r="D3427" t="s">
        <v>77</v>
      </c>
      <c r="E3427" s="14">
        <v>2</v>
      </c>
      <c r="F3427" s="5">
        <v>44092</v>
      </c>
      <c r="G3427" s="6">
        <v>10.710808179162608</v>
      </c>
      <c r="H3427" s="7">
        <v>13781.486737739715</v>
      </c>
      <c r="I3427" s="6">
        <v>11.19</v>
      </c>
      <c r="J3427" s="7">
        <v>16834.813874788495</v>
      </c>
      <c r="K3427" s="7">
        <v>15727.717426018198</v>
      </c>
      <c r="L3427" s="6" t="s">
        <v>17</v>
      </c>
      <c r="M3427" s="6">
        <v>5.2172311440636028</v>
      </c>
      <c r="N3427" s="6" t="s">
        <v>17</v>
      </c>
      <c r="O3427" s="6" t="s">
        <v>17</v>
      </c>
      <c r="P3427" s="8" t="s">
        <v>17</v>
      </c>
      <c r="Q3427" s="8" t="s">
        <v>17</v>
      </c>
      <c r="R3427" s="9">
        <v>5.44</v>
      </c>
    </row>
    <row r="3428" spans="1:18" s="6" customFormat="1" ht="15" customHeight="1" x14ac:dyDescent="0.25">
      <c r="A3428" t="s">
        <v>1631</v>
      </c>
      <c r="B3428" t="s">
        <v>5303</v>
      </c>
      <c r="C3428" t="s">
        <v>665</v>
      </c>
      <c r="D3428" t="s">
        <v>5513</v>
      </c>
      <c r="E3428" s="14">
        <v>1</v>
      </c>
      <c r="F3428" s="5">
        <v>44092</v>
      </c>
      <c r="G3428" s="6">
        <v>45.003700962250186</v>
      </c>
      <c r="H3428" s="7">
        <v>9177.4083194098112</v>
      </c>
      <c r="I3428" s="6">
        <v>1.1100000000000001</v>
      </c>
      <c r="J3428" s="7">
        <v>19927.358188227754</v>
      </c>
      <c r="K3428" s="7">
        <v>18686.436930716896</v>
      </c>
      <c r="L3428" s="6">
        <v>48.137855094376832</v>
      </c>
      <c r="M3428" s="6">
        <v>5.6779711685793375</v>
      </c>
      <c r="N3428" s="6">
        <v>0.19491671665584712</v>
      </c>
      <c r="O3428" s="6">
        <v>44.874802706246406</v>
      </c>
      <c r="P3428" s="8">
        <v>8.3295277803287042E-5</v>
      </c>
      <c r="Q3428" s="8">
        <v>4.371018863772484E-3</v>
      </c>
      <c r="R3428" s="9">
        <v>6.39</v>
      </c>
    </row>
    <row r="3429" spans="1:18" s="6" customFormat="1" ht="15" customHeight="1" x14ac:dyDescent="0.25">
      <c r="A3429" t="s">
        <v>1632</v>
      </c>
      <c r="B3429" t="s">
        <v>5303</v>
      </c>
      <c r="C3429" t="s">
        <v>1292</v>
      </c>
      <c r="D3429" t="s">
        <v>1293</v>
      </c>
      <c r="E3429" s="14">
        <v>2</v>
      </c>
      <c r="F3429" s="5">
        <v>44092</v>
      </c>
      <c r="G3429" s="6">
        <v>38.939670932358325</v>
      </c>
      <c r="H3429" s="7">
        <v>7959.5769467991058</v>
      </c>
      <c r="I3429" s="6">
        <v>16.91</v>
      </c>
      <c r="J3429" s="7">
        <v>15664.733676975944</v>
      </c>
      <c r="K3429" s="7">
        <v>14593.555658380574</v>
      </c>
      <c r="L3429" s="6" t="s">
        <v>17</v>
      </c>
      <c r="M3429" s="6">
        <v>5.0479642723627274</v>
      </c>
      <c r="N3429" s="6" t="s">
        <v>17</v>
      </c>
      <c r="O3429" s="6" t="s">
        <v>17</v>
      </c>
      <c r="P3429" s="8" t="s">
        <v>17</v>
      </c>
      <c r="Q3429" s="8" t="s">
        <v>17</v>
      </c>
      <c r="R3429" s="9">
        <v>6.88</v>
      </c>
    </row>
    <row r="3430" spans="1:18" s="6" customFormat="1" ht="15" customHeight="1" x14ac:dyDescent="0.25">
      <c r="A3430" t="s">
        <v>1633</v>
      </c>
      <c r="B3430" t="s">
        <v>5303</v>
      </c>
      <c r="C3430" t="s">
        <v>1485</v>
      </c>
      <c r="D3430" t="s">
        <v>77</v>
      </c>
      <c r="E3430" s="14">
        <v>2</v>
      </c>
      <c r="F3430" s="5">
        <v>44092</v>
      </c>
      <c r="G3430" s="6">
        <v>10.127826941986234</v>
      </c>
      <c r="H3430" s="7">
        <v>14537.172354777082</v>
      </c>
      <c r="I3430" s="6">
        <v>6.76</v>
      </c>
      <c r="J3430" s="7">
        <v>17612.737764479589</v>
      </c>
      <c r="K3430" s="7">
        <v>16450.692871781503</v>
      </c>
      <c r="L3430" s="6" t="s">
        <v>17</v>
      </c>
      <c r="M3430" s="6">
        <v>5.4761776281719508</v>
      </c>
      <c r="N3430" s="6" t="s">
        <v>17</v>
      </c>
      <c r="O3430" s="6" t="s">
        <v>17</v>
      </c>
      <c r="P3430" s="8" t="s">
        <v>17</v>
      </c>
      <c r="Q3430" s="8" t="s">
        <v>17</v>
      </c>
      <c r="R3430" s="9">
        <v>6.42</v>
      </c>
    </row>
    <row r="3431" spans="1:18" s="6" customFormat="1" ht="15" customHeight="1" x14ac:dyDescent="0.25">
      <c r="A3431" t="s">
        <v>1634</v>
      </c>
      <c r="B3431" t="s">
        <v>5303</v>
      </c>
      <c r="C3431" t="s">
        <v>1292</v>
      </c>
      <c r="D3431" t="s">
        <v>1293</v>
      </c>
      <c r="E3431" s="14">
        <v>2</v>
      </c>
      <c r="F3431" s="5">
        <v>44092</v>
      </c>
      <c r="G3431" s="6">
        <v>21.37892376681615</v>
      </c>
      <c r="H3431" s="7">
        <v>12315.454807951901</v>
      </c>
      <c r="I3431" s="6">
        <v>11.09</v>
      </c>
      <c r="J3431" s="7">
        <v>17440.092895598016</v>
      </c>
      <c r="K3431" s="7">
        <v>16328.626534568795</v>
      </c>
      <c r="L3431" s="6" t="s">
        <v>17</v>
      </c>
      <c r="M3431" s="6">
        <v>5.237824510034029</v>
      </c>
      <c r="N3431" s="6" t="s">
        <v>17</v>
      </c>
      <c r="O3431" s="6" t="s">
        <v>17</v>
      </c>
      <c r="P3431" s="8" t="s">
        <v>17</v>
      </c>
      <c r="Q3431" s="8" t="s">
        <v>17</v>
      </c>
      <c r="R3431" s="9">
        <v>5.27</v>
      </c>
    </row>
    <row r="3432" spans="1:18" s="6" customFormat="1" ht="15" customHeight="1" x14ac:dyDescent="0.25">
      <c r="A3432" t="s">
        <v>1635</v>
      </c>
      <c r="B3432" t="s">
        <v>5303</v>
      </c>
      <c r="C3432" t="s">
        <v>1292</v>
      </c>
      <c r="D3432" t="s">
        <v>1293</v>
      </c>
      <c r="E3432" s="14">
        <v>2</v>
      </c>
      <c r="F3432" s="5">
        <v>44092</v>
      </c>
      <c r="G3432" s="6">
        <v>20.133333333333326</v>
      </c>
      <c r="H3432" s="7">
        <v>12227.145517003506</v>
      </c>
      <c r="I3432" s="6">
        <v>14.39</v>
      </c>
      <c r="J3432" s="7">
        <v>17013.918177983971</v>
      </c>
      <c r="K3432" s="7">
        <v>15925.295722458479</v>
      </c>
      <c r="L3432" s="6" t="s">
        <v>17</v>
      </c>
      <c r="M3432" s="6">
        <v>5.1301717979523636</v>
      </c>
      <c r="N3432" s="6" t="s">
        <v>17</v>
      </c>
      <c r="O3432" s="6" t="s">
        <v>17</v>
      </c>
      <c r="P3432" s="8" t="s">
        <v>17</v>
      </c>
      <c r="Q3432" s="8" t="s">
        <v>17</v>
      </c>
      <c r="R3432" s="9">
        <v>5.16</v>
      </c>
    </row>
    <row r="3433" spans="1:18" s="6" customFormat="1" ht="15" customHeight="1" x14ac:dyDescent="0.25">
      <c r="A3433" t="s">
        <v>1636</v>
      </c>
      <c r="B3433" t="s">
        <v>5303</v>
      </c>
      <c r="C3433" t="s">
        <v>1485</v>
      </c>
      <c r="D3433" t="s">
        <v>77</v>
      </c>
      <c r="E3433" s="14">
        <v>2</v>
      </c>
      <c r="F3433" s="5">
        <v>44092</v>
      </c>
      <c r="G3433" s="6">
        <v>8.650875386199786</v>
      </c>
      <c r="H3433" s="7">
        <v>14895.350894031651</v>
      </c>
      <c r="I3433" s="6">
        <v>7.25</v>
      </c>
      <c r="J3433" s="7">
        <v>17693.281299440987</v>
      </c>
      <c r="K3433" s="7">
        <v>16537.314225597216</v>
      </c>
      <c r="L3433" s="6" t="s">
        <v>17</v>
      </c>
      <c r="M3433" s="6">
        <v>5.4475356920064675</v>
      </c>
      <c r="N3433" s="6" t="s">
        <v>17</v>
      </c>
      <c r="O3433" s="6" t="s">
        <v>17</v>
      </c>
      <c r="P3433" s="8" t="s">
        <v>17</v>
      </c>
      <c r="Q3433" s="8" t="s">
        <v>17</v>
      </c>
      <c r="R3433" s="9">
        <v>5.19</v>
      </c>
    </row>
    <row r="3434" spans="1:18" s="6" customFormat="1" ht="15" customHeight="1" x14ac:dyDescent="0.25">
      <c r="A3434" t="s">
        <v>1637</v>
      </c>
      <c r="B3434" t="s">
        <v>5303</v>
      </c>
      <c r="C3434" t="s">
        <v>1292</v>
      </c>
      <c r="D3434" t="s">
        <v>1293</v>
      </c>
      <c r="E3434" s="14">
        <v>2</v>
      </c>
      <c r="F3434" s="5">
        <v>44092</v>
      </c>
      <c r="G3434" s="6">
        <v>16.633663366336616</v>
      </c>
      <c r="H3434" s="7">
        <v>13388.302676992254</v>
      </c>
      <c r="I3434" s="6">
        <v>13.31</v>
      </c>
      <c r="J3434" s="7">
        <v>17643.141046299279</v>
      </c>
      <c r="K3434" s="7">
        <v>16547.042403518022</v>
      </c>
      <c r="L3434" s="6" t="s">
        <v>17</v>
      </c>
      <c r="M3434" s="6">
        <v>5.1654035946336352</v>
      </c>
      <c r="N3434" s="6" t="s">
        <v>17</v>
      </c>
      <c r="O3434" s="6" t="s">
        <v>17</v>
      </c>
      <c r="P3434" s="8" t="s">
        <v>17</v>
      </c>
      <c r="Q3434" s="8" t="s">
        <v>17</v>
      </c>
      <c r="R3434" s="9">
        <v>6.91</v>
      </c>
    </row>
    <row r="3435" spans="1:18" s="6" customFormat="1" ht="15" customHeight="1" x14ac:dyDescent="0.25">
      <c r="A3435" t="s">
        <v>1638</v>
      </c>
      <c r="B3435" t="s">
        <v>5303</v>
      </c>
      <c r="C3435" t="s">
        <v>1218</v>
      </c>
      <c r="D3435" t="s">
        <v>237</v>
      </c>
      <c r="E3435" s="14">
        <v>2</v>
      </c>
      <c r="F3435" s="5">
        <v>44092</v>
      </c>
      <c r="G3435" s="6">
        <v>14.553472987872096</v>
      </c>
      <c r="H3435" s="7">
        <v>14251.818379750228</v>
      </c>
      <c r="I3435" s="6">
        <v>6.59</v>
      </c>
      <c r="J3435" s="7">
        <v>18286.501961615948</v>
      </c>
      <c r="K3435" s="7">
        <v>17095.322929591555</v>
      </c>
      <c r="L3435" s="6" t="s">
        <v>17</v>
      </c>
      <c r="M3435" s="6">
        <v>5.613473289464622</v>
      </c>
      <c r="N3435" s="6" t="s">
        <v>17</v>
      </c>
      <c r="O3435" s="6" t="s">
        <v>17</v>
      </c>
      <c r="P3435" s="8" t="s">
        <v>17</v>
      </c>
      <c r="Q3435" s="8" t="s">
        <v>17</v>
      </c>
      <c r="R3435" s="9">
        <v>5.69</v>
      </c>
    </row>
    <row r="3436" spans="1:18" s="6" customFormat="1" ht="15" customHeight="1" x14ac:dyDescent="0.25">
      <c r="A3436" t="s">
        <v>1639</v>
      </c>
      <c r="B3436" t="s">
        <v>5303</v>
      </c>
      <c r="C3436" t="s">
        <v>1218</v>
      </c>
      <c r="D3436" t="s">
        <v>237</v>
      </c>
      <c r="E3436" s="14">
        <v>2</v>
      </c>
      <c r="F3436" s="5">
        <v>44092</v>
      </c>
      <c r="G3436" s="6">
        <v>16.019417475728144</v>
      </c>
      <c r="H3436" s="7">
        <v>13530.560520089268</v>
      </c>
      <c r="I3436" s="7">
        <v>8.0500000000000007</v>
      </c>
      <c r="J3436" s="7">
        <v>17734.854191326802</v>
      </c>
      <c r="K3436" s="7">
        <v>16577.540272476235</v>
      </c>
      <c r="L3436" s="6" t="s">
        <v>17</v>
      </c>
      <c r="M3436" s="6">
        <v>5.4538827467039006</v>
      </c>
      <c r="N3436" s="6" t="s">
        <v>17</v>
      </c>
      <c r="O3436" s="6" t="s">
        <v>17</v>
      </c>
      <c r="P3436" s="8" t="s">
        <v>17</v>
      </c>
      <c r="Q3436" s="8" t="s">
        <v>17</v>
      </c>
      <c r="R3436" s="9">
        <v>7.07</v>
      </c>
    </row>
    <row r="3437" spans="1:18" s="6" customFormat="1" ht="15" customHeight="1" x14ac:dyDescent="0.25">
      <c r="A3437" t="s">
        <v>1640</v>
      </c>
      <c r="B3437" t="s">
        <v>5303</v>
      </c>
      <c r="C3437" t="s">
        <v>1485</v>
      </c>
      <c r="D3437" t="s">
        <v>77</v>
      </c>
      <c r="E3437" s="14">
        <v>2</v>
      </c>
      <c r="F3437" s="5">
        <v>44092</v>
      </c>
      <c r="G3437" s="6">
        <v>8.2683307332293268</v>
      </c>
      <c r="H3437" s="7">
        <v>14827.424530181361</v>
      </c>
      <c r="I3437" s="7">
        <v>8.5500000000000007</v>
      </c>
      <c r="J3437" s="7">
        <v>17523.954703832755</v>
      </c>
      <c r="K3437" s="7">
        <v>16384.112455520841</v>
      </c>
      <c r="L3437" s="6" t="s">
        <v>17</v>
      </c>
      <c r="M3437" s="6">
        <v>5.3715468817715122</v>
      </c>
      <c r="N3437" s="6" t="s">
        <v>17</v>
      </c>
      <c r="O3437" s="6" t="s">
        <v>17</v>
      </c>
      <c r="P3437" s="8" t="s">
        <v>17</v>
      </c>
      <c r="Q3437" s="8" t="s">
        <v>17</v>
      </c>
      <c r="R3437" s="9">
        <v>8.16</v>
      </c>
    </row>
    <row r="3438" spans="1:18" s="6" customFormat="1" ht="15" customHeight="1" x14ac:dyDescent="0.25">
      <c r="A3438" t="s">
        <v>1641</v>
      </c>
      <c r="B3438" t="s">
        <v>5303</v>
      </c>
      <c r="C3438" t="s">
        <v>1218</v>
      </c>
      <c r="D3438" t="s">
        <v>237</v>
      </c>
      <c r="E3438" s="14">
        <v>2</v>
      </c>
      <c r="F3438" s="5">
        <v>44092</v>
      </c>
      <c r="G3438" s="6">
        <v>15.053763440860211</v>
      </c>
      <c r="H3438" s="7">
        <v>13781.309391312663</v>
      </c>
      <c r="I3438" s="7">
        <v>10.34</v>
      </c>
      <c r="J3438" s="7">
        <v>17760.700181449462</v>
      </c>
      <c r="K3438" s="7">
        <v>16656.503460659209</v>
      </c>
      <c r="L3438" s="6" t="s">
        <v>17</v>
      </c>
      <c r="M3438" s="6">
        <v>5.2035660734696183</v>
      </c>
      <c r="N3438" s="6" t="s">
        <v>17</v>
      </c>
      <c r="O3438" s="6" t="s">
        <v>17</v>
      </c>
      <c r="P3438" s="8" t="s">
        <v>17</v>
      </c>
      <c r="Q3438" s="8" t="s">
        <v>17</v>
      </c>
      <c r="R3438" s="9">
        <v>6.31</v>
      </c>
    </row>
    <row r="3439" spans="1:18" s="6" customFormat="1" ht="15" customHeight="1" x14ac:dyDescent="0.25">
      <c r="A3439" t="s">
        <v>1642</v>
      </c>
      <c r="B3439" t="s">
        <v>5303</v>
      </c>
      <c r="C3439" t="s">
        <v>1292</v>
      </c>
      <c r="D3439" t="s">
        <v>1293</v>
      </c>
      <c r="E3439" s="14">
        <v>2</v>
      </c>
      <c r="F3439" s="5">
        <v>44092</v>
      </c>
      <c r="G3439" s="6">
        <v>14.312617702448199</v>
      </c>
      <c r="H3439" s="7">
        <v>14143.991098660472</v>
      </c>
      <c r="I3439" s="7">
        <v>8.16</v>
      </c>
      <c r="J3439" s="7">
        <v>18046.314416177429</v>
      </c>
      <c r="K3439" s="7">
        <v>16914.56543601914</v>
      </c>
      <c r="L3439" s="6" t="s">
        <v>17</v>
      </c>
      <c r="M3439" s="6">
        <v>5.3334070695489624</v>
      </c>
      <c r="N3439" s="6" t="s">
        <v>17</v>
      </c>
      <c r="O3439" s="6" t="s">
        <v>17</v>
      </c>
      <c r="P3439" s="8" t="s">
        <v>17</v>
      </c>
      <c r="Q3439" s="8" t="s">
        <v>17</v>
      </c>
      <c r="R3439" s="9">
        <v>8.02</v>
      </c>
    </row>
    <row r="3440" spans="1:18" s="6" customFormat="1" ht="15" customHeight="1" x14ac:dyDescent="0.25">
      <c r="A3440" t="s">
        <v>1643</v>
      </c>
      <c r="B3440" t="s">
        <v>5303</v>
      </c>
      <c r="C3440" t="s">
        <v>1292</v>
      </c>
      <c r="D3440" t="s">
        <v>1293</v>
      </c>
      <c r="E3440" s="14">
        <v>2</v>
      </c>
      <c r="F3440" s="5">
        <v>44092</v>
      </c>
      <c r="G3440" s="6">
        <v>17.345132743362825</v>
      </c>
      <c r="H3440" s="7">
        <v>12862.575301461095</v>
      </c>
      <c r="I3440" s="7">
        <v>12.1</v>
      </c>
      <c r="J3440" s="7">
        <v>17178.92665865122</v>
      </c>
      <c r="K3440" s="7">
        <v>16074.451917185263</v>
      </c>
      <c r="L3440" s="6" t="s">
        <v>17</v>
      </c>
      <c r="M3440" s="6">
        <v>5.2048762557302464</v>
      </c>
      <c r="N3440" s="6" t="s">
        <v>17</v>
      </c>
      <c r="O3440" s="6" t="s">
        <v>17</v>
      </c>
      <c r="P3440" s="8" t="s">
        <v>17</v>
      </c>
      <c r="Q3440" s="8" t="s">
        <v>17</v>
      </c>
      <c r="R3440" s="9">
        <v>8.51</v>
      </c>
    </row>
    <row r="3441" spans="1:18" s="6" customFormat="1" ht="15" customHeight="1" x14ac:dyDescent="0.25">
      <c r="A3441" t="s">
        <v>1644</v>
      </c>
      <c r="B3441" t="s">
        <v>5303</v>
      </c>
      <c r="C3441" t="s">
        <v>1292</v>
      </c>
      <c r="D3441" t="s">
        <v>1293</v>
      </c>
      <c r="E3441" s="14">
        <v>2</v>
      </c>
      <c r="F3441" s="5">
        <v>44092</v>
      </c>
      <c r="G3441" s="6">
        <v>16.158536585365844</v>
      </c>
      <c r="H3441" s="7">
        <v>13428.298374918293</v>
      </c>
      <c r="I3441" s="7">
        <v>9.41</v>
      </c>
      <c r="J3441" s="7">
        <v>17610.226411006392</v>
      </c>
      <c r="K3441" s="7">
        <v>16487.130425357089</v>
      </c>
      <c r="L3441" s="6" t="s">
        <v>17</v>
      </c>
      <c r="M3441" s="6">
        <v>5.2926295270937862</v>
      </c>
      <c r="N3441" s="6" t="s">
        <v>17</v>
      </c>
      <c r="O3441" s="6" t="s">
        <v>17</v>
      </c>
      <c r="P3441" s="8" t="s">
        <v>17</v>
      </c>
      <c r="Q3441" s="8" t="s">
        <v>17</v>
      </c>
      <c r="R3441" s="9">
        <v>7.69</v>
      </c>
    </row>
    <row r="3442" spans="1:18" s="6" customFormat="1" ht="15" customHeight="1" x14ac:dyDescent="0.25">
      <c r="A3442" t="s">
        <v>1645</v>
      </c>
      <c r="B3442" t="s">
        <v>5303</v>
      </c>
      <c r="C3442" t="s">
        <v>1218</v>
      </c>
      <c r="D3442" t="s">
        <v>237</v>
      </c>
      <c r="E3442" s="14">
        <v>2</v>
      </c>
      <c r="F3442" s="5">
        <v>44092</v>
      </c>
      <c r="G3442" s="6">
        <v>30.73593073593074</v>
      </c>
      <c r="H3442" s="7">
        <v>10588.411298815978</v>
      </c>
      <c r="I3442" s="7">
        <v>11.8</v>
      </c>
      <c r="J3442" s="7">
        <v>17441.431670281996</v>
      </c>
      <c r="K3442" s="7">
        <v>16371.100062665568</v>
      </c>
      <c r="L3442" s="6" t="s">
        <v>17</v>
      </c>
      <c r="M3442" s="6">
        <v>5.043975530708896</v>
      </c>
      <c r="N3442" s="6" t="s">
        <v>17</v>
      </c>
      <c r="O3442" s="6" t="s">
        <v>17</v>
      </c>
      <c r="P3442" s="8" t="s">
        <v>17</v>
      </c>
      <c r="Q3442" s="8" t="s">
        <v>17</v>
      </c>
      <c r="R3442" s="9">
        <v>7.8</v>
      </c>
    </row>
    <row r="3443" spans="1:18" s="6" customFormat="1" ht="15" customHeight="1" x14ac:dyDescent="0.25">
      <c r="A3443" t="s">
        <v>1646</v>
      </c>
      <c r="B3443" t="s">
        <v>5303</v>
      </c>
      <c r="C3443" t="s">
        <v>1218</v>
      </c>
      <c r="D3443" t="s">
        <v>237</v>
      </c>
      <c r="E3443" s="14">
        <v>2</v>
      </c>
      <c r="F3443" s="5">
        <v>44092</v>
      </c>
      <c r="G3443" s="6">
        <v>38.492063492063487</v>
      </c>
      <c r="H3443" s="7">
        <v>9565.53775522467</v>
      </c>
      <c r="I3443" s="7">
        <v>8.64</v>
      </c>
      <c r="J3443" s="7">
        <v>18224.18685876446</v>
      </c>
      <c r="K3443" s="7">
        <v>17080.558156881398</v>
      </c>
      <c r="L3443" s="6" t="s">
        <v>17</v>
      </c>
      <c r="M3443" s="6">
        <v>5.3893906780540197</v>
      </c>
      <c r="N3443" s="6" t="s">
        <v>17</v>
      </c>
      <c r="O3443" s="6" t="s">
        <v>17</v>
      </c>
      <c r="P3443" s="8" t="s">
        <v>17</v>
      </c>
      <c r="Q3443" s="8" t="s">
        <v>17</v>
      </c>
      <c r="R3443" s="9">
        <v>8.3800000000000008</v>
      </c>
    </row>
    <row r="3444" spans="1:18" s="6" customFormat="1" ht="15" customHeight="1" x14ac:dyDescent="0.25">
      <c r="A3444" t="s">
        <v>1647</v>
      </c>
      <c r="B3444" t="s">
        <v>5303</v>
      </c>
      <c r="C3444" t="s">
        <v>1218</v>
      </c>
      <c r="D3444" t="s">
        <v>237</v>
      </c>
      <c r="E3444" s="14">
        <v>2</v>
      </c>
      <c r="F3444" s="5">
        <v>44092</v>
      </c>
      <c r="G3444" s="6">
        <v>17.771509167842041</v>
      </c>
      <c r="H3444" s="7">
        <v>13242.779268916307</v>
      </c>
      <c r="I3444" s="7">
        <v>8.68</v>
      </c>
      <c r="J3444" s="7">
        <v>17775.545661852535</v>
      </c>
      <c r="K3444" s="7">
        <v>16632.844771289303</v>
      </c>
      <c r="L3444" s="6" t="s">
        <v>17</v>
      </c>
      <c r="M3444" s="6">
        <v>5.3850183344167402</v>
      </c>
      <c r="N3444" s="6" t="s">
        <v>17</v>
      </c>
      <c r="O3444" s="6" t="s">
        <v>17</v>
      </c>
      <c r="P3444" s="8" t="s">
        <v>17</v>
      </c>
      <c r="Q3444" s="8" t="s">
        <v>17</v>
      </c>
      <c r="R3444" s="9">
        <v>7.91</v>
      </c>
    </row>
    <row r="3445" spans="1:18" s="6" customFormat="1" ht="15" customHeight="1" x14ac:dyDescent="0.25">
      <c r="A3445" t="s">
        <v>1648</v>
      </c>
      <c r="B3445" t="s">
        <v>5303</v>
      </c>
      <c r="C3445" t="s">
        <v>1292</v>
      </c>
      <c r="D3445" t="s">
        <v>1293</v>
      </c>
      <c r="E3445" s="14">
        <v>2</v>
      </c>
      <c r="F3445" s="5">
        <v>44092</v>
      </c>
      <c r="G3445" s="6">
        <v>25.633528265107213</v>
      </c>
      <c r="H3445" s="7">
        <v>11372.298206982328</v>
      </c>
      <c r="I3445" s="7">
        <v>10.91</v>
      </c>
      <c r="J3445" s="7">
        <v>17247.033441208197</v>
      </c>
      <c r="K3445" s="7">
        <v>16134.321048969683</v>
      </c>
      <c r="L3445" s="6" t="s">
        <v>17</v>
      </c>
      <c r="M3445" s="6">
        <v>5.2436964761475746</v>
      </c>
      <c r="N3445" s="6" t="s">
        <v>17</v>
      </c>
      <c r="O3445" s="6" t="s">
        <v>17</v>
      </c>
      <c r="P3445" s="8" t="s">
        <v>17</v>
      </c>
      <c r="Q3445" s="8" t="s">
        <v>17</v>
      </c>
      <c r="R3445" s="9">
        <v>7.3</v>
      </c>
    </row>
    <row r="3446" spans="1:18" s="6" customFormat="1" ht="15" customHeight="1" x14ac:dyDescent="0.25">
      <c r="A3446" t="s">
        <v>1649</v>
      </c>
      <c r="B3446" t="s">
        <v>5303</v>
      </c>
      <c r="C3446" t="s">
        <v>665</v>
      </c>
      <c r="D3446" t="s">
        <v>5513</v>
      </c>
      <c r="E3446" s="14">
        <v>1</v>
      </c>
      <c r="F3446" s="5">
        <v>44092</v>
      </c>
      <c r="G3446" s="6">
        <v>57.885462555066084</v>
      </c>
      <c r="H3446" s="7">
        <v>6195.0227343286178</v>
      </c>
      <c r="I3446" s="7">
        <v>4.2300000000000004</v>
      </c>
      <c r="J3446" s="7">
        <v>19266.917293233084</v>
      </c>
      <c r="K3446" s="7">
        <v>18067.786199713351</v>
      </c>
      <c r="L3446" s="6" t="s">
        <v>17</v>
      </c>
      <c r="M3446" s="6">
        <v>5.6509476603191855</v>
      </c>
      <c r="N3446" s="6" t="s">
        <v>17</v>
      </c>
      <c r="O3446" s="6" t="s">
        <v>17</v>
      </c>
      <c r="P3446" s="8" t="s">
        <v>17</v>
      </c>
      <c r="Q3446" s="8" t="s">
        <v>17</v>
      </c>
      <c r="R3446" s="9">
        <v>4.24</v>
      </c>
    </row>
    <row r="3447" spans="1:18" s="6" customFormat="1" ht="15" customHeight="1" x14ac:dyDescent="0.25">
      <c r="A3447" t="s">
        <v>1650</v>
      </c>
      <c r="B3447" t="s">
        <v>5303</v>
      </c>
      <c r="C3447" t="s">
        <v>1485</v>
      </c>
      <c r="D3447" t="s">
        <v>77</v>
      </c>
      <c r="E3447" s="14">
        <v>2</v>
      </c>
      <c r="F3447" s="5">
        <v>44092</v>
      </c>
      <c r="G3447" s="6">
        <v>9.7701149425287248</v>
      </c>
      <c r="H3447" s="7">
        <v>14714.377475900565</v>
      </c>
      <c r="I3447" s="6">
        <v>5.07</v>
      </c>
      <c r="J3447" s="7">
        <v>17755.189846186942</v>
      </c>
      <c r="K3447" s="7">
        <v>16572.182680297439</v>
      </c>
      <c r="L3447" s="6" t="s">
        <v>17</v>
      </c>
      <c r="M3447" s="6">
        <v>5.5749630814773923</v>
      </c>
      <c r="N3447" s="6" t="s">
        <v>17</v>
      </c>
      <c r="O3447" s="6" t="s">
        <v>17</v>
      </c>
      <c r="P3447" s="8" t="s">
        <v>17</v>
      </c>
      <c r="Q3447" s="8" t="s">
        <v>17</v>
      </c>
      <c r="R3447" s="9">
        <v>7.03</v>
      </c>
    </row>
    <row r="3448" spans="1:18" s="6" customFormat="1" ht="15" customHeight="1" x14ac:dyDescent="0.25">
      <c r="A3448" t="s">
        <v>1651</v>
      </c>
      <c r="B3448" t="s">
        <v>5303</v>
      </c>
      <c r="C3448" t="s">
        <v>1292</v>
      </c>
      <c r="D3448" t="s">
        <v>1293</v>
      </c>
      <c r="E3448" s="14">
        <v>2</v>
      </c>
      <c r="F3448" s="5">
        <v>44092</v>
      </c>
      <c r="G3448" s="6">
        <v>37.587939698492463</v>
      </c>
      <c r="H3448" s="7">
        <v>9223.348647469451</v>
      </c>
      <c r="I3448" s="6">
        <v>11.94</v>
      </c>
      <c r="J3448" s="7">
        <v>17355.041107745565</v>
      </c>
      <c r="K3448" s="7">
        <v>16249.458782982456</v>
      </c>
      <c r="L3448" s="6" t="s">
        <v>17</v>
      </c>
      <c r="M3448" s="6">
        <v>5.210095781164509</v>
      </c>
      <c r="N3448" s="6" t="s">
        <v>17</v>
      </c>
      <c r="O3448" s="6" t="s">
        <v>17</v>
      </c>
      <c r="P3448" s="8" t="s">
        <v>17</v>
      </c>
      <c r="Q3448" s="8" t="s">
        <v>17</v>
      </c>
      <c r="R3448" s="9">
        <v>7.56</v>
      </c>
    </row>
    <row r="3449" spans="1:18" s="6" customFormat="1" ht="15" customHeight="1" x14ac:dyDescent="0.25">
      <c r="A3449" t="s">
        <v>1652</v>
      </c>
      <c r="B3449" t="s">
        <v>5303</v>
      </c>
      <c r="C3449" t="s">
        <v>1485</v>
      </c>
      <c r="D3449" t="s">
        <v>77</v>
      </c>
      <c r="E3449" s="14">
        <v>2</v>
      </c>
      <c r="F3449" s="5">
        <v>44092</v>
      </c>
      <c r="G3449" s="6">
        <v>8.7272727272727231</v>
      </c>
      <c r="H3449" s="7">
        <v>14768.594476616525</v>
      </c>
      <c r="I3449" s="6">
        <v>7.4</v>
      </c>
      <c r="J3449" s="7">
        <v>17568.43114282671</v>
      </c>
      <c r="K3449" s="7">
        <v>16414.324625775076</v>
      </c>
      <c r="L3449" s="6" t="s">
        <v>17</v>
      </c>
      <c r="M3449" s="6">
        <v>5.4387677523639724</v>
      </c>
      <c r="N3449" s="6" t="s">
        <v>17</v>
      </c>
      <c r="O3449" s="6" t="s">
        <v>17</v>
      </c>
      <c r="P3449" s="8" t="s">
        <v>17</v>
      </c>
      <c r="Q3449" s="8" t="s">
        <v>17</v>
      </c>
      <c r="R3449" s="9">
        <v>6.11</v>
      </c>
    </row>
    <row r="3450" spans="1:18" s="6" customFormat="1" ht="15" customHeight="1" x14ac:dyDescent="0.25">
      <c r="A3450" t="s">
        <v>1653</v>
      </c>
      <c r="B3450" t="s">
        <v>5303</v>
      </c>
      <c r="C3450" t="s">
        <v>1218</v>
      </c>
      <c r="D3450" t="s">
        <v>237</v>
      </c>
      <c r="E3450" s="14">
        <v>2</v>
      </c>
      <c r="F3450" s="5">
        <v>44092</v>
      </c>
      <c r="G3450" s="6">
        <v>25.213675213675224</v>
      </c>
      <c r="H3450" s="7">
        <v>11458.122003463242</v>
      </c>
      <c r="I3450" s="6">
        <v>13.92</v>
      </c>
      <c r="J3450" s="7">
        <v>17165.943600867678</v>
      </c>
      <c r="K3450" s="7">
        <v>16144.785993202284</v>
      </c>
      <c r="L3450" s="6" t="s">
        <v>17</v>
      </c>
      <c r="M3450" s="6">
        <v>4.8122413179330543</v>
      </c>
      <c r="N3450" s="6" t="s">
        <v>17</v>
      </c>
      <c r="O3450" s="6" t="s">
        <v>17</v>
      </c>
      <c r="P3450" s="8" t="s">
        <v>17</v>
      </c>
      <c r="Q3450" s="8" t="s">
        <v>17</v>
      </c>
      <c r="R3450" s="9">
        <v>7.8</v>
      </c>
    </row>
    <row r="3451" spans="1:18" s="6" customFormat="1" ht="15" customHeight="1" x14ac:dyDescent="0.25">
      <c r="A3451" t="s">
        <v>1654</v>
      </c>
      <c r="B3451" t="s">
        <v>5303</v>
      </c>
      <c r="C3451" t="s">
        <v>1292</v>
      </c>
      <c r="D3451" t="s">
        <v>1293</v>
      </c>
      <c r="E3451" s="14">
        <v>2</v>
      </c>
      <c r="F3451" s="5">
        <v>44092</v>
      </c>
      <c r="G3451" s="6">
        <v>42.009132420091319</v>
      </c>
      <c r="H3451" s="7">
        <v>8682.5270674909752</v>
      </c>
      <c r="I3451" s="6">
        <v>9.3000000000000007</v>
      </c>
      <c r="J3451" s="7">
        <v>17865.821447437927</v>
      </c>
      <c r="K3451" s="7">
        <v>16741.963998271836</v>
      </c>
      <c r="L3451" s="6" t="s">
        <v>17</v>
      </c>
      <c r="M3451" s="6">
        <v>5.296217950829841</v>
      </c>
      <c r="N3451" s="6" t="s">
        <v>17</v>
      </c>
      <c r="O3451" s="6" t="s">
        <v>17</v>
      </c>
      <c r="P3451" s="8" t="s">
        <v>17</v>
      </c>
      <c r="Q3451" s="8" t="s">
        <v>17</v>
      </c>
      <c r="R3451" s="9">
        <v>5.35</v>
      </c>
    </row>
    <row r="3452" spans="1:18" s="6" customFormat="1" ht="15" customHeight="1" x14ac:dyDescent="0.25">
      <c r="A3452" t="s">
        <v>1655</v>
      </c>
      <c r="B3452" t="s">
        <v>5303</v>
      </c>
      <c r="C3452" t="s">
        <v>1218</v>
      </c>
      <c r="D3452" t="s">
        <v>237</v>
      </c>
      <c r="E3452" s="14">
        <v>2</v>
      </c>
      <c r="F3452" s="5">
        <v>44092</v>
      </c>
      <c r="G3452" s="6">
        <v>25.106990014265328</v>
      </c>
      <c r="H3452" s="7">
        <v>11755.09548417931</v>
      </c>
      <c r="I3452" s="6">
        <v>8.65</v>
      </c>
      <c r="J3452" s="7">
        <v>17658.23471935729</v>
      </c>
      <c r="K3452" s="7">
        <v>16514.837970304183</v>
      </c>
      <c r="L3452" s="6" t="s">
        <v>17</v>
      </c>
      <c r="M3452" s="6">
        <v>5.3882975921446992</v>
      </c>
      <c r="N3452" s="6" t="s">
        <v>17</v>
      </c>
      <c r="O3452" s="6" t="s">
        <v>17</v>
      </c>
      <c r="P3452" s="8" t="s">
        <v>17</v>
      </c>
      <c r="Q3452" s="8" t="s">
        <v>17</v>
      </c>
      <c r="R3452" s="9">
        <v>7.89</v>
      </c>
    </row>
    <row r="3453" spans="1:18" s="6" customFormat="1" ht="15" customHeight="1" x14ac:dyDescent="0.25">
      <c r="A3453" t="s">
        <v>1656</v>
      </c>
      <c r="B3453" t="s">
        <v>5303</v>
      </c>
      <c r="C3453" t="s">
        <v>1218</v>
      </c>
      <c r="D3453" t="s">
        <v>237</v>
      </c>
      <c r="E3453" s="14">
        <v>2</v>
      </c>
      <c r="F3453" s="5">
        <v>44092</v>
      </c>
      <c r="G3453" s="6">
        <v>29.032258064516121</v>
      </c>
      <c r="H3453" s="7">
        <v>11951.199972828537</v>
      </c>
      <c r="I3453" s="6">
        <v>10.06</v>
      </c>
      <c r="J3453" s="7">
        <v>18950.427725378369</v>
      </c>
      <c r="K3453" s="7">
        <v>17839.736325349302</v>
      </c>
      <c r="L3453" s="6" t="s">
        <v>17</v>
      </c>
      <c r="M3453" s="6">
        <v>5.2341724789305779</v>
      </c>
      <c r="N3453" s="6" t="s">
        <v>17</v>
      </c>
      <c r="O3453" s="6" t="s">
        <v>17</v>
      </c>
      <c r="P3453" s="8" t="s">
        <v>17</v>
      </c>
      <c r="Q3453" s="8" t="s">
        <v>17</v>
      </c>
      <c r="R3453" s="9">
        <v>8.82</v>
      </c>
    </row>
    <row r="3454" spans="1:18" s="6" customFormat="1" ht="15" customHeight="1" x14ac:dyDescent="0.25">
      <c r="A3454" t="s">
        <v>1657</v>
      </c>
      <c r="B3454" t="s">
        <v>5303</v>
      </c>
      <c r="C3454" t="s">
        <v>1485</v>
      </c>
      <c r="D3454" t="s">
        <v>77</v>
      </c>
      <c r="E3454" s="14">
        <v>2</v>
      </c>
      <c r="F3454" s="5">
        <v>44092</v>
      </c>
      <c r="G3454" s="6">
        <v>14.191419141914196</v>
      </c>
      <c r="H3454" s="7">
        <v>14085.077266513916</v>
      </c>
      <c r="I3454" s="6">
        <v>9.86</v>
      </c>
      <c r="J3454" s="7">
        <v>17942.160353944106</v>
      </c>
      <c r="K3454" s="7">
        <v>16818.566968283525</v>
      </c>
      <c r="L3454" s="6" t="s">
        <v>17</v>
      </c>
      <c r="M3454" s="6">
        <v>5.2949735422270567</v>
      </c>
      <c r="N3454" s="6" t="s">
        <v>17</v>
      </c>
      <c r="O3454" s="6" t="s">
        <v>17</v>
      </c>
      <c r="P3454" s="8" t="s">
        <v>17</v>
      </c>
      <c r="Q3454" s="8" t="s">
        <v>17</v>
      </c>
      <c r="R3454" s="9">
        <v>7.33</v>
      </c>
    </row>
    <row r="3455" spans="1:18" s="6" customFormat="1" ht="15" customHeight="1" x14ac:dyDescent="0.25">
      <c r="A3455" t="s">
        <v>1658</v>
      </c>
      <c r="B3455" t="s">
        <v>5303</v>
      </c>
      <c r="C3455" t="s">
        <v>665</v>
      </c>
      <c r="D3455" t="s">
        <v>5513</v>
      </c>
      <c r="E3455" s="14">
        <v>1</v>
      </c>
      <c r="F3455" s="5">
        <v>44092</v>
      </c>
      <c r="G3455" s="6">
        <v>25.251677852348998</v>
      </c>
      <c r="H3455" s="7">
        <v>12841.987176997547</v>
      </c>
      <c r="I3455" s="6">
        <v>2.96</v>
      </c>
      <c r="J3455" s="7">
        <v>19217.819749538081</v>
      </c>
      <c r="K3455" s="7">
        <v>18005.602373716134</v>
      </c>
      <c r="L3455" s="6" t="s">
        <v>17</v>
      </c>
      <c r="M3455" s="6">
        <v>5.7126172281901431</v>
      </c>
      <c r="N3455" s="6" t="s">
        <v>17</v>
      </c>
      <c r="O3455" s="6" t="s">
        <v>17</v>
      </c>
      <c r="P3455" s="8" t="s">
        <v>17</v>
      </c>
      <c r="Q3455" s="8" t="s">
        <v>17</v>
      </c>
      <c r="R3455" s="9">
        <v>2.58</v>
      </c>
    </row>
    <row r="3456" spans="1:18" s="6" customFormat="1" ht="15" customHeight="1" x14ac:dyDescent="0.25">
      <c r="A3456" t="s">
        <v>1659</v>
      </c>
      <c r="B3456" t="s">
        <v>5303</v>
      </c>
      <c r="C3456" t="s">
        <v>1218</v>
      </c>
      <c r="D3456" t="s">
        <v>237</v>
      </c>
      <c r="E3456" s="14">
        <v>2</v>
      </c>
      <c r="F3456" s="5">
        <v>44092</v>
      </c>
      <c r="G3456" s="6">
        <v>20.532915360501562</v>
      </c>
      <c r="H3456" s="7">
        <v>12903.41256692314</v>
      </c>
      <c r="I3456" s="6">
        <v>8.39</v>
      </c>
      <c r="J3456" s="7">
        <v>18018.086729134888</v>
      </c>
      <c r="K3456" s="7">
        <v>16868.659206502882</v>
      </c>
      <c r="L3456" s="6" t="s">
        <v>17</v>
      </c>
      <c r="M3456" s="6">
        <v>5.4167178257870194</v>
      </c>
      <c r="N3456" s="6" t="s">
        <v>17</v>
      </c>
      <c r="O3456" s="6" t="s">
        <v>17</v>
      </c>
      <c r="P3456" s="8" t="s">
        <v>17</v>
      </c>
      <c r="Q3456" s="8" t="s">
        <v>17</v>
      </c>
      <c r="R3456" s="9">
        <v>8.2200000000000006</v>
      </c>
    </row>
    <row r="3457" spans="1:18" s="6" customFormat="1" ht="15" customHeight="1" x14ac:dyDescent="0.25">
      <c r="A3457" t="s">
        <v>1660</v>
      </c>
      <c r="B3457" t="s">
        <v>5303</v>
      </c>
      <c r="C3457" t="s">
        <v>1218</v>
      </c>
      <c r="D3457" t="s">
        <v>237</v>
      </c>
      <c r="E3457" s="14">
        <v>2</v>
      </c>
      <c r="F3457" s="5">
        <v>44092</v>
      </c>
      <c r="G3457" s="6">
        <v>34.292866082603254</v>
      </c>
      <c r="H3457" s="7">
        <v>10290.601825636584</v>
      </c>
      <c r="I3457" s="6">
        <v>10.34</v>
      </c>
      <c r="J3457" s="7">
        <v>18040.525975425739</v>
      </c>
      <c r="K3457" s="7">
        <v>16936.329254635486</v>
      </c>
      <c r="L3457" s="6" t="s">
        <v>17</v>
      </c>
      <c r="M3457" s="6">
        <v>5.2035660734696183</v>
      </c>
      <c r="N3457" s="6" t="s">
        <v>17</v>
      </c>
      <c r="O3457" s="6" t="s">
        <v>17</v>
      </c>
      <c r="P3457" s="8" t="s">
        <v>17</v>
      </c>
      <c r="Q3457" s="8" t="s">
        <v>17</v>
      </c>
      <c r="R3457" s="9">
        <v>7.22</v>
      </c>
    </row>
    <row r="3458" spans="1:18" s="6" customFormat="1" ht="15" customHeight="1" x14ac:dyDescent="0.25">
      <c r="A3458" t="s">
        <v>1661</v>
      </c>
      <c r="B3458" t="s">
        <v>5303</v>
      </c>
      <c r="C3458" t="s">
        <v>665</v>
      </c>
      <c r="D3458" t="s">
        <v>5513</v>
      </c>
      <c r="E3458" s="14">
        <v>1</v>
      </c>
      <c r="F3458" s="5">
        <v>44092</v>
      </c>
      <c r="G3458" s="6">
        <v>38.650458943190266</v>
      </c>
      <c r="H3458" s="7">
        <v>10517.388896445351</v>
      </c>
      <c r="I3458" s="6">
        <v>0.65</v>
      </c>
      <c r="J3458" s="7">
        <v>19918.506292552094</v>
      </c>
      <c r="K3458" s="7">
        <v>18682.48630876312</v>
      </c>
      <c r="L3458" s="6" t="s">
        <v>17</v>
      </c>
      <c r="M3458" s="6">
        <v>5.8247878595144833</v>
      </c>
      <c r="N3458" s="6" t="s">
        <v>17</v>
      </c>
      <c r="O3458" s="6" t="s">
        <v>17</v>
      </c>
      <c r="P3458" s="8" t="s">
        <v>17</v>
      </c>
      <c r="Q3458" s="8" t="s">
        <v>17</v>
      </c>
      <c r="R3458" s="9">
        <v>3.06</v>
      </c>
    </row>
    <row r="3459" spans="1:18" s="6" customFormat="1" ht="15" customHeight="1" x14ac:dyDescent="0.25">
      <c r="A3459" t="s">
        <v>1662</v>
      </c>
      <c r="B3459" t="s">
        <v>5303</v>
      </c>
      <c r="C3459" t="s">
        <v>1292</v>
      </c>
      <c r="D3459" t="s">
        <v>1293</v>
      </c>
      <c r="E3459" s="14">
        <v>2</v>
      </c>
      <c r="F3459" s="5">
        <v>44092</v>
      </c>
      <c r="G3459" s="6">
        <v>15.156507413509065</v>
      </c>
      <c r="H3459" s="7">
        <v>12091.342427160693</v>
      </c>
      <c r="I3459" s="6">
        <v>19.91</v>
      </c>
      <c r="J3459" s="7">
        <v>15738.179478932132</v>
      </c>
      <c r="K3459" s="7">
        <v>14687.768647158333</v>
      </c>
      <c r="L3459" s="6" t="s">
        <v>17</v>
      </c>
      <c r="M3459" s="6">
        <v>4.9500981704703042</v>
      </c>
      <c r="N3459" s="6" t="s">
        <v>17</v>
      </c>
      <c r="O3459" s="6" t="s">
        <v>17</v>
      </c>
      <c r="P3459" s="8" t="s">
        <v>17</v>
      </c>
      <c r="Q3459" s="8" t="s">
        <v>17</v>
      </c>
      <c r="R3459" s="9">
        <v>6.73</v>
      </c>
    </row>
    <row r="3460" spans="1:18" s="6" customFormat="1" ht="15" customHeight="1" x14ac:dyDescent="0.25">
      <c r="A3460" t="s">
        <v>1663</v>
      </c>
      <c r="B3460" t="s">
        <v>5303</v>
      </c>
      <c r="C3460" t="s">
        <v>1292</v>
      </c>
      <c r="D3460" t="s">
        <v>1293</v>
      </c>
      <c r="E3460" s="14">
        <v>2</v>
      </c>
      <c r="F3460" s="5">
        <v>44092</v>
      </c>
      <c r="G3460" s="6">
        <v>38.048090523338054</v>
      </c>
      <c r="H3460" s="7">
        <v>9587.0565823691068</v>
      </c>
      <c r="I3460" s="6">
        <v>8.01</v>
      </c>
      <c r="J3460" s="7">
        <v>18108.166343460463</v>
      </c>
      <c r="K3460" s="7">
        <v>16975.379003961094</v>
      </c>
      <c r="L3460" s="6" t="s">
        <v>17</v>
      </c>
      <c r="M3460" s="6">
        <v>5.3383003746435831</v>
      </c>
      <c r="N3460" s="6" t="s">
        <v>17</v>
      </c>
      <c r="O3460" s="6" t="s">
        <v>17</v>
      </c>
      <c r="P3460" s="8" t="s">
        <v>17</v>
      </c>
      <c r="Q3460" s="8" t="s">
        <v>17</v>
      </c>
      <c r="R3460" s="9">
        <v>7.18</v>
      </c>
    </row>
    <row r="3461" spans="1:18" s="6" customFormat="1" ht="15" customHeight="1" x14ac:dyDescent="0.25">
      <c r="A3461" t="s">
        <v>1664</v>
      </c>
      <c r="B3461" t="s">
        <v>5303</v>
      </c>
      <c r="C3461" t="s">
        <v>1485</v>
      </c>
      <c r="D3461" t="s">
        <v>77</v>
      </c>
      <c r="E3461" s="14">
        <v>2</v>
      </c>
      <c r="F3461" s="5">
        <v>44092</v>
      </c>
      <c r="G3461" s="6">
        <v>13.644859813084107</v>
      </c>
      <c r="H3461" s="7">
        <v>14453.69243610163</v>
      </c>
      <c r="I3461" s="6">
        <v>5.32</v>
      </c>
      <c r="J3461" s="7">
        <v>18303.422370617696</v>
      </c>
      <c r="K3461" s="7">
        <v>17123.516132715089</v>
      </c>
      <c r="L3461" s="6" t="s">
        <v>17</v>
      </c>
      <c r="M3461" s="6">
        <v>5.560349848739901</v>
      </c>
      <c r="N3461" s="6" t="s">
        <v>17</v>
      </c>
      <c r="O3461" s="6" t="s">
        <v>17</v>
      </c>
      <c r="P3461" s="8" t="s">
        <v>17</v>
      </c>
      <c r="Q3461" s="8" t="s">
        <v>17</v>
      </c>
      <c r="R3461" s="9">
        <v>4.16</v>
      </c>
    </row>
    <row r="3462" spans="1:18" s="6" customFormat="1" ht="15" customHeight="1" x14ac:dyDescent="0.25">
      <c r="A3462" t="s">
        <v>1665</v>
      </c>
      <c r="B3462" t="s">
        <v>5303</v>
      </c>
      <c r="C3462" t="s">
        <v>1292</v>
      </c>
      <c r="D3462" t="s">
        <v>1293</v>
      </c>
      <c r="E3462" s="14">
        <v>2</v>
      </c>
      <c r="F3462" s="5">
        <v>44092</v>
      </c>
      <c r="G3462" s="6">
        <v>21.266073194856581</v>
      </c>
      <c r="H3462" s="7">
        <v>12803.170304142877</v>
      </c>
      <c r="I3462" s="6">
        <v>7.18</v>
      </c>
      <c r="J3462" s="7">
        <v>18059.701492537315</v>
      </c>
      <c r="K3462" s="7">
        <v>16921.16856468398</v>
      </c>
      <c r="L3462" s="6" t="s">
        <v>17</v>
      </c>
      <c r="M3462" s="6">
        <v>5.3653766628338202</v>
      </c>
      <c r="N3462" s="6" t="s">
        <v>17</v>
      </c>
      <c r="O3462" s="6" t="s">
        <v>17</v>
      </c>
      <c r="P3462" s="8" t="s">
        <v>17</v>
      </c>
      <c r="Q3462" s="8" t="s">
        <v>17</v>
      </c>
      <c r="R3462" s="9">
        <v>7.54</v>
      </c>
    </row>
    <row r="3463" spans="1:18" s="6" customFormat="1" ht="15" customHeight="1" x14ac:dyDescent="0.25">
      <c r="A3463" t="s">
        <v>1666</v>
      </c>
      <c r="B3463" t="s">
        <v>5303</v>
      </c>
      <c r="C3463" t="s">
        <v>1218</v>
      </c>
      <c r="D3463" t="s">
        <v>237</v>
      </c>
      <c r="E3463" s="14">
        <v>2</v>
      </c>
      <c r="F3463" s="5">
        <v>44092</v>
      </c>
      <c r="G3463" s="6">
        <v>21.143847487001725</v>
      </c>
      <c r="H3463" s="7">
        <v>12692.241094328474</v>
      </c>
      <c r="I3463" s="6">
        <v>10.6</v>
      </c>
      <c r="J3463" s="7">
        <v>17848.647510788338</v>
      </c>
      <c r="K3463" s="7">
        <v>16750.481563576985</v>
      </c>
      <c r="L3463" s="6" t="s">
        <v>17</v>
      </c>
      <c r="M3463" s="6">
        <v>5.175145839827298</v>
      </c>
      <c r="N3463" s="6" t="s">
        <v>17</v>
      </c>
      <c r="O3463" s="6" t="s">
        <v>17</v>
      </c>
      <c r="P3463" s="8" t="s">
        <v>17</v>
      </c>
      <c r="Q3463" s="8" t="s">
        <v>17</v>
      </c>
      <c r="R3463" s="9">
        <v>4.99</v>
      </c>
    </row>
    <row r="3464" spans="1:18" s="6" customFormat="1" ht="15" customHeight="1" x14ac:dyDescent="0.25">
      <c r="A3464" t="s">
        <v>1667</v>
      </c>
      <c r="B3464" t="s">
        <v>5303</v>
      </c>
      <c r="C3464" t="s">
        <v>1218</v>
      </c>
      <c r="D3464" t="s">
        <v>237</v>
      </c>
      <c r="E3464" s="14">
        <v>2</v>
      </c>
      <c r="F3464" s="5">
        <v>44092</v>
      </c>
      <c r="G3464" s="6">
        <v>19.23990498812352</v>
      </c>
      <c r="H3464" s="7">
        <v>11220.591589893622</v>
      </c>
      <c r="I3464" s="6">
        <v>22.17</v>
      </c>
      <c r="J3464" s="7">
        <v>15305.537873965628</v>
      </c>
      <c r="K3464" s="7">
        <v>14475.741351015342</v>
      </c>
      <c r="L3464" s="6" t="s">
        <v>17</v>
      </c>
      <c r="M3464" s="6">
        <v>3.9104454427440443</v>
      </c>
      <c r="N3464" s="6" t="s">
        <v>17</v>
      </c>
      <c r="O3464" s="6" t="s">
        <v>17</v>
      </c>
      <c r="P3464" s="8" t="s">
        <v>17</v>
      </c>
      <c r="Q3464" s="8" t="s">
        <v>17</v>
      </c>
      <c r="R3464" s="9">
        <v>5.74</v>
      </c>
    </row>
    <row r="3465" spans="1:18" s="6" customFormat="1" ht="15" customHeight="1" x14ac:dyDescent="0.25">
      <c r="A3465" t="s">
        <v>1668</v>
      </c>
      <c r="B3465" t="s">
        <v>5303</v>
      </c>
      <c r="C3465" t="s">
        <v>1485</v>
      </c>
      <c r="D3465" t="s">
        <v>77</v>
      </c>
      <c r="E3465" s="14">
        <v>2</v>
      </c>
      <c r="F3465" s="5">
        <v>44092</v>
      </c>
      <c r="G3465" s="6">
        <v>9.5872170439414166</v>
      </c>
      <c r="H3465" s="7">
        <v>15244.709104471065</v>
      </c>
      <c r="I3465" s="6">
        <v>5.63</v>
      </c>
      <c r="J3465" s="7">
        <v>18296.344647519581</v>
      </c>
      <c r="K3465" s="7">
        <v>17120.283560320724</v>
      </c>
      <c r="L3465" s="6" t="s">
        <v>17</v>
      </c>
      <c r="M3465" s="6">
        <v>5.5422294401454115</v>
      </c>
      <c r="N3465" s="6" t="s">
        <v>17</v>
      </c>
      <c r="O3465" s="6" t="s">
        <v>17</v>
      </c>
      <c r="P3465" s="8" t="s">
        <v>17</v>
      </c>
      <c r="Q3465" s="8" t="s">
        <v>17</v>
      </c>
      <c r="R3465" s="9">
        <v>8.08</v>
      </c>
    </row>
    <row r="3466" spans="1:18" s="6" customFormat="1" ht="15" customHeight="1" x14ac:dyDescent="0.25">
      <c r="A3466" t="s">
        <v>1669</v>
      </c>
      <c r="B3466" t="s">
        <v>5303</v>
      </c>
      <c r="C3466" t="s">
        <v>1292</v>
      </c>
      <c r="D3466" t="s">
        <v>1293</v>
      </c>
      <c r="E3466" s="14">
        <v>2</v>
      </c>
      <c r="F3466" s="5">
        <v>44095</v>
      </c>
      <c r="G3466" s="6">
        <v>25.862068965517242</v>
      </c>
      <c r="H3466" s="7">
        <v>10860.879875563145</v>
      </c>
      <c r="I3466" s="6">
        <v>11.97</v>
      </c>
      <c r="J3466" s="7">
        <v>16607.142857142859</v>
      </c>
      <c r="K3466" s="7">
        <v>15501.768204247965</v>
      </c>
      <c r="L3466" s="6" t="s">
        <v>17</v>
      </c>
      <c r="M3466" s="6">
        <v>5.209117120145585</v>
      </c>
      <c r="N3466" s="6" t="s">
        <v>17</v>
      </c>
      <c r="O3466" s="6" t="s">
        <v>17</v>
      </c>
      <c r="P3466" s="8" t="s">
        <v>17</v>
      </c>
      <c r="Q3466" s="8" t="s">
        <v>17</v>
      </c>
      <c r="R3466" s="9">
        <v>5.92</v>
      </c>
    </row>
    <row r="3467" spans="1:18" s="6" customFormat="1" ht="15" customHeight="1" x14ac:dyDescent="0.25">
      <c r="A3467" t="s">
        <v>1670</v>
      </c>
      <c r="B3467" t="s">
        <v>5303</v>
      </c>
      <c r="C3467" t="s">
        <v>1292</v>
      </c>
      <c r="D3467" t="s">
        <v>1293</v>
      </c>
      <c r="E3467" s="14">
        <v>2</v>
      </c>
      <c r="F3467" s="5">
        <v>44095</v>
      </c>
      <c r="G3467" s="6">
        <v>30.588235294117649</v>
      </c>
      <c r="H3467" s="7">
        <v>10359.756534049675</v>
      </c>
      <c r="I3467" s="6">
        <v>10.119999999999999</v>
      </c>
      <c r="J3467" s="7">
        <v>17119.83032873807</v>
      </c>
      <c r="K3467" s="7">
        <v>16001.649243969874</v>
      </c>
      <c r="L3467" s="6" t="s">
        <v>17</v>
      </c>
      <c r="M3467" s="6">
        <v>5.2694678829792458</v>
      </c>
      <c r="N3467" s="6" t="s">
        <v>17</v>
      </c>
      <c r="O3467" s="6" t="s">
        <v>17</v>
      </c>
      <c r="P3467" s="8" t="s">
        <v>17</v>
      </c>
      <c r="Q3467" s="8" t="s">
        <v>17</v>
      </c>
      <c r="R3467" s="9">
        <v>5.7</v>
      </c>
    </row>
    <row r="3468" spans="1:18" s="6" customFormat="1" ht="15" customHeight="1" x14ac:dyDescent="0.25">
      <c r="A3468" t="s">
        <v>1671</v>
      </c>
      <c r="B3468" t="s">
        <v>5303</v>
      </c>
      <c r="C3468" t="s">
        <v>665</v>
      </c>
      <c r="D3468" t="s">
        <v>5513</v>
      </c>
      <c r="E3468" s="14">
        <v>1</v>
      </c>
      <c r="F3468" s="5">
        <v>44095</v>
      </c>
      <c r="G3468" s="6">
        <v>18.407138136153335</v>
      </c>
      <c r="H3468" s="7">
        <v>13683.143838796053</v>
      </c>
      <c r="I3468" s="6">
        <v>6.54</v>
      </c>
      <c r="J3468" s="7">
        <v>18473.73949579832</v>
      </c>
      <c r="K3468" s="7">
        <v>17321.160087564542</v>
      </c>
      <c r="L3468" s="6">
        <v>43.780066374375849</v>
      </c>
      <c r="M3468" s="6">
        <v>5.264326575457015</v>
      </c>
      <c r="N3468" s="6">
        <v>0.55299293630495683</v>
      </c>
      <c r="O3468" s="6">
        <v>43.808643215941743</v>
      </c>
      <c r="P3468" s="8">
        <v>8.3137607428918087E-3</v>
      </c>
      <c r="Q3468" s="8">
        <v>4.5657137177541884E-2</v>
      </c>
      <c r="R3468" s="9">
        <v>4.8</v>
      </c>
    </row>
    <row r="3469" spans="1:18" s="6" customFormat="1" ht="15" customHeight="1" x14ac:dyDescent="0.25">
      <c r="A3469" t="s">
        <v>1672</v>
      </c>
      <c r="B3469" t="s">
        <v>5303</v>
      </c>
      <c r="C3469" t="s">
        <v>1218</v>
      </c>
      <c r="D3469" t="s">
        <v>237</v>
      </c>
      <c r="E3469" s="14">
        <v>2</v>
      </c>
      <c r="F3469" s="5">
        <v>44095</v>
      </c>
      <c r="G3469" s="6">
        <v>23.02483069977427</v>
      </c>
      <c r="H3469" s="7">
        <v>11737.501849068758</v>
      </c>
      <c r="I3469" s="6">
        <v>11.96</v>
      </c>
      <c r="J3469" s="7">
        <v>17045.797251303262</v>
      </c>
      <c r="K3469" s="7">
        <v>15979.176888966158</v>
      </c>
      <c r="L3469" s="6" t="s">
        <v>17</v>
      </c>
      <c r="M3469" s="6">
        <v>5.026486156159776</v>
      </c>
      <c r="N3469" s="6" t="s">
        <v>17</v>
      </c>
      <c r="O3469" s="6" t="s">
        <v>17</v>
      </c>
      <c r="P3469" s="8" t="s">
        <v>17</v>
      </c>
      <c r="Q3469" s="8" t="s">
        <v>17</v>
      </c>
      <c r="R3469" s="9">
        <v>7.1559999999999997</v>
      </c>
    </row>
    <row r="3470" spans="1:18" s="6" customFormat="1" ht="15" customHeight="1" x14ac:dyDescent="0.25">
      <c r="A3470" t="s">
        <v>1673</v>
      </c>
      <c r="B3470" t="s">
        <v>5303</v>
      </c>
      <c r="C3470" t="s">
        <v>1292</v>
      </c>
      <c r="D3470" t="s">
        <v>1293</v>
      </c>
      <c r="E3470" s="14">
        <v>2</v>
      </c>
      <c r="F3470" s="5">
        <v>44095</v>
      </c>
      <c r="G3470" s="6">
        <v>22.260869565217387</v>
      </c>
      <c r="H3470" s="7">
        <v>11727.510429039656</v>
      </c>
      <c r="I3470" s="6">
        <v>11.68</v>
      </c>
      <c r="J3470" s="7">
        <v>16892.667375132838</v>
      </c>
      <c r="K3470" s="7">
        <v>15785.28522751186</v>
      </c>
      <c r="L3470" s="6" t="s">
        <v>17</v>
      </c>
      <c r="M3470" s="6">
        <v>5.2185775099951854</v>
      </c>
      <c r="N3470" s="6" t="s">
        <v>17</v>
      </c>
      <c r="O3470" s="6" t="s">
        <v>17</v>
      </c>
      <c r="P3470" s="8" t="s">
        <v>17</v>
      </c>
      <c r="Q3470" s="8" t="s">
        <v>17</v>
      </c>
      <c r="R3470" s="9">
        <v>5.9</v>
      </c>
    </row>
    <row r="3471" spans="1:18" s="6" customFormat="1" ht="15" customHeight="1" x14ac:dyDescent="0.25">
      <c r="A3471" t="s">
        <v>1674</v>
      </c>
      <c r="B3471" t="s">
        <v>5303</v>
      </c>
      <c r="C3471" t="s">
        <v>1218</v>
      </c>
      <c r="D3471" t="s">
        <v>237</v>
      </c>
      <c r="E3471" s="14">
        <v>2</v>
      </c>
      <c r="F3471" s="5">
        <v>44095</v>
      </c>
      <c r="G3471" s="6">
        <v>17.37400530503978</v>
      </c>
      <c r="H3471" s="7">
        <v>11833.734002210123</v>
      </c>
      <c r="I3471" s="6">
        <v>20.22</v>
      </c>
      <c r="J3471" s="7">
        <v>15710.771205476522</v>
      </c>
      <c r="K3471" s="7">
        <v>14835.743880684482</v>
      </c>
      <c r="L3471" s="6" t="s">
        <v>17</v>
      </c>
      <c r="M3471" s="6">
        <v>4.1235971950614463</v>
      </c>
      <c r="N3471" s="6" t="s">
        <v>17</v>
      </c>
      <c r="O3471" s="6" t="s">
        <v>17</v>
      </c>
      <c r="P3471" s="8" t="s">
        <v>17</v>
      </c>
      <c r="Q3471" s="8" t="s">
        <v>17</v>
      </c>
      <c r="R3471" s="9">
        <v>6.51</v>
      </c>
    </row>
    <row r="3472" spans="1:18" s="6" customFormat="1" ht="15" customHeight="1" x14ac:dyDescent="0.25">
      <c r="A3472" t="s">
        <v>1675</v>
      </c>
      <c r="B3472" t="s">
        <v>5303</v>
      </c>
      <c r="C3472" t="s">
        <v>1485</v>
      </c>
      <c r="D3472" t="s">
        <v>77</v>
      </c>
      <c r="E3472" s="14">
        <v>2</v>
      </c>
      <c r="F3472" s="5">
        <v>44095</v>
      </c>
      <c r="G3472" s="6">
        <v>10.796915167095124</v>
      </c>
      <c r="H3472" s="7">
        <v>14574.635878490628</v>
      </c>
      <c r="I3472" s="6">
        <v>7.98</v>
      </c>
      <c r="J3472" s="7">
        <v>17781.319732228247</v>
      </c>
      <c r="K3472" s="7">
        <v>16634.407368106211</v>
      </c>
      <c r="L3472" s="6" t="s">
        <v>17</v>
      </c>
      <c r="M3472" s="6">
        <v>5.4048650524129922</v>
      </c>
      <c r="N3472" s="6" t="s">
        <v>17</v>
      </c>
      <c r="O3472" s="6" t="s">
        <v>17</v>
      </c>
      <c r="P3472" s="8" t="s">
        <v>17</v>
      </c>
      <c r="Q3472" s="8" t="s">
        <v>17</v>
      </c>
      <c r="R3472" s="9">
        <v>5.89</v>
      </c>
    </row>
    <row r="3473" spans="1:18" s="6" customFormat="1" ht="15" customHeight="1" x14ac:dyDescent="0.25">
      <c r="A3473" t="s">
        <v>1676</v>
      </c>
      <c r="B3473" t="s">
        <v>5303</v>
      </c>
      <c r="C3473" t="s">
        <v>1485</v>
      </c>
      <c r="D3473" t="s">
        <v>77</v>
      </c>
      <c r="E3473" s="14">
        <v>2</v>
      </c>
      <c r="F3473" s="5">
        <v>44095</v>
      </c>
      <c r="G3473" s="6">
        <v>10.55363321799307</v>
      </c>
      <c r="H3473" s="7">
        <v>14381.564911162866</v>
      </c>
      <c r="I3473" s="6">
        <v>7.47</v>
      </c>
      <c r="J3473" s="7">
        <v>17519.906571822914</v>
      </c>
      <c r="K3473" s="7">
        <v>16366.66831460761</v>
      </c>
      <c r="L3473" s="6" t="s">
        <v>17</v>
      </c>
      <c r="M3473" s="6">
        <v>5.4346760471974749</v>
      </c>
      <c r="N3473" s="6" t="s">
        <v>17</v>
      </c>
      <c r="O3473" s="6" t="s">
        <v>17</v>
      </c>
      <c r="P3473" s="8" t="s">
        <v>17</v>
      </c>
      <c r="Q3473" s="8" t="s">
        <v>17</v>
      </c>
      <c r="R3473" s="9">
        <v>5.81</v>
      </c>
    </row>
    <row r="3474" spans="1:18" s="6" customFormat="1" ht="15" customHeight="1" x14ac:dyDescent="0.25">
      <c r="A3474" t="s">
        <v>1677</v>
      </c>
      <c r="B3474" t="s">
        <v>5303</v>
      </c>
      <c r="C3474" t="s">
        <v>1292</v>
      </c>
      <c r="D3474" t="s">
        <v>1293</v>
      </c>
      <c r="E3474" s="14">
        <v>2</v>
      </c>
      <c r="F3474" s="5">
        <v>44095</v>
      </c>
      <c r="G3474" s="6">
        <v>31.409395973154353</v>
      </c>
      <c r="H3474" s="7">
        <v>10259.768077985223</v>
      </c>
      <c r="I3474" s="6">
        <v>12.64</v>
      </c>
      <c r="J3474" s="7">
        <v>17177.42787699461</v>
      </c>
      <c r="K3474" s="7">
        <v>16076.691229156535</v>
      </c>
      <c r="L3474" s="6" t="s">
        <v>17</v>
      </c>
      <c r="M3474" s="6">
        <v>5.1872603573896097</v>
      </c>
      <c r="N3474" s="6" t="s">
        <v>17</v>
      </c>
      <c r="O3474" s="6" t="s">
        <v>17</v>
      </c>
      <c r="P3474" s="8" t="s">
        <v>17</v>
      </c>
      <c r="Q3474" s="8" t="s">
        <v>17</v>
      </c>
      <c r="R3474" s="9">
        <v>5.37</v>
      </c>
    </row>
    <row r="3475" spans="1:18" s="6" customFormat="1" ht="15" customHeight="1" x14ac:dyDescent="0.25">
      <c r="A3475" t="s">
        <v>1678</v>
      </c>
      <c r="B3475" t="s">
        <v>5303</v>
      </c>
      <c r="C3475" t="s">
        <v>1292</v>
      </c>
      <c r="D3475" t="s">
        <v>1293</v>
      </c>
      <c r="E3475" s="14">
        <v>2</v>
      </c>
      <c r="F3475" s="5">
        <v>44095</v>
      </c>
      <c r="G3475" s="6">
        <v>27.401415571284133</v>
      </c>
      <c r="H3475" s="7">
        <v>10602.055224366926</v>
      </c>
      <c r="I3475" s="7">
        <v>19.010000000000002</v>
      </c>
      <c r="J3475" s="7">
        <v>16582.386972359116</v>
      </c>
      <c r="K3475" s="7">
        <v>15525.745984538846</v>
      </c>
      <c r="L3475" s="6" t="s">
        <v>17</v>
      </c>
      <c r="M3475" s="6">
        <v>4.9794580010380312</v>
      </c>
      <c r="N3475" s="6" t="s">
        <v>17</v>
      </c>
      <c r="O3475" s="6" t="s">
        <v>17</v>
      </c>
      <c r="P3475" s="8" t="s">
        <v>17</v>
      </c>
      <c r="Q3475" s="8" t="s">
        <v>17</v>
      </c>
      <c r="R3475" s="9">
        <v>6.66</v>
      </c>
    </row>
    <row r="3476" spans="1:18" s="6" customFormat="1" ht="15" customHeight="1" x14ac:dyDescent="0.25">
      <c r="A3476" t="s">
        <v>1679</v>
      </c>
      <c r="B3476" t="s">
        <v>5303</v>
      </c>
      <c r="C3476" t="s">
        <v>1218</v>
      </c>
      <c r="D3476" t="s">
        <v>237</v>
      </c>
      <c r="E3476" s="14">
        <v>2</v>
      </c>
      <c r="F3476" s="5">
        <v>44095</v>
      </c>
      <c r="G3476" s="6">
        <v>19.279279279279287</v>
      </c>
      <c r="H3476" s="7">
        <v>11743.473277474304</v>
      </c>
      <c r="I3476" s="7">
        <v>24.96</v>
      </c>
      <c r="J3476" s="7">
        <v>15896.842105263157</v>
      </c>
      <c r="K3476" s="7">
        <v>15131.760421871069</v>
      </c>
      <c r="L3476" s="6" t="s">
        <v>17</v>
      </c>
      <c r="M3476" s="6">
        <v>3.6054744740437616</v>
      </c>
      <c r="N3476" s="6" t="s">
        <v>17</v>
      </c>
      <c r="O3476" s="6" t="s">
        <v>17</v>
      </c>
      <c r="P3476" s="8" t="s">
        <v>17</v>
      </c>
      <c r="Q3476" s="8" t="s">
        <v>17</v>
      </c>
      <c r="R3476" s="9">
        <v>5</v>
      </c>
    </row>
    <row r="3477" spans="1:18" s="6" customFormat="1" ht="15" customHeight="1" x14ac:dyDescent="0.25">
      <c r="A3477" t="s">
        <v>1680</v>
      </c>
      <c r="B3477" t="s">
        <v>5303</v>
      </c>
      <c r="C3477" t="s">
        <v>1218</v>
      </c>
      <c r="D3477" t="s">
        <v>237</v>
      </c>
      <c r="E3477" s="14">
        <v>2</v>
      </c>
      <c r="F3477" s="5">
        <v>44095</v>
      </c>
      <c r="G3477" s="6">
        <v>15.444348576358935</v>
      </c>
      <c r="H3477" s="7">
        <v>9812.6308045076748</v>
      </c>
      <c r="I3477" s="7">
        <v>40.36</v>
      </c>
      <c r="J3477" s="7">
        <v>12459.033613445379</v>
      </c>
      <c r="K3477" s="7">
        <v>12051.159288188161</v>
      </c>
      <c r="L3477" s="6" t="s">
        <v>17</v>
      </c>
      <c r="M3477" s="6">
        <v>1.9221221736909442</v>
      </c>
      <c r="N3477" s="6" t="s">
        <v>17</v>
      </c>
      <c r="O3477" s="6" t="s">
        <v>17</v>
      </c>
      <c r="P3477" s="8" t="s">
        <v>17</v>
      </c>
      <c r="Q3477" s="8" t="s">
        <v>17</v>
      </c>
      <c r="R3477" s="9">
        <v>4.8</v>
      </c>
    </row>
    <row r="3478" spans="1:18" s="6" customFormat="1" ht="15" customHeight="1" x14ac:dyDescent="0.25">
      <c r="A3478" t="s">
        <v>1681</v>
      </c>
      <c r="B3478" t="s">
        <v>5303</v>
      </c>
      <c r="C3478" t="s">
        <v>1292</v>
      </c>
      <c r="D3478" t="s">
        <v>1293</v>
      </c>
      <c r="E3478" s="14">
        <v>2</v>
      </c>
      <c r="F3478" s="5">
        <v>44095</v>
      </c>
      <c r="G3478" s="6">
        <v>28.686868686868667</v>
      </c>
      <c r="H3478" s="7">
        <v>10314.596863539453</v>
      </c>
      <c r="I3478" s="7">
        <v>18.28</v>
      </c>
      <c r="J3478" s="7">
        <v>16508.242346392635</v>
      </c>
      <c r="K3478" s="7">
        <v>15446.548009779115</v>
      </c>
      <c r="L3478" s="6" t="s">
        <v>17</v>
      </c>
      <c r="M3478" s="6">
        <v>5.0032720858318545</v>
      </c>
      <c r="N3478" s="6" t="s">
        <v>17</v>
      </c>
      <c r="O3478" s="6" t="s">
        <v>17</v>
      </c>
      <c r="P3478" s="8" t="s">
        <v>17</v>
      </c>
      <c r="Q3478" s="8" t="s">
        <v>17</v>
      </c>
      <c r="R3478" s="9">
        <v>6.58</v>
      </c>
    </row>
    <row r="3479" spans="1:18" s="6" customFormat="1" ht="15" customHeight="1" x14ac:dyDescent="0.25">
      <c r="A3479" t="s">
        <v>1682</v>
      </c>
      <c r="B3479" t="s">
        <v>5303</v>
      </c>
      <c r="C3479" t="s">
        <v>665</v>
      </c>
      <c r="D3479" t="s">
        <v>5513</v>
      </c>
      <c r="E3479" s="14">
        <v>1</v>
      </c>
      <c r="F3479" s="5">
        <v>44095</v>
      </c>
      <c r="G3479" s="6">
        <v>40.391047080010289</v>
      </c>
      <c r="H3479" s="7">
        <v>9944.0994294315005</v>
      </c>
      <c r="I3479" s="7">
        <v>2.68</v>
      </c>
      <c r="J3479" s="7">
        <v>19550.92050654464</v>
      </c>
      <c r="K3479" s="7">
        <v>18337.602279758412</v>
      </c>
      <c r="L3479" s="6">
        <v>46.266929331513211</v>
      </c>
      <c r="M3479" s="6">
        <v>5.5463230918201418</v>
      </c>
      <c r="N3479" s="6">
        <v>0.24338420131030319</v>
      </c>
      <c r="O3479" s="6">
        <v>45.242199176182559</v>
      </c>
      <c r="P3479" s="8">
        <v>2.7792740755531024E-3</v>
      </c>
      <c r="Q3479" s="8">
        <v>1.838492509822506E-2</v>
      </c>
      <c r="R3479" s="9">
        <v>6.03</v>
      </c>
    </row>
    <row r="3480" spans="1:18" s="6" customFormat="1" ht="15" customHeight="1" x14ac:dyDescent="0.25">
      <c r="A3480" t="s">
        <v>1683</v>
      </c>
      <c r="B3480" t="s">
        <v>5303</v>
      </c>
      <c r="C3480" t="s">
        <v>1485</v>
      </c>
      <c r="D3480" t="s">
        <v>77</v>
      </c>
      <c r="E3480" s="14">
        <v>2</v>
      </c>
      <c r="F3480" s="5">
        <v>44095</v>
      </c>
      <c r="G3480" s="6">
        <v>10.757946210268944</v>
      </c>
      <c r="H3480" s="7">
        <v>14683.246833918185</v>
      </c>
      <c r="I3480" s="7">
        <v>7.9</v>
      </c>
      <c r="J3480" s="7">
        <v>17895.685359906711</v>
      </c>
      <c r="K3480" s="7">
        <v>16747.780698828868</v>
      </c>
      <c r="L3480" s="6" t="s">
        <v>17</v>
      </c>
      <c r="M3480" s="6">
        <v>5.4095412868889898</v>
      </c>
      <c r="N3480" s="6" t="s">
        <v>17</v>
      </c>
      <c r="O3480" s="6" t="s">
        <v>17</v>
      </c>
      <c r="P3480" s="8" t="s">
        <v>17</v>
      </c>
      <c r="Q3480" s="8" t="s">
        <v>17</v>
      </c>
      <c r="R3480" s="9">
        <v>5.67</v>
      </c>
    </row>
    <row r="3481" spans="1:18" s="6" customFormat="1" ht="15" customHeight="1" x14ac:dyDescent="0.25">
      <c r="A3481" t="s">
        <v>1684</v>
      </c>
      <c r="B3481" t="s">
        <v>5303</v>
      </c>
      <c r="C3481" t="s">
        <v>1218</v>
      </c>
      <c r="D3481" t="s">
        <v>237</v>
      </c>
      <c r="E3481" s="14">
        <v>2</v>
      </c>
      <c r="F3481" s="5">
        <v>44095</v>
      </c>
      <c r="G3481" s="6">
        <v>24.77272727272727</v>
      </c>
      <c r="H3481" s="7">
        <v>12013.467196544058</v>
      </c>
      <c r="I3481" s="7">
        <v>11.21</v>
      </c>
      <c r="J3481" s="7">
        <v>17858.072916666668</v>
      </c>
      <c r="K3481" s="7">
        <v>16774.056092082734</v>
      </c>
      <c r="L3481" s="6" t="s">
        <v>17</v>
      </c>
      <c r="M3481" s="6">
        <v>5.1084675993587769</v>
      </c>
      <c r="N3481" s="6" t="s">
        <v>17</v>
      </c>
      <c r="O3481" s="6" t="s">
        <v>17</v>
      </c>
      <c r="P3481" s="8" t="s">
        <v>17</v>
      </c>
      <c r="Q3481" s="8" t="s">
        <v>17</v>
      </c>
      <c r="R3481" s="9">
        <v>7.84</v>
      </c>
    </row>
    <row r="3482" spans="1:18" s="6" customFormat="1" ht="15" customHeight="1" x14ac:dyDescent="0.25">
      <c r="A3482" t="s">
        <v>1685</v>
      </c>
      <c r="B3482" t="s">
        <v>5303</v>
      </c>
      <c r="C3482" t="s">
        <v>1292</v>
      </c>
      <c r="D3482" t="s">
        <v>1293</v>
      </c>
      <c r="E3482" s="14">
        <v>2</v>
      </c>
      <c r="F3482" s="5">
        <v>44095</v>
      </c>
      <c r="G3482" s="6">
        <v>14.251207729468597</v>
      </c>
      <c r="H3482" s="7">
        <v>12666.016477723795</v>
      </c>
      <c r="I3482" s="7">
        <v>22.34</v>
      </c>
      <c r="J3482" s="7">
        <v>16210.681866160019</v>
      </c>
      <c r="K3482" s="7">
        <v>15177.092455711694</v>
      </c>
      <c r="L3482" s="6" t="s">
        <v>17</v>
      </c>
      <c r="M3482" s="6">
        <v>4.8708266279374417</v>
      </c>
      <c r="N3482" s="6" t="s">
        <v>17</v>
      </c>
      <c r="O3482" s="6" t="s">
        <v>17</v>
      </c>
      <c r="P3482" s="8" t="s">
        <v>17</v>
      </c>
      <c r="Q3482" s="8" t="s">
        <v>17</v>
      </c>
      <c r="R3482" s="9">
        <v>5.26</v>
      </c>
    </row>
    <row r="3483" spans="1:18" s="6" customFormat="1" ht="15" customHeight="1" x14ac:dyDescent="0.25">
      <c r="A3483" t="s">
        <v>1686</v>
      </c>
      <c r="B3483" t="s">
        <v>5303</v>
      </c>
      <c r="C3483" t="s">
        <v>1292</v>
      </c>
      <c r="D3483" t="s">
        <v>1293</v>
      </c>
      <c r="E3483" s="14">
        <v>2</v>
      </c>
      <c r="F3483" s="5">
        <v>44095</v>
      </c>
      <c r="G3483" s="6">
        <v>42.660550458715605</v>
      </c>
      <c r="H3483" s="7">
        <v>7958.3356688093454</v>
      </c>
      <c r="I3483" s="7">
        <v>17.190000000000001</v>
      </c>
      <c r="J3483" s="7">
        <v>16766.169154228857</v>
      </c>
      <c r="K3483" s="7">
        <v>15696.9294064035</v>
      </c>
      <c r="L3483" s="6" t="s">
        <v>17</v>
      </c>
      <c r="M3483" s="6">
        <v>5.038830102852768</v>
      </c>
      <c r="N3483" s="6" t="s">
        <v>17</v>
      </c>
      <c r="O3483" s="6" t="s">
        <v>17</v>
      </c>
      <c r="P3483" s="8" t="s">
        <v>17</v>
      </c>
      <c r="Q3483" s="8" t="s">
        <v>17</v>
      </c>
      <c r="R3483" s="9">
        <v>7.54</v>
      </c>
    </row>
    <row r="3484" spans="1:18" s="6" customFormat="1" ht="15" customHeight="1" x14ac:dyDescent="0.25">
      <c r="A3484" t="s">
        <v>1687</v>
      </c>
      <c r="B3484" t="s">
        <v>5303</v>
      </c>
      <c r="C3484" t="s">
        <v>1218</v>
      </c>
      <c r="D3484" t="s">
        <v>237</v>
      </c>
      <c r="E3484" s="14">
        <v>2</v>
      </c>
      <c r="F3484" s="5">
        <v>44095</v>
      </c>
      <c r="G3484" s="6">
        <v>16.936353829557717</v>
      </c>
      <c r="H3484" s="7">
        <v>13150.408939368683</v>
      </c>
      <c r="I3484" s="7">
        <v>15.13</v>
      </c>
      <c r="J3484" s="7">
        <v>17322.935583805149</v>
      </c>
      <c r="K3484" s="7">
        <v>16329.844268564637</v>
      </c>
      <c r="L3484" s="6" t="s">
        <v>17</v>
      </c>
      <c r="M3484" s="6">
        <v>4.6799779229053327</v>
      </c>
      <c r="N3484" s="6" t="s">
        <v>17</v>
      </c>
      <c r="O3484" s="6" t="s">
        <v>17</v>
      </c>
      <c r="P3484" s="8" t="s">
        <v>17</v>
      </c>
      <c r="Q3484" s="8" t="s">
        <v>17</v>
      </c>
      <c r="R3484" s="9">
        <v>6.39</v>
      </c>
    </row>
    <row r="3485" spans="1:18" s="6" customFormat="1" ht="15" customHeight="1" x14ac:dyDescent="0.25">
      <c r="A3485" t="s">
        <v>1688</v>
      </c>
      <c r="B3485" t="s">
        <v>5303</v>
      </c>
      <c r="C3485" t="s">
        <v>1292</v>
      </c>
      <c r="D3485" t="s">
        <v>1293</v>
      </c>
      <c r="E3485" s="14">
        <v>2</v>
      </c>
      <c r="F3485" s="5">
        <v>44095</v>
      </c>
      <c r="G3485" s="6">
        <v>19.765494137353432</v>
      </c>
      <c r="H3485" s="7">
        <v>11870.13303904504</v>
      </c>
      <c r="I3485" s="7">
        <v>19</v>
      </c>
      <c r="J3485" s="7">
        <v>16452.834270878408</v>
      </c>
      <c r="K3485" s="7">
        <v>15396.124059102065</v>
      </c>
      <c r="L3485" s="6" t="s">
        <v>17</v>
      </c>
      <c r="M3485" s="6">
        <v>4.9797842213776731</v>
      </c>
      <c r="N3485" s="6" t="s">
        <v>17</v>
      </c>
      <c r="O3485" s="6" t="s">
        <v>17</v>
      </c>
      <c r="P3485" s="8" t="s">
        <v>17</v>
      </c>
      <c r="Q3485" s="8" t="s">
        <v>17</v>
      </c>
      <c r="R3485" s="9">
        <v>7.56</v>
      </c>
    </row>
    <row r="3486" spans="1:18" s="6" customFormat="1" ht="15" customHeight="1" x14ac:dyDescent="0.25">
      <c r="A3486" t="s">
        <v>1689</v>
      </c>
      <c r="B3486" t="s">
        <v>5303</v>
      </c>
      <c r="C3486" t="s">
        <v>1218</v>
      </c>
      <c r="D3486" t="s">
        <v>237</v>
      </c>
      <c r="E3486" s="14">
        <v>2</v>
      </c>
      <c r="F3486" s="5">
        <v>44095</v>
      </c>
      <c r="G3486" s="6">
        <v>16.612903225806448</v>
      </c>
      <c r="H3486" s="7">
        <v>13723.520868728823</v>
      </c>
      <c r="I3486" s="6">
        <v>8.6199999999999992</v>
      </c>
      <c r="J3486" s="7">
        <v>18088.409703504043</v>
      </c>
      <c r="K3486" s="7">
        <v>16944.317095961065</v>
      </c>
      <c r="L3486" s="6" t="s">
        <v>17</v>
      </c>
      <c r="M3486" s="6">
        <v>5.3915768498726599</v>
      </c>
      <c r="N3486" s="6" t="s">
        <v>17</v>
      </c>
      <c r="O3486" s="6" t="s">
        <v>17</v>
      </c>
      <c r="P3486" s="8" t="s">
        <v>17</v>
      </c>
      <c r="Q3486" s="8" t="s">
        <v>17</v>
      </c>
      <c r="R3486" s="9">
        <v>7.25</v>
      </c>
    </row>
    <row r="3487" spans="1:18" s="6" customFormat="1" ht="15" customHeight="1" x14ac:dyDescent="0.25">
      <c r="A3487" t="s">
        <v>1690</v>
      </c>
      <c r="B3487" t="s">
        <v>5303</v>
      </c>
      <c r="C3487" t="s">
        <v>1485</v>
      </c>
      <c r="D3487" t="s">
        <v>77</v>
      </c>
      <c r="E3487" s="14">
        <v>2</v>
      </c>
      <c r="F3487" s="5">
        <v>44095</v>
      </c>
      <c r="G3487" s="6">
        <v>10.92278719397363</v>
      </c>
      <c r="H3487" s="7">
        <v>14572.929230280606</v>
      </c>
      <c r="I3487" s="6">
        <v>9.91</v>
      </c>
      <c r="J3487" s="7">
        <v>17782.422293676314</v>
      </c>
      <c r="K3487" s="7">
        <v>16659.449093613111</v>
      </c>
      <c r="L3487" s="6" t="s">
        <v>17</v>
      </c>
      <c r="M3487" s="6">
        <v>5.2920508956795587</v>
      </c>
      <c r="N3487" s="6" t="s">
        <v>17</v>
      </c>
      <c r="O3487" s="6" t="s">
        <v>17</v>
      </c>
      <c r="P3487" s="8" t="s">
        <v>17</v>
      </c>
      <c r="Q3487" s="8" t="s">
        <v>17</v>
      </c>
      <c r="R3487" s="9">
        <v>6.7</v>
      </c>
    </row>
    <row r="3488" spans="1:18" s="6" customFormat="1" ht="15" customHeight="1" x14ac:dyDescent="0.25">
      <c r="A3488" t="s">
        <v>1691</v>
      </c>
      <c r="B3488" t="s">
        <v>5303</v>
      </c>
      <c r="C3488" t="s">
        <v>1292</v>
      </c>
      <c r="D3488" t="s">
        <v>1293</v>
      </c>
      <c r="E3488" s="14">
        <v>2</v>
      </c>
      <c r="F3488" s="5">
        <v>44095</v>
      </c>
      <c r="G3488" s="6">
        <v>18.181818181818183</v>
      </c>
      <c r="H3488" s="7">
        <v>13177.312675636716</v>
      </c>
      <c r="I3488" s="6">
        <v>9.9700000000000006</v>
      </c>
      <c r="J3488" s="7">
        <v>17767.71271433193</v>
      </c>
      <c r="K3488" s="7">
        <v>16648.493270222654</v>
      </c>
      <c r="L3488" s="6" t="s">
        <v>17</v>
      </c>
      <c r="M3488" s="6">
        <v>5.2743611880738666</v>
      </c>
      <c r="N3488" s="6" t="s">
        <v>17</v>
      </c>
      <c r="O3488" s="6" t="s">
        <v>17</v>
      </c>
      <c r="P3488" s="8" t="s">
        <v>17</v>
      </c>
      <c r="Q3488" s="8" t="s">
        <v>17</v>
      </c>
      <c r="R3488" s="9">
        <v>7.27</v>
      </c>
    </row>
    <row r="3489" spans="1:18" s="6" customFormat="1" ht="15" customHeight="1" x14ac:dyDescent="0.25">
      <c r="A3489" t="s">
        <v>1692</v>
      </c>
      <c r="B3489" t="s">
        <v>5303</v>
      </c>
      <c r="C3489" t="s">
        <v>1218</v>
      </c>
      <c r="D3489" t="s">
        <v>237</v>
      </c>
      <c r="E3489" s="14">
        <v>2</v>
      </c>
      <c r="F3489" s="5">
        <v>44095</v>
      </c>
      <c r="G3489" s="6">
        <v>17.732207478890231</v>
      </c>
      <c r="H3489" s="7">
        <v>13347.580953724866</v>
      </c>
      <c r="I3489" s="6">
        <v>10.77</v>
      </c>
      <c r="J3489" s="7">
        <v>17845.345345345348</v>
      </c>
      <c r="K3489" s="7">
        <v>16751.122596243276</v>
      </c>
      <c r="L3489" s="6" t="s">
        <v>17</v>
      </c>
      <c r="M3489" s="6">
        <v>5.1565633793688574</v>
      </c>
      <c r="N3489" s="6" t="s">
        <v>17</v>
      </c>
      <c r="O3489" s="6" t="s">
        <v>17</v>
      </c>
      <c r="P3489" s="8" t="s">
        <v>17</v>
      </c>
      <c r="Q3489" s="8" t="s">
        <v>17</v>
      </c>
      <c r="R3489" s="9">
        <v>6.76</v>
      </c>
    </row>
    <row r="3490" spans="1:18" s="6" customFormat="1" ht="15" customHeight="1" x14ac:dyDescent="0.25">
      <c r="A3490" t="s">
        <v>1693</v>
      </c>
      <c r="B3490" t="s">
        <v>5303</v>
      </c>
      <c r="C3490" t="s">
        <v>1292</v>
      </c>
      <c r="D3490" t="s">
        <v>1293</v>
      </c>
      <c r="E3490" s="14">
        <v>2</v>
      </c>
      <c r="F3490" s="5">
        <v>44095</v>
      </c>
      <c r="G3490" s="6">
        <v>24.31693989071038</v>
      </c>
      <c r="H3490" s="7">
        <v>14994.590645162159</v>
      </c>
      <c r="I3490" s="6">
        <v>11.38</v>
      </c>
      <c r="J3490" s="7">
        <v>21706.741090596821</v>
      </c>
      <c r="K3490" s="7">
        <v>20597.282224293685</v>
      </c>
      <c r="L3490" s="6" t="s">
        <v>17</v>
      </c>
      <c r="M3490" s="6">
        <v>5.2283641201844278</v>
      </c>
      <c r="N3490" s="6" t="s">
        <v>17</v>
      </c>
      <c r="O3490" s="6" t="s">
        <v>17</v>
      </c>
      <c r="P3490" s="8" t="s">
        <v>17</v>
      </c>
      <c r="Q3490" s="8" t="s">
        <v>17</v>
      </c>
      <c r="R3490" s="9">
        <v>6.84</v>
      </c>
    </row>
    <row r="3491" spans="1:18" s="6" customFormat="1" ht="15" customHeight="1" x14ac:dyDescent="0.25">
      <c r="A3491" t="s">
        <v>1694</v>
      </c>
      <c r="B3491" t="s">
        <v>5303</v>
      </c>
      <c r="C3491" t="s">
        <v>1292</v>
      </c>
      <c r="D3491" t="s">
        <v>1293</v>
      </c>
      <c r="E3491" s="14">
        <v>2</v>
      </c>
      <c r="F3491" s="5">
        <v>44095</v>
      </c>
      <c r="G3491" s="6">
        <v>24.093264248704674</v>
      </c>
      <c r="H3491" s="7">
        <v>12205.248538194312</v>
      </c>
      <c r="I3491" s="6">
        <v>10.24</v>
      </c>
      <c r="J3491" s="7">
        <v>17972.043010752688</v>
      </c>
      <c r="K3491" s="7">
        <v>16854.692613457355</v>
      </c>
      <c r="L3491" s="6" t="s">
        <v>17</v>
      </c>
      <c r="M3491" s="6">
        <v>5.2655532389035491</v>
      </c>
      <c r="N3491" s="6" t="s">
        <v>17</v>
      </c>
      <c r="O3491" s="6" t="s">
        <v>17</v>
      </c>
      <c r="P3491" s="8" t="s">
        <v>17</v>
      </c>
      <c r="Q3491" s="8" t="s">
        <v>17</v>
      </c>
      <c r="R3491" s="9">
        <v>7</v>
      </c>
    </row>
    <row r="3492" spans="1:18" s="6" customFormat="1" ht="15" customHeight="1" x14ac:dyDescent="0.25">
      <c r="A3492" t="s">
        <v>1695</v>
      </c>
      <c r="B3492" t="s">
        <v>5303</v>
      </c>
      <c r="C3492" t="s">
        <v>1218</v>
      </c>
      <c r="D3492" t="s">
        <v>237</v>
      </c>
      <c r="E3492" s="14">
        <v>2</v>
      </c>
      <c r="F3492" s="5">
        <v>44095</v>
      </c>
      <c r="G3492" s="6">
        <v>24.213836477987432</v>
      </c>
      <c r="H3492" s="7">
        <v>11554.491088264283</v>
      </c>
      <c r="I3492" s="6">
        <v>10.54</v>
      </c>
      <c r="J3492" s="7">
        <v>17126.276195593764</v>
      </c>
      <c r="K3492" s="7">
        <v>16026.718531402665</v>
      </c>
      <c r="L3492" s="6" t="s">
        <v>17</v>
      </c>
      <c r="M3492" s="6">
        <v>5.1817043552832178</v>
      </c>
      <c r="N3492" s="6" t="s">
        <v>17</v>
      </c>
      <c r="O3492" s="6" t="s">
        <v>17</v>
      </c>
      <c r="P3492" s="8" t="s">
        <v>17</v>
      </c>
      <c r="Q3492" s="8" t="s">
        <v>17</v>
      </c>
      <c r="R3492" s="9">
        <v>6.95</v>
      </c>
    </row>
    <row r="3493" spans="1:18" s="6" customFormat="1" ht="15" customHeight="1" x14ac:dyDescent="0.25">
      <c r="A3493" t="s">
        <v>1696</v>
      </c>
      <c r="B3493" t="s">
        <v>5303</v>
      </c>
      <c r="C3493" t="s">
        <v>1292</v>
      </c>
      <c r="D3493" t="s">
        <v>1293</v>
      </c>
      <c r="E3493" s="14">
        <v>2</v>
      </c>
      <c r="F3493" s="5">
        <v>44095</v>
      </c>
      <c r="G3493" s="6">
        <v>25.396825396825385</v>
      </c>
      <c r="H3493" s="7">
        <v>11804.347084885574</v>
      </c>
      <c r="I3493" s="6">
        <v>11.85</v>
      </c>
      <c r="J3493" s="7">
        <v>17760.71313500161</v>
      </c>
      <c r="K3493" s="7">
        <v>16654.507794633853</v>
      </c>
      <c r="L3493" s="6" t="s">
        <v>17</v>
      </c>
      <c r="M3493" s="6">
        <v>5.2130317642212818</v>
      </c>
      <c r="N3493" s="6" t="s">
        <v>17</v>
      </c>
      <c r="O3493" s="6" t="s">
        <v>17</v>
      </c>
      <c r="P3493" s="8" t="s">
        <v>17</v>
      </c>
      <c r="Q3493" s="8" t="s">
        <v>17</v>
      </c>
      <c r="R3493" s="9">
        <v>6.89</v>
      </c>
    </row>
    <row r="3494" spans="1:18" s="6" customFormat="1" ht="15" customHeight="1" x14ac:dyDescent="0.25">
      <c r="A3494" t="s">
        <v>1697</v>
      </c>
      <c r="B3494" t="s">
        <v>5303</v>
      </c>
      <c r="C3494" t="s">
        <v>1292</v>
      </c>
      <c r="D3494" t="s">
        <v>1293</v>
      </c>
      <c r="E3494" s="14">
        <v>2</v>
      </c>
      <c r="F3494" s="5">
        <v>44095</v>
      </c>
      <c r="G3494" s="6">
        <v>23.737373737373737</v>
      </c>
      <c r="H3494" s="7">
        <v>9736.7652459679321</v>
      </c>
      <c r="I3494" s="6">
        <v>22.6</v>
      </c>
      <c r="J3494" s="7">
        <v>14559.607592237149</v>
      </c>
      <c r="K3494" s="7">
        <v>13527.818004646693</v>
      </c>
      <c r="L3494" s="6" t="s">
        <v>17</v>
      </c>
      <c r="M3494" s="6">
        <v>4.8623448991067644</v>
      </c>
      <c r="N3494" s="6" t="s">
        <v>17</v>
      </c>
      <c r="O3494" s="6" t="s">
        <v>17</v>
      </c>
      <c r="P3494" s="8" t="s">
        <v>17</v>
      </c>
      <c r="Q3494" s="8" t="s">
        <v>17</v>
      </c>
      <c r="R3494" s="9">
        <v>6.22</v>
      </c>
    </row>
    <row r="3495" spans="1:18" s="6" customFormat="1" ht="15" customHeight="1" x14ac:dyDescent="0.25">
      <c r="A3495" t="s">
        <v>1698</v>
      </c>
      <c r="B3495" t="s">
        <v>5303</v>
      </c>
      <c r="C3495" t="s">
        <v>1218</v>
      </c>
      <c r="D3495" t="s">
        <v>237</v>
      </c>
      <c r="E3495" s="14">
        <v>2</v>
      </c>
      <c r="F3495" s="5">
        <v>44095</v>
      </c>
      <c r="G3495" s="6">
        <v>11.817367949865702</v>
      </c>
      <c r="H3495" s="7">
        <v>6942.9059901415358</v>
      </c>
      <c r="I3495" s="6">
        <v>51.04</v>
      </c>
      <c r="J3495" s="7">
        <v>8360.8613840685757</v>
      </c>
      <c r="K3495" s="7">
        <v>8200.712681206187</v>
      </c>
      <c r="L3495" s="6" t="s">
        <v>17</v>
      </c>
      <c r="M3495" s="6">
        <v>0.75470642253717291</v>
      </c>
      <c r="N3495" s="6" t="s">
        <v>17</v>
      </c>
      <c r="O3495" s="6" t="s">
        <v>17</v>
      </c>
      <c r="P3495" s="8" t="s">
        <v>17</v>
      </c>
      <c r="Q3495" s="8" t="s">
        <v>17</v>
      </c>
      <c r="R3495" s="9">
        <v>4.34</v>
      </c>
    </row>
    <row r="3496" spans="1:18" s="6" customFormat="1" ht="15" customHeight="1" x14ac:dyDescent="0.25">
      <c r="A3496" t="s">
        <v>1699</v>
      </c>
      <c r="B3496" t="s">
        <v>5303</v>
      </c>
      <c r="C3496" t="s">
        <v>1292</v>
      </c>
      <c r="D3496" t="s">
        <v>1293</v>
      </c>
      <c r="E3496" s="14">
        <v>2</v>
      </c>
      <c r="F3496" s="5">
        <v>44095</v>
      </c>
      <c r="G3496" s="6">
        <v>23.586956521739133</v>
      </c>
      <c r="H3496" s="7">
        <v>12451.691109256863</v>
      </c>
      <c r="I3496" s="6">
        <v>8.65</v>
      </c>
      <c r="J3496" s="7">
        <v>18177.698145025293</v>
      </c>
      <c r="K3496" s="7">
        <v>17049.341138714528</v>
      </c>
      <c r="L3496" s="6" t="s">
        <v>17</v>
      </c>
      <c r="M3496" s="6">
        <v>5.3174222729065335</v>
      </c>
      <c r="N3496" s="6" t="s">
        <v>17</v>
      </c>
      <c r="O3496" s="6" t="s">
        <v>17</v>
      </c>
      <c r="P3496" s="8" t="s">
        <v>17</v>
      </c>
      <c r="Q3496" s="8" t="s">
        <v>17</v>
      </c>
      <c r="R3496" s="9">
        <v>5.12</v>
      </c>
    </row>
    <row r="3497" spans="1:18" s="6" customFormat="1" ht="15" customHeight="1" x14ac:dyDescent="0.25">
      <c r="A3497" t="s">
        <v>1700</v>
      </c>
      <c r="B3497" t="s">
        <v>5303</v>
      </c>
      <c r="C3497" t="s">
        <v>1218</v>
      </c>
      <c r="D3497" t="s">
        <v>237</v>
      </c>
      <c r="E3497" s="14">
        <v>2</v>
      </c>
      <c r="F3497" s="5">
        <v>44095</v>
      </c>
      <c r="G3497" s="6">
        <v>12.920592193808892</v>
      </c>
      <c r="H3497" s="7">
        <v>14479.441666494784</v>
      </c>
      <c r="I3497" s="6">
        <v>7.84</v>
      </c>
      <c r="J3497" s="7">
        <v>18152.529840498573</v>
      </c>
      <c r="K3497" s="7">
        <v>16990.344912218894</v>
      </c>
      <c r="L3497" s="6" t="s">
        <v>17</v>
      </c>
      <c r="M3497" s="6">
        <v>5.4768375507996208</v>
      </c>
      <c r="N3497" s="6" t="s">
        <v>17</v>
      </c>
      <c r="O3497" s="6" t="s">
        <v>17</v>
      </c>
      <c r="P3497" s="8" t="s">
        <v>17</v>
      </c>
      <c r="Q3497" s="8" t="s">
        <v>17</v>
      </c>
      <c r="R3497" s="9">
        <v>5.33</v>
      </c>
    </row>
    <row r="3498" spans="1:18" s="6" customFormat="1" ht="15" customHeight="1" x14ac:dyDescent="0.25">
      <c r="A3498" t="s">
        <v>1701</v>
      </c>
      <c r="B3498" t="s">
        <v>5303</v>
      </c>
      <c r="C3498" t="s">
        <v>1218</v>
      </c>
      <c r="D3498" t="s">
        <v>237</v>
      </c>
      <c r="E3498" s="14">
        <v>2</v>
      </c>
      <c r="F3498" s="5">
        <v>44095</v>
      </c>
      <c r="G3498" s="6">
        <v>26.622137404580144</v>
      </c>
      <c r="H3498" s="7">
        <v>11597.453856653778</v>
      </c>
      <c r="I3498" s="6">
        <v>7.83</v>
      </c>
      <c r="J3498" s="7">
        <v>17853.871551815955</v>
      </c>
      <c r="K3498" s="7">
        <v>16691.454670706316</v>
      </c>
      <c r="L3498" s="6" t="s">
        <v>17</v>
      </c>
      <c r="M3498" s="6">
        <v>5.4779306367089404</v>
      </c>
      <c r="N3498" s="6" t="s">
        <v>17</v>
      </c>
      <c r="O3498" s="6" t="s">
        <v>17</v>
      </c>
      <c r="P3498" s="8" t="s">
        <v>17</v>
      </c>
      <c r="Q3498" s="8" t="s">
        <v>17</v>
      </c>
      <c r="R3498" s="9">
        <v>6.11</v>
      </c>
    </row>
    <row r="3499" spans="1:18" s="6" customFormat="1" ht="15" customHeight="1" x14ac:dyDescent="0.25">
      <c r="A3499" t="s">
        <v>1702</v>
      </c>
      <c r="B3499" t="s">
        <v>5303</v>
      </c>
      <c r="C3499" t="s">
        <v>1485</v>
      </c>
      <c r="D3499" t="s">
        <v>77</v>
      </c>
      <c r="E3499" s="14">
        <v>2</v>
      </c>
      <c r="F3499" s="5">
        <v>44095</v>
      </c>
      <c r="G3499" s="6">
        <v>10.862262038073913</v>
      </c>
      <c r="H3499" s="7">
        <v>14535.438579604932</v>
      </c>
      <c r="I3499" s="6">
        <v>7.23</v>
      </c>
      <c r="J3499" s="7">
        <v>17760.634308368157</v>
      </c>
      <c r="K3499" s="7">
        <v>16604.419160285433</v>
      </c>
      <c r="L3499" s="6" t="s">
        <v>17</v>
      </c>
      <c r="M3499" s="6">
        <v>5.4487047506254669</v>
      </c>
      <c r="N3499" s="6" t="s">
        <v>17</v>
      </c>
      <c r="O3499" s="6" t="s">
        <v>17</v>
      </c>
      <c r="P3499" s="8" t="s">
        <v>17</v>
      </c>
      <c r="Q3499" s="8" t="s">
        <v>17</v>
      </c>
      <c r="R3499" s="9">
        <v>6.67</v>
      </c>
    </row>
    <row r="3500" spans="1:18" s="6" customFormat="1" ht="15" customHeight="1" x14ac:dyDescent="0.25">
      <c r="A3500" t="s">
        <v>1703</v>
      </c>
      <c r="B3500" t="s">
        <v>5303</v>
      </c>
      <c r="C3500" t="s">
        <v>1704</v>
      </c>
      <c r="D3500" t="s">
        <v>5517</v>
      </c>
      <c r="E3500" s="14">
        <v>5</v>
      </c>
      <c r="F3500" s="5">
        <v>44095</v>
      </c>
      <c r="G3500" s="6">
        <v>18.886180390935131</v>
      </c>
      <c r="H3500" s="7">
        <v>12799.445260519171</v>
      </c>
      <c r="I3500" s="6">
        <v>12.2</v>
      </c>
      <c r="J3500" s="7">
        <v>17385.22739490377</v>
      </c>
      <c r="K3500" s="7">
        <v>16348.42830898787</v>
      </c>
      <c r="L3500" s="6" t="s">
        <v>17</v>
      </c>
      <c r="M3500" s="6" t="s">
        <v>17</v>
      </c>
      <c r="N3500" s="6" t="s">
        <v>17</v>
      </c>
      <c r="O3500" s="6" t="s">
        <v>17</v>
      </c>
      <c r="P3500" s="8" t="s">
        <v>17</v>
      </c>
      <c r="Q3500" s="8" t="s">
        <v>17</v>
      </c>
      <c r="R3500" s="9">
        <v>6.99</v>
      </c>
    </row>
    <row r="3501" spans="1:18" s="6" customFormat="1" ht="15" customHeight="1" x14ac:dyDescent="0.25">
      <c r="A3501" t="s">
        <v>1705</v>
      </c>
      <c r="B3501" t="s">
        <v>5303</v>
      </c>
      <c r="C3501" t="s">
        <v>1485</v>
      </c>
      <c r="D3501" t="s">
        <v>77</v>
      </c>
      <c r="E3501" s="14">
        <v>2</v>
      </c>
      <c r="F3501" s="5">
        <v>44096</v>
      </c>
      <c r="G3501" s="6">
        <v>11.50537634408601</v>
      </c>
      <c r="H3501" s="7">
        <v>13911.861508373599</v>
      </c>
      <c r="I3501" s="6">
        <v>9.5</v>
      </c>
      <c r="J3501" s="7">
        <v>17166.250948920941</v>
      </c>
      <c r="K3501" s="7">
        <v>16038.192226959229</v>
      </c>
      <c r="L3501" s="6" t="s">
        <v>17</v>
      </c>
      <c r="M3501" s="6">
        <v>5.3160165973690443</v>
      </c>
      <c r="N3501" s="6" t="s">
        <v>17</v>
      </c>
      <c r="O3501" s="6" t="s">
        <v>17</v>
      </c>
      <c r="P3501" s="8" t="s">
        <v>17</v>
      </c>
      <c r="Q3501" s="8" t="s">
        <v>17</v>
      </c>
      <c r="R3501" s="9">
        <v>7.79</v>
      </c>
    </row>
    <row r="3502" spans="1:18" s="6" customFormat="1" ht="15" customHeight="1" x14ac:dyDescent="0.25">
      <c r="A3502" t="s">
        <v>1706</v>
      </c>
      <c r="B3502" t="s">
        <v>5303</v>
      </c>
      <c r="C3502" t="s">
        <v>1292</v>
      </c>
      <c r="D3502" t="s">
        <v>1293</v>
      </c>
      <c r="E3502" s="14">
        <v>2</v>
      </c>
      <c r="F3502" s="5">
        <v>44096</v>
      </c>
      <c r="G3502" s="6">
        <v>12.893982808022923</v>
      </c>
      <c r="H3502" s="7">
        <v>13258.37215366628</v>
      </c>
      <c r="I3502" s="6">
        <v>15.2</v>
      </c>
      <c r="J3502" s="7">
        <v>16665.603741496601</v>
      </c>
      <c r="K3502" s="7">
        <v>15582.588426412934</v>
      </c>
      <c r="L3502" s="6" t="s">
        <v>17</v>
      </c>
      <c r="M3502" s="6">
        <v>5.1037479504414094</v>
      </c>
      <c r="N3502" s="6" t="s">
        <v>17</v>
      </c>
      <c r="O3502" s="6" t="s">
        <v>17</v>
      </c>
      <c r="P3502" s="8" t="s">
        <v>17</v>
      </c>
      <c r="Q3502" s="8" t="s">
        <v>17</v>
      </c>
      <c r="R3502" s="9">
        <v>5.92</v>
      </c>
    </row>
    <row r="3503" spans="1:18" s="6" customFormat="1" ht="15" customHeight="1" x14ac:dyDescent="0.25">
      <c r="A3503" t="s">
        <v>1707</v>
      </c>
      <c r="B3503" t="s">
        <v>5303</v>
      </c>
      <c r="C3503" t="s">
        <v>665</v>
      </c>
      <c r="D3503" t="s">
        <v>5513</v>
      </c>
      <c r="E3503" s="14">
        <v>1</v>
      </c>
      <c r="F3503" s="5">
        <v>44096</v>
      </c>
      <c r="G3503" s="6">
        <v>37.368789363191034</v>
      </c>
      <c r="H3503" s="7">
        <v>10725.937363006009</v>
      </c>
      <c r="I3503" s="6">
        <v>1.66</v>
      </c>
      <c r="J3503" s="7">
        <v>19852.788720713248</v>
      </c>
      <c r="K3503" s="7">
        <v>18583.158091324673</v>
      </c>
      <c r="L3503" s="6">
        <v>47.939736841248262</v>
      </c>
      <c r="M3503" s="6">
        <v>5.8152511987710653</v>
      </c>
      <c r="N3503" s="6">
        <v>0.21276757422168863</v>
      </c>
      <c r="O3503" s="6">
        <v>44.330138687471134</v>
      </c>
      <c r="P3503" s="8">
        <v>3.0196239830523027E-3</v>
      </c>
      <c r="Q3503" s="8">
        <v>3.9086074304801689E-2</v>
      </c>
      <c r="R3503" s="9">
        <v>3.54</v>
      </c>
    </row>
    <row r="3504" spans="1:18" s="6" customFormat="1" ht="15" customHeight="1" x14ac:dyDescent="0.25">
      <c r="A3504" t="s">
        <v>1708</v>
      </c>
      <c r="B3504" t="s">
        <v>5303</v>
      </c>
      <c r="C3504" t="s">
        <v>665</v>
      </c>
      <c r="D3504" t="s">
        <v>5513</v>
      </c>
      <c r="E3504" s="14">
        <v>1</v>
      </c>
      <c r="F3504" s="5">
        <v>44096</v>
      </c>
      <c r="G3504" s="6">
        <v>27.466759972008408</v>
      </c>
      <c r="H3504" s="7">
        <v>12281.770992637163</v>
      </c>
      <c r="I3504" s="6">
        <v>4.12</v>
      </c>
      <c r="J3504" s="7">
        <v>19057.985967808501</v>
      </c>
      <c r="K3504" s="7">
        <v>17857.72141676653</v>
      </c>
      <c r="L3504" s="6" t="s">
        <v>17</v>
      </c>
      <c r="M3504" s="6">
        <v>5.6562891189536781</v>
      </c>
      <c r="N3504" s="6" t="s">
        <v>17</v>
      </c>
      <c r="O3504" s="6" t="s">
        <v>17</v>
      </c>
      <c r="P3504" s="8" t="s">
        <v>17</v>
      </c>
      <c r="Q3504" s="8" t="s">
        <v>17</v>
      </c>
      <c r="R3504" s="9">
        <v>3.08</v>
      </c>
    </row>
    <row r="3505" spans="1:18" s="6" customFormat="1" ht="15" customHeight="1" x14ac:dyDescent="0.25">
      <c r="A3505" t="s">
        <v>1709</v>
      </c>
      <c r="B3505" t="s">
        <v>5303</v>
      </c>
      <c r="C3505" t="s">
        <v>1292</v>
      </c>
      <c r="D3505" t="s">
        <v>1293</v>
      </c>
      <c r="E3505" s="14">
        <v>2</v>
      </c>
      <c r="F3505" s="5">
        <v>44096</v>
      </c>
      <c r="G3505" s="6">
        <v>15.163147792706342</v>
      </c>
      <c r="H3505" s="7">
        <v>13576.902054624936</v>
      </c>
      <c r="I3505" s="6">
        <v>9.68</v>
      </c>
      <c r="J3505" s="7">
        <v>17561.414654807286</v>
      </c>
      <c r="K3505" s="7">
        <v>16440.187715971926</v>
      </c>
      <c r="L3505" s="6" t="s">
        <v>17</v>
      </c>
      <c r="M3505" s="6">
        <v>5.2838215779234678</v>
      </c>
      <c r="N3505" s="6" t="s">
        <v>17</v>
      </c>
      <c r="O3505" s="6" t="s">
        <v>17</v>
      </c>
      <c r="P3505" s="8" t="s">
        <v>17</v>
      </c>
      <c r="Q3505" s="8" t="s">
        <v>17</v>
      </c>
      <c r="R3505" s="9">
        <v>5.56</v>
      </c>
    </row>
    <row r="3506" spans="1:18" s="6" customFormat="1" ht="15" customHeight="1" x14ac:dyDescent="0.25">
      <c r="A3506" t="s">
        <v>1710</v>
      </c>
      <c r="B3506" t="s">
        <v>5303</v>
      </c>
      <c r="C3506" t="s">
        <v>1292</v>
      </c>
      <c r="D3506" t="s">
        <v>1293</v>
      </c>
      <c r="E3506" s="14">
        <v>2</v>
      </c>
      <c r="F3506" s="5">
        <v>44096</v>
      </c>
      <c r="G3506" s="6">
        <v>19.788918205804745</v>
      </c>
      <c r="H3506" s="7">
        <v>12277.983694636992</v>
      </c>
      <c r="I3506" s="6">
        <v>12.72</v>
      </c>
      <c r="J3506" s="7">
        <v>17009.988186016541</v>
      </c>
      <c r="K3506" s="7">
        <v>15909.805329827041</v>
      </c>
      <c r="L3506" s="6" t="s">
        <v>17</v>
      </c>
      <c r="M3506" s="6">
        <v>5.1846505946724788</v>
      </c>
      <c r="N3506" s="6" t="s">
        <v>17</v>
      </c>
      <c r="O3506" s="6" t="s">
        <v>17</v>
      </c>
      <c r="P3506" s="8" t="s">
        <v>17</v>
      </c>
      <c r="Q3506" s="8" t="s">
        <v>17</v>
      </c>
      <c r="R3506" s="9">
        <v>6.89</v>
      </c>
    </row>
    <row r="3507" spans="1:18" s="6" customFormat="1" ht="15" customHeight="1" x14ac:dyDescent="0.25">
      <c r="A3507" t="s">
        <v>1711</v>
      </c>
      <c r="B3507" t="s">
        <v>5303</v>
      </c>
      <c r="C3507" t="s">
        <v>1292</v>
      </c>
      <c r="D3507" t="s">
        <v>1293</v>
      </c>
      <c r="E3507" s="14">
        <v>2</v>
      </c>
      <c r="F3507" s="5">
        <v>44096</v>
      </c>
      <c r="G3507" s="6">
        <v>21.123829344432881</v>
      </c>
      <c r="H3507" s="7">
        <v>11735.486768801762</v>
      </c>
      <c r="I3507" s="6">
        <v>14.65</v>
      </c>
      <c r="J3507" s="7">
        <v>16619.450317124734</v>
      </c>
      <c r="K3507" s="7">
        <v>15532.627684457113</v>
      </c>
      <c r="L3507" s="6" t="s">
        <v>17</v>
      </c>
      <c r="M3507" s="6">
        <v>5.1216900691216862</v>
      </c>
      <c r="N3507" s="6" t="s">
        <v>17</v>
      </c>
      <c r="O3507" s="6" t="s">
        <v>17</v>
      </c>
      <c r="P3507" s="8" t="s">
        <v>17</v>
      </c>
      <c r="Q3507" s="8" t="s">
        <v>17</v>
      </c>
      <c r="R3507" s="9">
        <v>5.4</v>
      </c>
    </row>
    <row r="3508" spans="1:18" s="6" customFormat="1" ht="15" customHeight="1" x14ac:dyDescent="0.25">
      <c r="A3508" t="s">
        <v>1712</v>
      </c>
      <c r="B3508" t="s">
        <v>5303</v>
      </c>
      <c r="C3508" t="s">
        <v>1292</v>
      </c>
      <c r="D3508" t="s">
        <v>1293</v>
      </c>
      <c r="E3508" s="14">
        <v>2</v>
      </c>
      <c r="F3508" s="5">
        <v>44096</v>
      </c>
      <c r="G3508" s="6">
        <v>17.477876106194699</v>
      </c>
      <c r="H3508" s="7">
        <v>13060.531076228153</v>
      </c>
      <c r="I3508" s="6">
        <v>10.84</v>
      </c>
      <c r="J3508" s="7">
        <v>17457.317727907226</v>
      </c>
      <c r="K3508" s="7">
        <v>16344.120767976208</v>
      </c>
      <c r="L3508" s="6" t="s">
        <v>17</v>
      </c>
      <c r="M3508" s="6">
        <v>5.2459800185250645</v>
      </c>
      <c r="N3508" s="6" t="s">
        <v>17</v>
      </c>
      <c r="O3508" s="6" t="s">
        <v>17</v>
      </c>
      <c r="P3508" s="8" t="s">
        <v>17</v>
      </c>
      <c r="Q3508" s="8" t="s">
        <v>17</v>
      </c>
      <c r="R3508" s="9">
        <v>6.87</v>
      </c>
    </row>
    <row r="3509" spans="1:18" s="6" customFormat="1" ht="15" customHeight="1" x14ac:dyDescent="0.25">
      <c r="A3509" t="s">
        <v>1713</v>
      </c>
      <c r="B3509" t="s">
        <v>5303</v>
      </c>
      <c r="C3509" t="s">
        <v>665</v>
      </c>
      <c r="D3509" t="s">
        <v>5513</v>
      </c>
      <c r="E3509" s="14">
        <v>1</v>
      </c>
      <c r="F3509" s="5">
        <v>44096</v>
      </c>
      <c r="G3509" s="6">
        <v>33.549107142857146</v>
      </c>
      <c r="H3509" s="7">
        <v>11211.27265190895</v>
      </c>
      <c r="I3509" s="6">
        <v>1.73</v>
      </c>
      <c r="J3509" s="7">
        <v>19329.80599647266</v>
      </c>
      <c r="K3509" s="7">
        <v>18104.914504720218</v>
      </c>
      <c r="L3509" s="6" t="s">
        <v>17</v>
      </c>
      <c r="M3509" s="6">
        <v>5.7723444474667405</v>
      </c>
      <c r="N3509" s="6" t="s">
        <v>17</v>
      </c>
      <c r="O3509" s="6" t="s">
        <v>17</v>
      </c>
      <c r="P3509" s="8" t="s">
        <v>17</v>
      </c>
      <c r="Q3509" s="8" t="s">
        <v>17</v>
      </c>
      <c r="R3509" s="9">
        <v>3.61</v>
      </c>
    </row>
    <row r="3510" spans="1:18" s="6" customFormat="1" ht="15" customHeight="1" x14ac:dyDescent="0.25">
      <c r="A3510" t="s">
        <v>1714</v>
      </c>
      <c r="B3510" t="s">
        <v>5303</v>
      </c>
      <c r="C3510" t="s">
        <v>1218</v>
      </c>
      <c r="D3510" t="s">
        <v>237</v>
      </c>
      <c r="E3510" s="14">
        <v>2</v>
      </c>
      <c r="F3510" s="5">
        <v>44096</v>
      </c>
      <c r="G3510" s="6">
        <v>19.912280701754398</v>
      </c>
      <c r="H3510" s="7">
        <v>11356.25316450533</v>
      </c>
      <c r="I3510" s="6">
        <v>17.850000000000001</v>
      </c>
      <c r="J3510" s="7">
        <v>15717.173866780164</v>
      </c>
      <c r="K3510" s="7">
        <v>14787.173721288149</v>
      </c>
      <c r="L3510" s="6" t="s">
        <v>17</v>
      </c>
      <c r="M3510" s="6">
        <v>4.3826585555702895</v>
      </c>
      <c r="N3510" s="6" t="s">
        <v>17</v>
      </c>
      <c r="O3510" s="6" t="s">
        <v>17</v>
      </c>
      <c r="P3510" s="8" t="s">
        <v>17</v>
      </c>
      <c r="Q3510" s="8" t="s">
        <v>17</v>
      </c>
      <c r="R3510" s="9">
        <v>6.02</v>
      </c>
    </row>
    <row r="3511" spans="1:18" s="6" customFormat="1" ht="15" customHeight="1" x14ac:dyDescent="0.25">
      <c r="A3511" t="s">
        <v>1715</v>
      </c>
      <c r="B3511" t="s">
        <v>5303</v>
      </c>
      <c r="C3511" t="s">
        <v>1292</v>
      </c>
      <c r="D3511" t="s">
        <v>1293</v>
      </c>
      <c r="E3511" s="14">
        <v>2</v>
      </c>
      <c r="F3511" s="5">
        <v>44096</v>
      </c>
      <c r="G3511" s="6">
        <v>18.65546218487394</v>
      </c>
      <c r="H3511" s="7">
        <v>12253.055023878993</v>
      </c>
      <c r="I3511" s="6">
        <v>13.86</v>
      </c>
      <c r="J3511" s="7">
        <v>16715.722604552673</v>
      </c>
      <c r="K3511" s="7">
        <v>15623.431279355371</v>
      </c>
      <c r="L3511" s="6" t="s">
        <v>17</v>
      </c>
      <c r="M3511" s="6">
        <v>5.1474614759533583</v>
      </c>
      <c r="N3511" s="6" t="s">
        <v>17</v>
      </c>
      <c r="O3511" s="6" t="s">
        <v>17</v>
      </c>
      <c r="P3511" s="8" t="s">
        <v>17</v>
      </c>
      <c r="Q3511" s="8" t="s">
        <v>17</v>
      </c>
      <c r="R3511" s="9">
        <v>5.55</v>
      </c>
    </row>
    <row r="3512" spans="1:18" s="6" customFormat="1" ht="15" customHeight="1" x14ac:dyDescent="0.25">
      <c r="A3512" t="s">
        <v>1716</v>
      </c>
      <c r="B3512" t="s">
        <v>5303</v>
      </c>
      <c r="C3512" t="s">
        <v>1292</v>
      </c>
      <c r="D3512" t="s">
        <v>1293</v>
      </c>
      <c r="E3512" s="14">
        <v>2</v>
      </c>
      <c r="F3512" s="5">
        <v>44096</v>
      </c>
      <c r="G3512" s="6">
        <v>12.050534499514084</v>
      </c>
      <c r="H3512" s="7">
        <v>14668.875362974548</v>
      </c>
      <c r="I3512" s="6">
        <v>5.41</v>
      </c>
      <c r="J3512" s="7">
        <v>18164.271478023707</v>
      </c>
      <c r="K3512" s="7">
        <v>17013.485909945644</v>
      </c>
      <c r="L3512" s="6" t="s">
        <v>17</v>
      </c>
      <c r="M3512" s="6">
        <v>5.4231176629503501</v>
      </c>
      <c r="N3512" s="6" t="s">
        <v>17</v>
      </c>
      <c r="O3512" s="6" t="s">
        <v>17</v>
      </c>
      <c r="P3512" s="8" t="s">
        <v>17</v>
      </c>
      <c r="Q3512" s="8" t="s">
        <v>17</v>
      </c>
      <c r="R3512" s="9">
        <v>4.67</v>
      </c>
    </row>
    <row r="3513" spans="1:18" s="6" customFormat="1" ht="15" customHeight="1" x14ac:dyDescent="0.25">
      <c r="A3513" t="s">
        <v>1717</v>
      </c>
      <c r="B3513" t="s">
        <v>5303</v>
      </c>
      <c r="C3513" t="s">
        <v>1485</v>
      </c>
      <c r="D3513" t="s">
        <v>77</v>
      </c>
      <c r="E3513" s="14">
        <v>2</v>
      </c>
      <c r="F3513" s="5">
        <v>44096</v>
      </c>
      <c r="G3513" s="6">
        <v>13.271604938271597</v>
      </c>
      <c r="H3513" s="7">
        <v>13863.26753948521</v>
      </c>
      <c r="I3513" s="6">
        <v>8.7799999999999994</v>
      </c>
      <c r="J3513" s="7">
        <v>17495.522073543358</v>
      </c>
      <c r="K3513" s="7">
        <v>16358.532678979387</v>
      </c>
      <c r="L3513" s="6" t="s">
        <v>17</v>
      </c>
      <c r="M3513" s="6">
        <v>5.3581027076530203</v>
      </c>
      <c r="N3513" s="6" t="s">
        <v>17</v>
      </c>
      <c r="O3513" s="6" t="s">
        <v>17</v>
      </c>
      <c r="P3513" s="8" t="s">
        <v>17</v>
      </c>
      <c r="Q3513" s="8" t="s">
        <v>17</v>
      </c>
      <c r="R3513" s="9">
        <v>5.09</v>
      </c>
    </row>
    <row r="3514" spans="1:18" s="6" customFormat="1" ht="15" customHeight="1" x14ac:dyDescent="0.25">
      <c r="A3514" t="s">
        <v>1718</v>
      </c>
      <c r="B3514" t="s">
        <v>5303</v>
      </c>
      <c r="C3514" t="s">
        <v>1292</v>
      </c>
      <c r="D3514" t="s">
        <v>1293</v>
      </c>
      <c r="E3514" s="14">
        <v>2</v>
      </c>
      <c r="F3514" s="5">
        <v>44096</v>
      </c>
      <c r="G3514" s="6">
        <v>12.282734646581686</v>
      </c>
      <c r="H3514" s="7">
        <v>12298.780322390328</v>
      </c>
      <c r="I3514" s="7">
        <v>18.43</v>
      </c>
      <c r="J3514" s="7">
        <v>15423.675023801967</v>
      </c>
      <c r="K3514" s="7">
        <v>14363.019046529525</v>
      </c>
      <c r="L3514" s="6" t="s">
        <v>17</v>
      </c>
      <c r="M3514" s="6">
        <v>4.9983787807372329</v>
      </c>
      <c r="N3514" s="6" t="s">
        <v>17</v>
      </c>
      <c r="O3514" s="6" t="s">
        <v>17</v>
      </c>
      <c r="P3514" s="8" t="s">
        <v>17</v>
      </c>
      <c r="Q3514" s="8" t="s">
        <v>17</v>
      </c>
      <c r="R3514" s="9">
        <v>5.47</v>
      </c>
    </row>
    <row r="3515" spans="1:18" s="6" customFormat="1" ht="15" customHeight="1" x14ac:dyDescent="0.25">
      <c r="A3515" t="s">
        <v>1719</v>
      </c>
      <c r="B3515" t="s">
        <v>5303</v>
      </c>
      <c r="C3515" t="s">
        <v>1218</v>
      </c>
      <c r="D3515" t="s">
        <v>237</v>
      </c>
      <c r="E3515" s="14">
        <v>2</v>
      </c>
      <c r="F3515" s="5">
        <v>44096</v>
      </c>
      <c r="G3515" s="6">
        <v>12.921348314606746</v>
      </c>
      <c r="H3515" s="7">
        <v>14574.097525808977</v>
      </c>
      <c r="I3515" s="7">
        <v>6.05</v>
      </c>
      <c r="J3515" s="7">
        <v>18302.919708029196</v>
      </c>
      <c r="K3515" s="7">
        <v>17099.215223187086</v>
      </c>
      <c r="L3515" s="6" t="s">
        <v>17</v>
      </c>
      <c r="M3515" s="6">
        <v>5.6724999285679027</v>
      </c>
      <c r="N3515" s="6" t="s">
        <v>17</v>
      </c>
      <c r="O3515" s="6" t="s">
        <v>17</v>
      </c>
      <c r="P3515" s="8" t="s">
        <v>17</v>
      </c>
      <c r="Q3515" s="8" t="s">
        <v>17</v>
      </c>
      <c r="R3515" s="9">
        <v>6.84</v>
      </c>
    </row>
    <row r="3516" spans="1:18" s="6" customFormat="1" ht="15" customHeight="1" x14ac:dyDescent="0.25">
      <c r="A3516" t="s">
        <v>1720</v>
      </c>
      <c r="B3516" t="s">
        <v>5303</v>
      </c>
      <c r="C3516" t="s">
        <v>1218</v>
      </c>
      <c r="D3516" t="s">
        <v>237</v>
      </c>
      <c r="E3516" s="14">
        <v>2</v>
      </c>
      <c r="F3516" s="5">
        <v>44096</v>
      </c>
      <c r="G3516" s="6">
        <v>13.386880856760378</v>
      </c>
      <c r="H3516" s="7">
        <v>12551.795793190946</v>
      </c>
      <c r="I3516" s="7">
        <v>18.38</v>
      </c>
      <c r="J3516" s="7">
        <v>15787.090660208487</v>
      </c>
      <c r="K3516" s="7">
        <v>14869.38401470423</v>
      </c>
      <c r="L3516" s="6" t="s">
        <v>17</v>
      </c>
      <c r="M3516" s="6">
        <v>4.3247250023763293</v>
      </c>
      <c r="N3516" s="6" t="s">
        <v>17</v>
      </c>
      <c r="O3516" s="6" t="s">
        <v>17</v>
      </c>
      <c r="P3516" s="8" t="s">
        <v>17</v>
      </c>
      <c r="Q3516" s="8" t="s">
        <v>17</v>
      </c>
      <c r="R3516" s="9">
        <v>5.03</v>
      </c>
    </row>
    <row r="3517" spans="1:18" s="6" customFormat="1" ht="15" customHeight="1" x14ac:dyDescent="0.25">
      <c r="A3517" t="s">
        <v>1721</v>
      </c>
      <c r="B3517" t="s">
        <v>5303</v>
      </c>
      <c r="C3517" t="s">
        <v>1292</v>
      </c>
      <c r="D3517" t="s">
        <v>1293</v>
      </c>
      <c r="E3517" s="14">
        <v>2</v>
      </c>
      <c r="F3517" s="5">
        <v>44096</v>
      </c>
      <c r="G3517" s="6">
        <v>29.020664869721465</v>
      </c>
      <c r="H3517" s="7">
        <v>8297.0124563010704</v>
      </c>
      <c r="I3517" s="7">
        <v>22.99</v>
      </c>
      <c r="J3517" s="7">
        <v>13717.271959459458</v>
      </c>
      <c r="K3517" s="7">
        <v>12688.182106155808</v>
      </c>
      <c r="L3517" s="6" t="s">
        <v>17</v>
      </c>
      <c r="M3517" s="6">
        <v>4.8496223058607502</v>
      </c>
      <c r="N3517" s="6" t="s">
        <v>17</v>
      </c>
      <c r="O3517" s="6" t="s">
        <v>17</v>
      </c>
      <c r="P3517" s="8" t="s">
        <v>17</v>
      </c>
      <c r="Q3517" s="8" t="s">
        <v>17</v>
      </c>
      <c r="R3517" s="9">
        <v>5.28</v>
      </c>
    </row>
    <row r="3518" spans="1:18" s="6" customFormat="1" ht="15" customHeight="1" x14ac:dyDescent="0.25">
      <c r="A3518" t="s">
        <v>1722</v>
      </c>
      <c r="B3518" t="s">
        <v>5303</v>
      </c>
      <c r="C3518" t="s">
        <v>665</v>
      </c>
      <c r="D3518" t="s">
        <v>5513</v>
      </c>
      <c r="E3518" s="14">
        <v>1</v>
      </c>
      <c r="F3518" s="5">
        <v>44096</v>
      </c>
      <c r="G3518" s="6">
        <v>42.529848338173601</v>
      </c>
      <c r="H3518" s="7">
        <v>9351.0914640136962</v>
      </c>
      <c r="I3518" s="7">
        <v>2.95</v>
      </c>
      <c r="J3518" s="7">
        <v>19291.436895224222</v>
      </c>
      <c r="K3518" s="7">
        <v>18079.116477809344</v>
      </c>
      <c r="L3518" s="6" t="s">
        <v>17</v>
      </c>
      <c r="M3518" s="6">
        <v>5.7131028153387335</v>
      </c>
      <c r="N3518" s="6" t="s">
        <v>17</v>
      </c>
      <c r="O3518" s="6" t="s">
        <v>17</v>
      </c>
      <c r="P3518" s="8" t="s">
        <v>17</v>
      </c>
      <c r="Q3518" s="8" t="s">
        <v>17</v>
      </c>
      <c r="R3518" s="9">
        <v>3.89</v>
      </c>
    </row>
    <row r="3519" spans="1:18" s="6" customFormat="1" ht="15" customHeight="1" x14ac:dyDescent="0.25">
      <c r="A3519" t="s">
        <v>1723</v>
      </c>
      <c r="B3519" t="s">
        <v>5303</v>
      </c>
      <c r="C3519" t="s">
        <v>1218</v>
      </c>
      <c r="D3519" t="s">
        <v>237</v>
      </c>
      <c r="E3519" s="14">
        <v>2</v>
      </c>
      <c r="F3519" s="5">
        <v>44096</v>
      </c>
      <c r="G3519" s="6">
        <v>29.020664869721465</v>
      </c>
      <c r="H3519" s="7">
        <v>10986.895930063487</v>
      </c>
      <c r="I3519" s="7">
        <v>10.39</v>
      </c>
      <c r="J3519" s="7">
        <v>17580.890336590663</v>
      </c>
      <c r="K3519" s="7">
        <v>16477.853379950197</v>
      </c>
      <c r="L3519" s="6" t="s">
        <v>17</v>
      </c>
      <c r="M3519" s="6">
        <v>5.1981006439230182</v>
      </c>
      <c r="N3519" s="6" t="s">
        <v>17</v>
      </c>
      <c r="O3519" s="6" t="s">
        <v>17</v>
      </c>
      <c r="P3519" s="8" t="s">
        <v>17</v>
      </c>
      <c r="Q3519" s="8" t="s">
        <v>17</v>
      </c>
      <c r="R3519" s="9">
        <v>7.9</v>
      </c>
    </row>
    <row r="3520" spans="1:18" s="6" customFormat="1" ht="15" customHeight="1" x14ac:dyDescent="0.25">
      <c r="A3520" t="s">
        <v>1724</v>
      </c>
      <c r="B3520" t="s">
        <v>5303</v>
      </c>
      <c r="C3520" t="s">
        <v>1218</v>
      </c>
      <c r="D3520" t="s">
        <v>237</v>
      </c>
      <c r="E3520" s="14">
        <v>2</v>
      </c>
      <c r="F3520" s="5">
        <v>44096</v>
      </c>
      <c r="G3520" s="6">
        <v>29.194630872483213</v>
      </c>
      <c r="H3520" s="7">
        <v>10483.645477883287</v>
      </c>
      <c r="I3520" s="7">
        <v>12.63</v>
      </c>
      <c r="J3520" s="7">
        <v>16864.66887064093</v>
      </c>
      <c r="K3520" s="7">
        <v>15813.589347910991</v>
      </c>
      <c r="L3520" s="6" t="s">
        <v>17</v>
      </c>
      <c r="M3520" s="6">
        <v>4.9532494002353351</v>
      </c>
      <c r="N3520" s="6" t="s">
        <v>17</v>
      </c>
      <c r="O3520" s="6" t="s">
        <v>17</v>
      </c>
      <c r="P3520" s="8" t="s">
        <v>17</v>
      </c>
      <c r="Q3520" s="8" t="s">
        <v>17</v>
      </c>
      <c r="R3520" s="9">
        <v>6.23</v>
      </c>
    </row>
    <row r="3521" spans="1:18" s="6" customFormat="1" ht="15" customHeight="1" x14ac:dyDescent="0.25">
      <c r="A3521" t="s">
        <v>1725</v>
      </c>
      <c r="B3521" t="s">
        <v>5303</v>
      </c>
      <c r="C3521" t="s">
        <v>665</v>
      </c>
      <c r="D3521" t="s">
        <v>5513</v>
      </c>
      <c r="E3521" s="14">
        <v>1</v>
      </c>
      <c r="F3521" s="5">
        <v>44096</v>
      </c>
      <c r="G3521" s="6">
        <v>35.41345093715546</v>
      </c>
      <c r="H3521" s="7">
        <v>10729.078817939451</v>
      </c>
      <c r="I3521" s="7">
        <v>2.95</v>
      </c>
      <c r="J3521" s="7">
        <v>19209.498680738787</v>
      </c>
      <c r="K3521" s="7">
        <v>17951.461399575081</v>
      </c>
      <c r="L3521" s="6">
        <v>47.273526824978013</v>
      </c>
      <c r="M3521" s="6">
        <v>5.7628304181883712</v>
      </c>
      <c r="N3521" s="6">
        <v>5.7327896378028292E-2</v>
      </c>
      <c r="O3521" s="6">
        <v>43.898505133788383</v>
      </c>
      <c r="P3521" s="8">
        <v>7.5305228387283311E-3</v>
      </c>
      <c r="Q3521" s="8">
        <v>5.0279203828474686E-2</v>
      </c>
      <c r="R3521" s="9">
        <v>5.25</v>
      </c>
    </row>
    <row r="3522" spans="1:18" s="6" customFormat="1" ht="15" customHeight="1" x14ac:dyDescent="0.25">
      <c r="A3522" t="s">
        <v>1726</v>
      </c>
      <c r="B3522" t="s">
        <v>5303</v>
      </c>
      <c r="C3522" t="s">
        <v>1292</v>
      </c>
      <c r="D3522" t="s">
        <v>1293</v>
      </c>
      <c r="E3522" s="14">
        <v>2</v>
      </c>
      <c r="F3522" s="5">
        <v>44096</v>
      </c>
      <c r="G3522" s="6">
        <v>11.632653061224469</v>
      </c>
      <c r="H3522" s="7">
        <v>13721.024495953952</v>
      </c>
      <c r="I3522" s="7">
        <v>12.55</v>
      </c>
      <c r="J3522" s="7">
        <v>16950.211864406778</v>
      </c>
      <c r="K3522" s="7">
        <v>15848.852200964055</v>
      </c>
      <c r="L3522" s="6" t="s">
        <v>17</v>
      </c>
      <c r="M3522" s="6">
        <v>5.1901963404463825</v>
      </c>
      <c r="N3522" s="6" t="s">
        <v>17</v>
      </c>
      <c r="O3522" s="6" t="s">
        <v>17</v>
      </c>
      <c r="P3522" s="8" t="s">
        <v>17</v>
      </c>
      <c r="Q3522" s="8" t="s">
        <v>17</v>
      </c>
      <c r="R3522" s="9">
        <v>5.6</v>
      </c>
    </row>
    <row r="3523" spans="1:18" s="6" customFormat="1" ht="15" customHeight="1" x14ac:dyDescent="0.25">
      <c r="A3523" t="s">
        <v>1727</v>
      </c>
      <c r="B3523" t="s">
        <v>5303</v>
      </c>
      <c r="C3523" t="s">
        <v>1485</v>
      </c>
      <c r="D3523" t="s">
        <v>77</v>
      </c>
      <c r="E3523" s="14">
        <v>2</v>
      </c>
      <c r="F3523" s="5">
        <v>44096</v>
      </c>
      <c r="G3523" s="6">
        <v>12.655800575263655</v>
      </c>
      <c r="H3523" s="7">
        <v>14302.875381589072</v>
      </c>
      <c r="I3523" s="7">
        <v>7.23</v>
      </c>
      <c r="J3523" s="7">
        <v>17885.496183206105</v>
      </c>
      <c r="K3523" s="7">
        <v>16729.281035123382</v>
      </c>
      <c r="L3523" s="6" t="s">
        <v>17</v>
      </c>
      <c r="M3523" s="6">
        <v>5.4487047506254669</v>
      </c>
      <c r="N3523" s="6" t="s">
        <v>17</v>
      </c>
      <c r="O3523" s="6" t="s">
        <v>17</v>
      </c>
      <c r="P3523" s="8" t="s">
        <v>17</v>
      </c>
      <c r="Q3523" s="8" t="s">
        <v>17</v>
      </c>
      <c r="R3523" s="9">
        <v>8.3000000000000007</v>
      </c>
    </row>
    <row r="3524" spans="1:18" s="6" customFormat="1" ht="15" customHeight="1" x14ac:dyDescent="0.25">
      <c r="A3524" t="s">
        <v>1728</v>
      </c>
      <c r="B3524" t="s">
        <v>5303</v>
      </c>
      <c r="C3524" t="s">
        <v>1218</v>
      </c>
      <c r="D3524" t="s">
        <v>237</v>
      </c>
      <c r="E3524" s="14">
        <v>2</v>
      </c>
      <c r="F3524" s="5">
        <v>44096</v>
      </c>
      <c r="G3524" s="6">
        <v>12.5</v>
      </c>
      <c r="H3524" s="7">
        <v>12677.254768969535</v>
      </c>
      <c r="I3524" s="7">
        <v>19.13</v>
      </c>
      <c r="J3524" s="7">
        <v>15737.60134779404</v>
      </c>
      <c r="K3524" s="7">
        <v>14837.291164536611</v>
      </c>
      <c r="L3524" s="6" t="s">
        <v>17</v>
      </c>
      <c r="M3524" s="6">
        <v>4.2427435591773275</v>
      </c>
      <c r="N3524" s="6" t="s">
        <v>17</v>
      </c>
      <c r="O3524" s="6" t="s">
        <v>17</v>
      </c>
      <c r="P3524" s="8" t="s">
        <v>17</v>
      </c>
      <c r="Q3524" s="8" t="s">
        <v>17</v>
      </c>
      <c r="R3524" s="9">
        <v>5.03</v>
      </c>
    </row>
    <row r="3525" spans="1:18" s="6" customFormat="1" ht="15" customHeight="1" x14ac:dyDescent="0.25">
      <c r="A3525" t="s">
        <v>1729</v>
      </c>
      <c r="B3525" t="s">
        <v>5303</v>
      </c>
      <c r="C3525" t="s">
        <v>1218</v>
      </c>
      <c r="D3525" t="s">
        <v>237</v>
      </c>
      <c r="E3525" s="14">
        <v>2</v>
      </c>
      <c r="F3525" s="5">
        <v>44096</v>
      </c>
      <c r="G3525" s="6">
        <v>13.729729729729733</v>
      </c>
      <c r="H3525" s="7">
        <v>13648.631826014782</v>
      </c>
      <c r="I3525" s="6">
        <v>10.37</v>
      </c>
      <c r="J3525" s="7">
        <v>17313.08161300674</v>
      </c>
      <c r="K3525" s="7">
        <v>16209.58075070636</v>
      </c>
      <c r="L3525" s="6" t="s">
        <v>17</v>
      </c>
      <c r="M3525" s="6">
        <v>5.2002868157416575</v>
      </c>
      <c r="N3525" s="6" t="s">
        <v>17</v>
      </c>
      <c r="O3525" s="6" t="s">
        <v>17</v>
      </c>
      <c r="P3525" s="8" t="s">
        <v>17</v>
      </c>
      <c r="Q3525" s="8" t="s">
        <v>17</v>
      </c>
      <c r="R3525" s="9">
        <v>6.51</v>
      </c>
    </row>
    <row r="3526" spans="1:18" s="6" customFormat="1" ht="15" customHeight="1" x14ac:dyDescent="0.25">
      <c r="A3526" t="s">
        <v>1730</v>
      </c>
      <c r="B3526" t="s">
        <v>5303</v>
      </c>
      <c r="C3526" t="s">
        <v>1292</v>
      </c>
      <c r="D3526" t="s">
        <v>1293</v>
      </c>
      <c r="E3526" s="14">
        <v>2</v>
      </c>
      <c r="F3526" s="5">
        <v>44096</v>
      </c>
      <c r="G3526" s="6">
        <v>24.908424908424916</v>
      </c>
      <c r="H3526" s="7">
        <v>11351.705086296159</v>
      </c>
      <c r="I3526" s="6">
        <v>14.29</v>
      </c>
      <c r="J3526" s="7">
        <v>17016.824395373293</v>
      </c>
      <c r="K3526" s="7">
        <v>15927.509700287083</v>
      </c>
      <c r="L3526" s="6" t="s">
        <v>17</v>
      </c>
      <c r="M3526" s="6">
        <v>5.1334340013487774</v>
      </c>
      <c r="N3526" s="6" t="s">
        <v>17</v>
      </c>
      <c r="O3526" s="6" t="s">
        <v>17</v>
      </c>
      <c r="P3526" s="8" t="s">
        <v>17</v>
      </c>
      <c r="Q3526" s="8" t="s">
        <v>17</v>
      </c>
      <c r="R3526" s="9">
        <v>4.9000000000000004</v>
      </c>
    </row>
    <row r="3527" spans="1:18" s="6" customFormat="1" ht="15" customHeight="1" x14ac:dyDescent="0.25">
      <c r="A3527" t="s">
        <v>1731</v>
      </c>
      <c r="B3527" t="s">
        <v>5303</v>
      </c>
      <c r="C3527" t="s">
        <v>1292</v>
      </c>
      <c r="D3527" t="s">
        <v>1293</v>
      </c>
      <c r="E3527" s="14">
        <v>2</v>
      </c>
      <c r="F3527" s="5">
        <v>44096</v>
      </c>
      <c r="G3527" s="6">
        <v>19.371727748691111</v>
      </c>
      <c r="H3527" s="7">
        <v>11241.715557646001</v>
      </c>
      <c r="I3527" s="6">
        <v>19.059999999999999</v>
      </c>
      <c r="J3527" s="7">
        <v>15585.896631094371</v>
      </c>
      <c r="K3527" s="7">
        <v>14529.601763054459</v>
      </c>
      <c r="L3527" s="6" t="s">
        <v>17</v>
      </c>
      <c r="M3527" s="6">
        <v>4.9778268993398243</v>
      </c>
      <c r="N3527" s="6" t="s">
        <v>17</v>
      </c>
      <c r="O3527" s="6" t="s">
        <v>17</v>
      </c>
      <c r="P3527" s="8" t="s">
        <v>17</v>
      </c>
      <c r="Q3527" s="8" t="s">
        <v>17</v>
      </c>
      <c r="R3527" s="9">
        <v>4.42</v>
      </c>
    </row>
    <row r="3528" spans="1:18" s="6" customFormat="1" ht="15" customHeight="1" x14ac:dyDescent="0.25">
      <c r="A3528" t="s">
        <v>1732</v>
      </c>
      <c r="B3528" t="s">
        <v>5303</v>
      </c>
      <c r="C3528" t="s">
        <v>1292</v>
      </c>
      <c r="D3528" t="s">
        <v>1293</v>
      </c>
      <c r="E3528" s="14">
        <v>2</v>
      </c>
      <c r="F3528" s="5">
        <v>44097</v>
      </c>
      <c r="G3528" s="6">
        <v>32.551319648093838</v>
      </c>
      <c r="H3528" s="7">
        <v>10173.065297982499</v>
      </c>
      <c r="I3528" s="6">
        <v>12.64</v>
      </c>
      <c r="J3528" s="7">
        <v>17362.42476354256</v>
      </c>
      <c r="K3528" s="7">
        <v>16261.688115704485</v>
      </c>
      <c r="L3528" s="6" t="s">
        <v>17</v>
      </c>
      <c r="M3528" s="6">
        <v>5.1872603573896097</v>
      </c>
      <c r="N3528" s="6" t="s">
        <v>17</v>
      </c>
      <c r="O3528" s="6" t="s">
        <v>17</v>
      </c>
      <c r="P3528" s="8" t="s">
        <v>17</v>
      </c>
      <c r="Q3528" s="8" t="s">
        <v>17</v>
      </c>
      <c r="R3528" s="9">
        <v>6.96</v>
      </c>
    </row>
    <row r="3529" spans="1:18" s="6" customFormat="1" ht="15" customHeight="1" x14ac:dyDescent="0.25">
      <c r="A3529" t="s">
        <v>1733</v>
      </c>
      <c r="B3529" t="s">
        <v>5303</v>
      </c>
      <c r="C3529" t="s">
        <v>1218</v>
      </c>
      <c r="D3529" t="s">
        <v>237</v>
      </c>
      <c r="E3529" s="14">
        <v>2</v>
      </c>
      <c r="F3529" s="5">
        <v>44097</v>
      </c>
      <c r="G3529" s="6">
        <v>22.271517302573198</v>
      </c>
      <c r="H3529" s="7">
        <v>12346.553536933181</v>
      </c>
      <c r="I3529" s="6">
        <v>9.94</v>
      </c>
      <c r="J3529" s="7">
        <v>17697.674418604653</v>
      </c>
      <c r="K3529" s="7">
        <v>16584.19958461609</v>
      </c>
      <c r="L3529" s="6" t="s">
        <v>17</v>
      </c>
      <c r="M3529" s="6">
        <v>5.2472895098424184</v>
      </c>
      <c r="N3529" s="6" t="s">
        <v>17</v>
      </c>
      <c r="O3529" s="6" t="s">
        <v>17</v>
      </c>
      <c r="P3529" s="8" t="s">
        <v>17</v>
      </c>
      <c r="Q3529" s="8" t="s">
        <v>17</v>
      </c>
      <c r="R3529" s="9">
        <v>5.4</v>
      </c>
    </row>
    <row r="3530" spans="1:18" s="6" customFormat="1" ht="15" customHeight="1" x14ac:dyDescent="0.25">
      <c r="A3530" t="s">
        <v>1734</v>
      </c>
      <c r="B3530" t="s">
        <v>5303</v>
      </c>
      <c r="C3530" t="s">
        <v>1292</v>
      </c>
      <c r="D3530" t="s">
        <v>1293</v>
      </c>
      <c r="E3530" s="14">
        <v>2</v>
      </c>
      <c r="F3530" s="5">
        <v>44097</v>
      </c>
      <c r="G3530" s="6">
        <v>28.748806112702958</v>
      </c>
      <c r="H3530" s="7">
        <v>10467.239303583914</v>
      </c>
      <c r="I3530" s="6">
        <v>15.66</v>
      </c>
      <c r="J3530" s="7">
        <v>16756.161510225484</v>
      </c>
      <c r="K3530" s="7">
        <v>15676.330497121124</v>
      </c>
      <c r="L3530" s="6" t="s">
        <v>17</v>
      </c>
      <c r="M3530" s="6">
        <v>5.0887418148179044</v>
      </c>
      <c r="N3530" s="6" t="s">
        <v>17</v>
      </c>
      <c r="O3530" s="6" t="s">
        <v>17</v>
      </c>
      <c r="P3530" s="8" t="s">
        <v>17</v>
      </c>
      <c r="Q3530" s="8" t="s">
        <v>17</v>
      </c>
      <c r="R3530" s="9">
        <v>4.6500000000000004</v>
      </c>
    </row>
    <row r="3531" spans="1:18" s="6" customFormat="1" ht="15" customHeight="1" x14ac:dyDescent="0.25">
      <c r="A3531" t="s">
        <v>1735</v>
      </c>
      <c r="B3531" t="s">
        <v>5303</v>
      </c>
      <c r="C3531" t="s">
        <v>1485</v>
      </c>
      <c r="D3531" t="s">
        <v>77</v>
      </c>
      <c r="E3531" s="14">
        <v>2</v>
      </c>
      <c r="F3531" s="5">
        <v>44097</v>
      </c>
      <c r="G3531" s="6">
        <v>12.984496124031011</v>
      </c>
      <c r="H3531" s="7">
        <v>14513.939057304757</v>
      </c>
      <c r="I3531" s="6">
        <v>6.9</v>
      </c>
      <c r="J3531" s="7">
        <v>18204.570184983677</v>
      </c>
      <c r="K3531" s="7">
        <v>17044.261811958251</v>
      </c>
      <c r="L3531" s="6" t="s">
        <v>17</v>
      </c>
      <c r="M3531" s="6">
        <v>5.4679942178389549</v>
      </c>
      <c r="N3531" s="6" t="s">
        <v>17</v>
      </c>
      <c r="O3531" s="6" t="s">
        <v>17</v>
      </c>
      <c r="P3531" s="8" t="s">
        <v>17</v>
      </c>
      <c r="Q3531" s="8" t="s">
        <v>17</v>
      </c>
      <c r="R3531" s="9">
        <v>8.1</v>
      </c>
    </row>
    <row r="3532" spans="1:18" s="6" customFormat="1" ht="15" customHeight="1" x14ac:dyDescent="0.25">
      <c r="A3532" t="s">
        <v>1736</v>
      </c>
      <c r="B3532" t="s">
        <v>5303</v>
      </c>
      <c r="C3532" t="s">
        <v>1292</v>
      </c>
      <c r="D3532" t="s">
        <v>1293</v>
      </c>
      <c r="E3532" s="14">
        <v>2</v>
      </c>
      <c r="F3532" s="5">
        <v>44097</v>
      </c>
      <c r="G3532" s="6">
        <v>25.152129817444219</v>
      </c>
      <c r="H3532" s="7">
        <v>10568.497089452901</v>
      </c>
      <c r="I3532" s="6">
        <v>21.39</v>
      </c>
      <c r="J3532" s="7">
        <v>15981.089981939873</v>
      </c>
      <c r="K3532" s="7">
        <v>14940.924295664716</v>
      </c>
      <c r="L3532" s="6" t="s">
        <v>17</v>
      </c>
      <c r="M3532" s="6">
        <v>4.9018175602033756</v>
      </c>
      <c r="N3532" s="6" t="s">
        <v>17</v>
      </c>
      <c r="O3532" s="6" t="s">
        <v>17</v>
      </c>
      <c r="P3532" s="8" t="s">
        <v>17</v>
      </c>
      <c r="Q3532" s="8" t="s">
        <v>17</v>
      </c>
      <c r="R3532" s="9">
        <v>5.87</v>
      </c>
    </row>
    <row r="3533" spans="1:18" s="6" customFormat="1" ht="15" customHeight="1" x14ac:dyDescent="0.25">
      <c r="A3533" t="s">
        <v>1737</v>
      </c>
      <c r="B3533" t="s">
        <v>5303</v>
      </c>
      <c r="C3533" t="s">
        <v>1218</v>
      </c>
      <c r="D3533" t="s">
        <v>237</v>
      </c>
      <c r="E3533" s="14">
        <v>2</v>
      </c>
      <c r="F3533" s="5">
        <v>44097</v>
      </c>
      <c r="G3533" s="6">
        <v>20.716510903426784</v>
      </c>
      <c r="H3533" s="7">
        <v>12880.036246028239</v>
      </c>
      <c r="I3533" s="6">
        <v>5.8</v>
      </c>
      <c r="J3533" s="7">
        <v>18093.397745571656</v>
      </c>
      <c r="K3533" s="7">
        <v>16883.894439980606</v>
      </c>
      <c r="L3533" s="6" t="s">
        <v>17</v>
      </c>
      <c r="M3533" s="6">
        <v>5.6998270763009025</v>
      </c>
      <c r="N3533" s="6" t="s">
        <v>17</v>
      </c>
      <c r="O3533" s="6" t="s">
        <v>17</v>
      </c>
      <c r="P3533" s="8" t="s">
        <v>17</v>
      </c>
      <c r="Q3533" s="8" t="s">
        <v>17</v>
      </c>
      <c r="R3533" s="9">
        <v>6.85</v>
      </c>
    </row>
    <row r="3534" spans="1:18" s="6" customFormat="1" ht="15" customHeight="1" x14ac:dyDescent="0.25">
      <c r="A3534" t="s">
        <v>1738</v>
      </c>
      <c r="B3534" t="s">
        <v>5303</v>
      </c>
      <c r="C3534" t="s">
        <v>1292</v>
      </c>
      <c r="D3534" t="s">
        <v>1293</v>
      </c>
      <c r="E3534" s="14">
        <v>2</v>
      </c>
      <c r="F3534" s="5">
        <v>44097</v>
      </c>
      <c r="G3534" s="6">
        <v>26.451077943615253</v>
      </c>
      <c r="H3534" s="7">
        <v>10600.696975538594</v>
      </c>
      <c r="I3534" s="6">
        <v>22.23</v>
      </c>
      <c r="J3534" s="7">
        <v>16326.073030108904</v>
      </c>
      <c r="K3534" s="7">
        <v>15291.722156143789</v>
      </c>
      <c r="L3534" s="6" t="s">
        <v>17</v>
      </c>
      <c r="M3534" s="6">
        <v>4.8744150516734965</v>
      </c>
      <c r="N3534" s="6" t="s">
        <v>17</v>
      </c>
      <c r="O3534" s="6" t="s">
        <v>17</v>
      </c>
      <c r="P3534" s="8" t="s">
        <v>17</v>
      </c>
      <c r="Q3534" s="8" t="s">
        <v>17</v>
      </c>
      <c r="R3534" s="9">
        <v>6.34</v>
      </c>
    </row>
    <row r="3535" spans="1:18" s="6" customFormat="1" ht="15" customHeight="1" x14ac:dyDescent="0.25">
      <c r="A3535" t="s">
        <v>1739</v>
      </c>
      <c r="B3535" t="s">
        <v>5303</v>
      </c>
      <c r="C3535" t="s">
        <v>1292</v>
      </c>
      <c r="D3535" t="s">
        <v>1293</v>
      </c>
      <c r="E3535" s="14">
        <v>2</v>
      </c>
      <c r="F3535" s="5">
        <v>44097</v>
      </c>
      <c r="G3535" s="6">
        <v>31.081081081081084</v>
      </c>
      <c r="H3535" s="7">
        <v>10189.444600626961</v>
      </c>
      <c r="I3535" s="6">
        <v>13.395</v>
      </c>
      <c r="J3535" s="7">
        <v>16981.939659672196</v>
      </c>
      <c r="K3535" s="7">
        <v>15886.42942051755</v>
      </c>
      <c r="L3535" s="6" t="s">
        <v>17</v>
      </c>
      <c r="M3535" s="6">
        <v>5.1626307217466838</v>
      </c>
      <c r="N3535" s="6" t="s">
        <v>17</v>
      </c>
      <c r="O3535" s="6" t="s">
        <v>17</v>
      </c>
      <c r="P3535" s="8" t="s">
        <v>17</v>
      </c>
      <c r="Q3535" s="8" t="s">
        <v>17</v>
      </c>
      <c r="R3535" s="9">
        <v>4.21</v>
      </c>
    </row>
    <row r="3536" spans="1:18" s="6" customFormat="1" ht="15" customHeight="1" x14ac:dyDescent="0.25">
      <c r="A3536" t="s">
        <v>1740</v>
      </c>
      <c r="B3536" t="s">
        <v>5303</v>
      </c>
      <c r="C3536" t="s">
        <v>665</v>
      </c>
      <c r="D3536" t="s">
        <v>5513</v>
      </c>
      <c r="E3536" s="14">
        <v>1</v>
      </c>
      <c r="F3536" s="5">
        <v>44097</v>
      </c>
      <c r="G3536" s="6">
        <v>43.758110563197505</v>
      </c>
      <c r="H3536" s="7">
        <v>9048.5827246336885</v>
      </c>
      <c r="I3536" s="6">
        <v>6.1</v>
      </c>
      <c r="J3536" s="7">
        <v>19223.791361715284</v>
      </c>
      <c r="K3536" s="7">
        <v>17989.42650577462</v>
      </c>
      <c r="L3536" s="6">
        <v>46.516012879348793</v>
      </c>
      <c r="M3536" s="6">
        <v>5.660153049834137</v>
      </c>
      <c r="N3536" s="6">
        <v>0.83604335158803456</v>
      </c>
      <c r="O3536" s="6">
        <v>40.764430105738128</v>
      </c>
      <c r="P3536" s="8">
        <v>1.2649305807004073E-2</v>
      </c>
      <c r="Q3536" s="8">
        <v>0.11071130768391541</v>
      </c>
      <c r="R3536" s="9">
        <v>2.99</v>
      </c>
    </row>
    <row r="3537" spans="1:18" s="6" customFormat="1" ht="15" customHeight="1" x14ac:dyDescent="0.25">
      <c r="A3537" t="s">
        <v>1741</v>
      </c>
      <c r="B3537" t="s">
        <v>5303</v>
      </c>
      <c r="C3537" t="s">
        <v>1292</v>
      </c>
      <c r="D3537" t="s">
        <v>1293</v>
      </c>
      <c r="E3537" s="14">
        <v>2</v>
      </c>
      <c r="F3537" s="5">
        <v>44097</v>
      </c>
      <c r="G3537" s="6">
        <v>15.768621236133127</v>
      </c>
      <c r="H3537" s="7">
        <v>13385.29594315302</v>
      </c>
      <c r="I3537" s="6">
        <v>11.68</v>
      </c>
      <c r="J3537" s="7">
        <v>17455.830388692579</v>
      </c>
      <c r="K3537" s="7">
        <v>16348.448241071601</v>
      </c>
      <c r="L3537" s="6" t="s">
        <v>17</v>
      </c>
      <c r="M3537" s="6">
        <v>5.2185775099951854</v>
      </c>
      <c r="N3537" s="6" t="s">
        <v>17</v>
      </c>
      <c r="O3537" s="6" t="s">
        <v>17</v>
      </c>
      <c r="P3537" s="8" t="s">
        <v>17</v>
      </c>
      <c r="Q3537" s="8" t="s">
        <v>17</v>
      </c>
      <c r="R3537" s="9">
        <v>6.61</v>
      </c>
    </row>
    <row r="3538" spans="1:18" s="6" customFormat="1" ht="15" customHeight="1" x14ac:dyDescent="0.25">
      <c r="A3538" t="s">
        <v>1742</v>
      </c>
      <c r="B3538" t="s">
        <v>5303</v>
      </c>
      <c r="C3538" t="s">
        <v>1485</v>
      </c>
      <c r="D3538" t="s">
        <v>77</v>
      </c>
      <c r="E3538" s="14">
        <v>2</v>
      </c>
      <c r="F3538" s="5">
        <v>44097</v>
      </c>
      <c r="G3538" s="6">
        <v>11.731843575418994</v>
      </c>
      <c r="H3538" s="7">
        <v>13455.792540208202</v>
      </c>
      <c r="I3538" s="6">
        <v>11.28</v>
      </c>
      <c r="J3538" s="7">
        <v>16674.90330898152</v>
      </c>
      <c r="K3538" s="7">
        <v>15568.923194286506</v>
      </c>
      <c r="L3538" s="6" t="s">
        <v>17</v>
      </c>
      <c r="M3538" s="6">
        <v>5.2119703802781059</v>
      </c>
      <c r="N3538" s="6" t="s">
        <v>17</v>
      </c>
      <c r="O3538" s="6" t="s">
        <v>17</v>
      </c>
      <c r="P3538" s="8" t="s">
        <v>17</v>
      </c>
      <c r="Q3538" s="8" t="s">
        <v>17</v>
      </c>
      <c r="R3538" s="9">
        <v>6.92</v>
      </c>
    </row>
    <row r="3539" spans="1:18" s="6" customFormat="1" ht="15" customHeight="1" x14ac:dyDescent="0.25">
      <c r="A3539" t="s">
        <v>1743</v>
      </c>
      <c r="B3539" t="s">
        <v>5303</v>
      </c>
      <c r="C3539" t="s">
        <v>1292</v>
      </c>
      <c r="D3539" t="s">
        <v>1293</v>
      </c>
      <c r="E3539" s="14">
        <v>2</v>
      </c>
      <c r="F3539" s="5">
        <v>44097</v>
      </c>
      <c r="G3539" s="6">
        <v>11.495844875346259</v>
      </c>
      <c r="H3539" s="7">
        <v>14086.561397352345</v>
      </c>
      <c r="I3539" s="6">
        <v>11.45</v>
      </c>
      <c r="J3539" s="7">
        <v>17342.567927543954</v>
      </c>
      <c r="K3539" s="7">
        <v>16233.593628933322</v>
      </c>
      <c r="L3539" s="6" t="s">
        <v>17</v>
      </c>
      <c r="M3539" s="6">
        <v>5.2260805778069379</v>
      </c>
      <c r="N3539" s="6" t="s">
        <v>17</v>
      </c>
      <c r="O3539" s="6" t="s">
        <v>17</v>
      </c>
      <c r="P3539" s="8" t="s">
        <v>17</v>
      </c>
      <c r="Q3539" s="8" t="s">
        <v>17</v>
      </c>
      <c r="R3539" s="9">
        <v>6.15</v>
      </c>
    </row>
    <row r="3540" spans="1:18" s="6" customFormat="1" ht="15" customHeight="1" x14ac:dyDescent="0.25">
      <c r="A3540" t="s">
        <v>1744</v>
      </c>
      <c r="B3540" t="s">
        <v>5303</v>
      </c>
      <c r="C3540" t="s">
        <v>1218</v>
      </c>
      <c r="D3540" t="s">
        <v>237</v>
      </c>
      <c r="E3540" s="14">
        <v>2</v>
      </c>
      <c r="F3540" s="5">
        <v>44097</v>
      </c>
      <c r="G3540" s="6">
        <v>31.92488262910798</v>
      </c>
      <c r="H3540" s="7">
        <v>10055.748589486055</v>
      </c>
      <c r="I3540" s="6">
        <v>16.73</v>
      </c>
      <c r="J3540" s="7">
        <v>16873.20954907162</v>
      </c>
      <c r="K3540" s="7">
        <v>15917.230686624342</v>
      </c>
      <c r="L3540" s="6" t="s">
        <v>17</v>
      </c>
      <c r="M3540" s="6">
        <v>4.5050841774141306</v>
      </c>
      <c r="N3540" s="6" t="s">
        <v>17</v>
      </c>
      <c r="O3540" s="6" t="s">
        <v>17</v>
      </c>
      <c r="P3540" s="8" t="s">
        <v>17</v>
      </c>
      <c r="Q3540" s="8" t="s">
        <v>17</v>
      </c>
      <c r="R3540" s="9">
        <v>5.75</v>
      </c>
    </row>
    <row r="3541" spans="1:18" s="6" customFormat="1" ht="15" customHeight="1" x14ac:dyDescent="0.25">
      <c r="A3541" t="s">
        <v>1745</v>
      </c>
      <c r="B3541" t="s">
        <v>5303</v>
      </c>
      <c r="C3541" t="s">
        <v>1292</v>
      </c>
      <c r="D3541" t="s">
        <v>1293</v>
      </c>
      <c r="E3541" s="14">
        <v>2</v>
      </c>
      <c r="F3541" s="5">
        <v>44097</v>
      </c>
      <c r="G3541" s="6">
        <v>11.678115799803722</v>
      </c>
      <c r="H3541" s="7">
        <v>13744.337158017199</v>
      </c>
      <c r="I3541" s="6">
        <v>12.6</v>
      </c>
      <c r="J3541" s="7">
        <v>16985.676392572946</v>
      </c>
      <c r="K3541" s="7">
        <v>15884.662848910584</v>
      </c>
      <c r="L3541" s="6" t="s">
        <v>17</v>
      </c>
      <c r="M3541" s="6">
        <v>5.1885652387481755</v>
      </c>
      <c r="N3541" s="6" t="s">
        <v>17</v>
      </c>
      <c r="O3541" s="6" t="s">
        <v>17</v>
      </c>
      <c r="P3541" s="8" t="s">
        <v>17</v>
      </c>
      <c r="Q3541" s="8" t="s">
        <v>17</v>
      </c>
      <c r="R3541" s="9">
        <v>5.75</v>
      </c>
    </row>
    <row r="3542" spans="1:18" s="6" customFormat="1" ht="15" customHeight="1" x14ac:dyDescent="0.25">
      <c r="A3542" t="s">
        <v>1746</v>
      </c>
      <c r="B3542" t="s">
        <v>5303</v>
      </c>
      <c r="C3542" t="s">
        <v>1485</v>
      </c>
      <c r="D3542" t="s">
        <v>77</v>
      </c>
      <c r="E3542" s="14">
        <v>2</v>
      </c>
      <c r="F3542" s="5">
        <v>44097</v>
      </c>
      <c r="G3542" s="6">
        <v>12.934518997574779</v>
      </c>
      <c r="H3542" s="7">
        <v>13197.571492196863</v>
      </c>
      <c r="I3542" s="6">
        <v>12.52</v>
      </c>
      <c r="J3542" s="7">
        <v>16611.747084626084</v>
      </c>
      <c r="K3542" s="7">
        <v>15521.147572746073</v>
      </c>
      <c r="L3542" s="6" t="s">
        <v>17</v>
      </c>
      <c r="M3542" s="6">
        <v>5.1394887459001488</v>
      </c>
      <c r="N3542" s="6" t="s">
        <v>17</v>
      </c>
      <c r="O3542" s="6" t="s">
        <v>17</v>
      </c>
      <c r="P3542" s="8" t="s">
        <v>17</v>
      </c>
      <c r="Q3542" s="8" t="s">
        <v>17</v>
      </c>
      <c r="R3542" s="9">
        <v>6.53</v>
      </c>
    </row>
    <row r="3543" spans="1:18" s="6" customFormat="1" ht="15" customHeight="1" x14ac:dyDescent="0.25">
      <c r="A3543" t="s">
        <v>1747</v>
      </c>
      <c r="B3543" t="s">
        <v>5303</v>
      </c>
      <c r="C3543" t="s">
        <v>1292</v>
      </c>
      <c r="D3543" t="s">
        <v>1293</v>
      </c>
      <c r="E3543" s="14">
        <v>2</v>
      </c>
      <c r="F3543" s="5">
        <v>44097</v>
      </c>
      <c r="G3543" s="6">
        <v>16.427640156453709</v>
      </c>
      <c r="H3543" s="7">
        <v>12784.087378462951</v>
      </c>
      <c r="I3543" s="6">
        <v>13.71</v>
      </c>
      <c r="J3543" s="7">
        <v>16870.573084352862</v>
      </c>
      <c r="K3543" s="7">
        <v>15777.243399814481</v>
      </c>
      <c r="L3543" s="6" t="s">
        <v>17</v>
      </c>
      <c r="M3543" s="6">
        <v>5.1523547810479791</v>
      </c>
      <c r="N3543" s="6" t="s">
        <v>17</v>
      </c>
      <c r="O3543" s="6" t="s">
        <v>17</v>
      </c>
      <c r="P3543" s="8" t="s">
        <v>17</v>
      </c>
      <c r="Q3543" s="8" t="s">
        <v>17</v>
      </c>
      <c r="R3543" s="9">
        <v>6.82</v>
      </c>
    </row>
    <row r="3544" spans="1:18" s="6" customFormat="1" ht="15" customHeight="1" x14ac:dyDescent="0.25">
      <c r="A3544" t="s">
        <v>1748</v>
      </c>
      <c r="B3544" t="s">
        <v>5303</v>
      </c>
      <c r="C3544" t="s">
        <v>665</v>
      </c>
      <c r="D3544" t="s">
        <v>5513</v>
      </c>
      <c r="E3544" s="14">
        <v>1</v>
      </c>
      <c r="F3544" s="5">
        <v>44097</v>
      </c>
      <c r="G3544" s="6">
        <v>39.318479685452161</v>
      </c>
      <c r="H3544" s="7">
        <v>9762.6712192065643</v>
      </c>
      <c r="I3544" s="6">
        <v>6.48</v>
      </c>
      <c r="J3544" s="7">
        <v>18908.040150055764</v>
      </c>
      <c r="K3544" s="7">
        <v>17671.313477871721</v>
      </c>
      <c r="L3544" s="6">
        <v>45.583621579651506</v>
      </c>
      <c r="M3544" s="6">
        <v>5.6688408379449768</v>
      </c>
      <c r="N3544" s="6">
        <v>0.39382731076415267</v>
      </c>
      <c r="O3544" s="6">
        <v>41.854480654380303</v>
      </c>
      <c r="P3544" s="8">
        <v>3.4626823973231274E-3</v>
      </c>
      <c r="Q3544" s="8">
        <v>1.5766934861740696E-2</v>
      </c>
      <c r="R3544" s="9">
        <v>1.37</v>
      </c>
    </row>
    <row r="3545" spans="1:18" s="6" customFormat="1" ht="15" customHeight="1" x14ac:dyDescent="0.25">
      <c r="A3545" t="s">
        <v>1749</v>
      </c>
      <c r="B3545" t="s">
        <v>5303</v>
      </c>
      <c r="C3545" t="s">
        <v>665</v>
      </c>
      <c r="D3545" t="s">
        <v>5513</v>
      </c>
      <c r="E3545" s="14">
        <v>1</v>
      </c>
      <c r="F3545" s="5">
        <v>44097</v>
      </c>
      <c r="G3545" s="6">
        <v>24.00893355667225</v>
      </c>
      <c r="H3545" s="7">
        <v>12833.966914929968</v>
      </c>
      <c r="I3545" s="6">
        <v>7.55</v>
      </c>
      <c r="J3545" s="7">
        <v>18758.522438180524</v>
      </c>
      <c r="K3545" s="7">
        <v>17660.635374459642</v>
      </c>
      <c r="L3545" s="6">
        <v>40.7508459892044</v>
      </c>
      <c r="M3545" s="6">
        <v>4.9978580570132687</v>
      </c>
      <c r="N3545" s="6">
        <v>0.44077457135516257</v>
      </c>
      <c r="O3545" s="6">
        <v>46.23620545697807</v>
      </c>
      <c r="P3545" s="8">
        <v>7.6378690800387996E-3</v>
      </c>
      <c r="Q3545" s="8">
        <v>1.6678056369068682E-2</v>
      </c>
      <c r="R3545" s="9">
        <v>1.73</v>
      </c>
    </row>
    <row r="3546" spans="1:18" s="6" customFormat="1" ht="15" customHeight="1" x14ac:dyDescent="0.25">
      <c r="A3546" t="s">
        <v>1750</v>
      </c>
      <c r="B3546" t="s">
        <v>5303</v>
      </c>
      <c r="C3546" t="s">
        <v>1292</v>
      </c>
      <c r="D3546" t="s">
        <v>1293</v>
      </c>
      <c r="E3546" s="14">
        <v>2</v>
      </c>
      <c r="F3546" s="5">
        <v>44097</v>
      </c>
      <c r="G3546" s="6">
        <v>20.175438596491226</v>
      </c>
      <c r="H3546" s="7">
        <v>12135.859333556147</v>
      </c>
      <c r="I3546" s="6">
        <v>13.77</v>
      </c>
      <c r="J3546" s="7">
        <v>16913.54031910306</v>
      </c>
      <c r="K3546" s="7">
        <v>15820.62597830111</v>
      </c>
      <c r="L3546" s="6" t="s">
        <v>17</v>
      </c>
      <c r="M3546" s="6">
        <v>5.1503974590101311</v>
      </c>
      <c r="N3546" s="6" t="s">
        <v>17</v>
      </c>
      <c r="O3546" s="6" t="s">
        <v>17</v>
      </c>
      <c r="P3546" s="8" t="s">
        <v>17</v>
      </c>
      <c r="Q3546" s="8" t="s">
        <v>17</v>
      </c>
      <c r="R3546" s="9">
        <v>7.24</v>
      </c>
    </row>
    <row r="3547" spans="1:18" s="6" customFormat="1" ht="15" customHeight="1" x14ac:dyDescent="0.25">
      <c r="A3547" t="s">
        <v>1751</v>
      </c>
      <c r="B3547" t="s">
        <v>5303</v>
      </c>
      <c r="C3547" t="s">
        <v>1218</v>
      </c>
      <c r="D3547" t="s">
        <v>237</v>
      </c>
      <c r="E3547" s="14">
        <v>2</v>
      </c>
      <c r="F3547" s="5">
        <v>44097</v>
      </c>
      <c r="G3547" s="6">
        <v>31.909212283044049</v>
      </c>
      <c r="H3547" s="7">
        <v>9579.5526177508582</v>
      </c>
      <c r="I3547" s="6">
        <v>18.52</v>
      </c>
      <c r="J3547" s="7">
        <v>16128.11011116993</v>
      </c>
      <c r="K3547" s="7">
        <v>15213.65080528508</v>
      </c>
      <c r="L3547" s="6" t="s">
        <v>17</v>
      </c>
      <c r="M3547" s="6">
        <v>4.3094217996458486</v>
      </c>
      <c r="N3547" s="6" t="s">
        <v>17</v>
      </c>
      <c r="O3547" s="6" t="s">
        <v>17</v>
      </c>
      <c r="P3547" s="8" t="s">
        <v>17</v>
      </c>
      <c r="Q3547" s="8" t="s">
        <v>17</v>
      </c>
      <c r="R3547" s="9">
        <v>5.55</v>
      </c>
    </row>
    <row r="3548" spans="1:18" s="6" customFormat="1" ht="15" customHeight="1" x14ac:dyDescent="0.25">
      <c r="A3548" t="s">
        <v>1752</v>
      </c>
      <c r="B3548" t="s">
        <v>5303</v>
      </c>
      <c r="C3548" t="s">
        <v>1218</v>
      </c>
      <c r="D3548" t="s">
        <v>237</v>
      </c>
      <c r="E3548" s="14">
        <v>2</v>
      </c>
      <c r="F3548" s="5">
        <v>44097</v>
      </c>
      <c r="G3548" s="6">
        <v>34.440104166666671</v>
      </c>
      <c r="H3548" s="7">
        <v>9652.5497789341389</v>
      </c>
      <c r="I3548" s="6">
        <v>11.77</v>
      </c>
      <c r="J3548" s="7">
        <v>17077.644606565922</v>
      </c>
      <c r="K3548" s="7">
        <v>16006.617140459621</v>
      </c>
      <c r="L3548" s="6" t="s">
        <v>17</v>
      </c>
      <c r="M3548" s="6">
        <v>5.0472547884368559</v>
      </c>
      <c r="N3548" s="6" t="s">
        <v>17</v>
      </c>
      <c r="O3548" s="6" t="s">
        <v>17</v>
      </c>
      <c r="P3548" s="8" t="s">
        <v>17</v>
      </c>
      <c r="Q3548" s="8" t="s">
        <v>17</v>
      </c>
      <c r="R3548" s="9">
        <v>4.05</v>
      </c>
    </row>
    <row r="3549" spans="1:18" s="6" customFormat="1" ht="15" customHeight="1" x14ac:dyDescent="0.25">
      <c r="A3549" t="s">
        <v>1753</v>
      </c>
      <c r="B3549" t="s">
        <v>5303</v>
      </c>
      <c r="C3549" t="s">
        <v>1485</v>
      </c>
      <c r="D3549" t="s">
        <v>77</v>
      </c>
      <c r="E3549" s="14">
        <v>2</v>
      </c>
      <c r="F3549" s="5">
        <v>44097</v>
      </c>
      <c r="G3549" s="6">
        <v>12.592592592592588</v>
      </c>
      <c r="H3549" s="7">
        <v>14070.578579656325</v>
      </c>
      <c r="I3549" s="6">
        <v>8.0500000000000007</v>
      </c>
      <c r="J3549" s="7">
        <v>17595.697564062008</v>
      </c>
      <c r="K3549" s="7">
        <v>16449.653459776302</v>
      </c>
      <c r="L3549" s="6" t="s">
        <v>17</v>
      </c>
      <c r="M3549" s="6">
        <v>5.4007733472464947</v>
      </c>
      <c r="N3549" s="6" t="s">
        <v>17</v>
      </c>
      <c r="O3549" s="6" t="s">
        <v>17</v>
      </c>
      <c r="P3549" s="8" t="s">
        <v>17</v>
      </c>
      <c r="Q3549" s="8" t="s">
        <v>17</v>
      </c>
      <c r="R3549" s="9">
        <v>5.17</v>
      </c>
    </row>
    <row r="3550" spans="1:18" s="6" customFormat="1" ht="15" customHeight="1" x14ac:dyDescent="0.25">
      <c r="A3550" t="s">
        <v>1754</v>
      </c>
      <c r="B3550" t="s">
        <v>5303</v>
      </c>
      <c r="C3550" t="s">
        <v>1218</v>
      </c>
      <c r="D3550" t="s">
        <v>237</v>
      </c>
      <c r="E3550" s="14">
        <v>2</v>
      </c>
      <c r="F3550" s="5">
        <v>44097</v>
      </c>
      <c r="G3550" s="6">
        <v>23.649538866930158</v>
      </c>
      <c r="H3550" s="7">
        <v>12024.019707663445</v>
      </c>
      <c r="I3550" s="6">
        <v>6.83</v>
      </c>
      <c r="J3550" s="7">
        <v>17690.788105635267</v>
      </c>
      <c r="K3550" s="7">
        <v>16505.175941529858</v>
      </c>
      <c r="L3550" s="6" t="s">
        <v>17</v>
      </c>
      <c r="M3550" s="6">
        <v>5.5872392276409419</v>
      </c>
      <c r="N3550" s="6" t="s">
        <v>17</v>
      </c>
      <c r="O3550" s="6" t="s">
        <v>17</v>
      </c>
      <c r="P3550" s="8" t="s">
        <v>17</v>
      </c>
      <c r="Q3550" s="8" t="s">
        <v>17</v>
      </c>
      <c r="R3550" s="9">
        <v>3.82</v>
      </c>
    </row>
    <row r="3551" spans="1:18" s="6" customFormat="1" ht="15" customHeight="1" x14ac:dyDescent="0.25">
      <c r="A3551" t="s">
        <v>1755</v>
      </c>
      <c r="B3551" t="s">
        <v>5303</v>
      </c>
      <c r="C3551" t="s">
        <v>1218</v>
      </c>
      <c r="D3551" t="s">
        <v>237</v>
      </c>
      <c r="E3551" s="14">
        <v>2</v>
      </c>
      <c r="F3551" s="5">
        <v>44097</v>
      </c>
      <c r="G3551" s="6">
        <v>20.474137931034484</v>
      </c>
      <c r="H3551" s="7">
        <v>12054.344437307851</v>
      </c>
      <c r="I3551" s="6">
        <v>9.57</v>
      </c>
      <c r="J3551" s="7">
        <v>16908.780175176242</v>
      </c>
      <c r="K3551" s="7">
        <v>15786.723086479245</v>
      </c>
      <c r="L3551" s="6" t="s">
        <v>17</v>
      </c>
      <c r="M3551" s="6">
        <v>5.2877336884872586</v>
      </c>
      <c r="N3551" s="6" t="s">
        <v>17</v>
      </c>
      <c r="O3551" s="6" t="s">
        <v>17</v>
      </c>
      <c r="P3551" s="8" t="s">
        <v>17</v>
      </c>
      <c r="Q3551" s="8" t="s">
        <v>17</v>
      </c>
      <c r="R3551" s="9">
        <v>6.38</v>
      </c>
    </row>
    <row r="3552" spans="1:18" s="6" customFormat="1" ht="15" customHeight="1" x14ac:dyDescent="0.25">
      <c r="A3552" t="s">
        <v>1756</v>
      </c>
      <c r="B3552" t="s">
        <v>5303</v>
      </c>
      <c r="C3552" t="s">
        <v>1292</v>
      </c>
      <c r="D3552" t="s">
        <v>1293</v>
      </c>
      <c r="E3552" s="14">
        <v>2</v>
      </c>
      <c r="F3552" s="5">
        <v>44097</v>
      </c>
      <c r="G3552" s="6">
        <v>34.392374900714863</v>
      </c>
      <c r="H3552" s="7">
        <v>9532.7395810926846</v>
      </c>
      <c r="I3552" s="6">
        <v>13.84</v>
      </c>
      <c r="J3552" s="7">
        <v>16903.008626130864</v>
      </c>
      <c r="K3552" s="7">
        <v>15810.578853021418</v>
      </c>
      <c r="L3552" s="6" t="s">
        <v>17</v>
      </c>
      <c r="M3552" s="6">
        <v>5.1481139166326404</v>
      </c>
      <c r="N3552" s="6" t="s">
        <v>17</v>
      </c>
      <c r="O3552" s="6" t="s">
        <v>17</v>
      </c>
      <c r="P3552" s="8" t="s">
        <v>17</v>
      </c>
      <c r="Q3552" s="8" t="s">
        <v>17</v>
      </c>
      <c r="R3552" s="9">
        <v>4.9400000000000004</v>
      </c>
    </row>
    <row r="3553" spans="1:18" s="6" customFormat="1" ht="15" customHeight="1" x14ac:dyDescent="0.25">
      <c r="A3553" t="s">
        <v>1757</v>
      </c>
      <c r="B3553" t="s">
        <v>5303</v>
      </c>
      <c r="C3553" t="s">
        <v>665</v>
      </c>
      <c r="D3553" t="s">
        <v>5513</v>
      </c>
      <c r="E3553" s="14">
        <v>1</v>
      </c>
      <c r="F3553" s="5">
        <v>44097</v>
      </c>
      <c r="G3553" s="6">
        <v>32.328767123287676</v>
      </c>
      <c r="H3553" s="7">
        <v>11677.53122126734</v>
      </c>
      <c r="I3553" s="7">
        <v>0.67</v>
      </c>
      <c r="J3553" s="7">
        <v>19705.822475570032</v>
      </c>
      <c r="K3553" s="7">
        <v>18423.372047621779</v>
      </c>
      <c r="L3553" s="6">
        <v>47.093060742976682</v>
      </c>
      <c r="M3553" s="6">
        <v>5.8688204895087974</v>
      </c>
      <c r="N3553" s="6">
        <v>0.11403039536905252</v>
      </c>
      <c r="O3553" s="6">
        <v>46.244369697738335</v>
      </c>
      <c r="P3553" s="8">
        <v>6.6926716046761302E-4</v>
      </c>
      <c r="Q3553" s="8">
        <v>9.0494072466646442E-3</v>
      </c>
      <c r="R3553" s="9">
        <v>1.76</v>
      </c>
    </row>
    <row r="3554" spans="1:18" s="6" customFormat="1" ht="15" customHeight="1" x14ac:dyDescent="0.25">
      <c r="A3554" t="s">
        <v>1758</v>
      </c>
      <c r="B3554" t="s">
        <v>5303</v>
      </c>
      <c r="C3554" t="s">
        <v>1292</v>
      </c>
      <c r="D3554" t="s">
        <v>1293</v>
      </c>
      <c r="E3554" s="14">
        <v>2</v>
      </c>
      <c r="F3554" s="5">
        <v>44097</v>
      </c>
      <c r="G3554" s="6">
        <v>23.828125000000007</v>
      </c>
      <c r="H3554" s="7">
        <v>11285.737942680113</v>
      </c>
      <c r="I3554" s="7">
        <v>15.34</v>
      </c>
      <c r="J3554" s="7">
        <v>16662.414965986398</v>
      </c>
      <c r="K3554" s="7">
        <v>15580.368786287738</v>
      </c>
      <c r="L3554" s="6" t="s">
        <v>17</v>
      </c>
      <c r="M3554" s="6">
        <v>5.0991808656864288</v>
      </c>
      <c r="N3554" s="6" t="s">
        <v>17</v>
      </c>
      <c r="O3554" s="6" t="s">
        <v>17</v>
      </c>
      <c r="P3554" s="8" t="s">
        <v>17</v>
      </c>
      <c r="Q3554" s="8" t="s">
        <v>17</v>
      </c>
      <c r="R3554" s="9">
        <v>5.92</v>
      </c>
    </row>
    <row r="3555" spans="1:18" s="6" customFormat="1" ht="15" customHeight="1" x14ac:dyDescent="0.25">
      <c r="A3555" t="s">
        <v>1759</v>
      </c>
      <c r="B3555" t="s">
        <v>5303</v>
      </c>
      <c r="C3555" t="s">
        <v>1292</v>
      </c>
      <c r="D3555" t="s">
        <v>1293</v>
      </c>
      <c r="E3555" s="14">
        <v>2</v>
      </c>
      <c r="F3555" s="5">
        <v>44097</v>
      </c>
      <c r="G3555" s="6">
        <v>29.404145077720194</v>
      </c>
      <c r="H3555" s="7">
        <v>9853.7905300244365</v>
      </c>
      <c r="I3555" s="7">
        <v>14.13</v>
      </c>
      <c r="J3555" s="7">
        <v>16065.995286050997</v>
      </c>
      <c r="K3555" s="7">
        <v>14975.573007667635</v>
      </c>
      <c r="L3555" s="6" t="s">
        <v>17</v>
      </c>
      <c r="M3555" s="6">
        <v>5.13865352678304</v>
      </c>
      <c r="N3555" s="6" t="s">
        <v>17</v>
      </c>
      <c r="O3555" s="6" t="s">
        <v>17</v>
      </c>
      <c r="P3555" s="8" t="s">
        <v>17</v>
      </c>
      <c r="Q3555" s="8" t="s">
        <v>17</v>
      </c>
      <c r="R3555" s="9">
        <v>6.66</v>
      </c>
    </row>
    <row r="3556" spans="1:18" s="6" customFormat="1" ht="15" customHeight="1" x14ac:dyDescent="0.25">
      <c r="A3556" t="s">
        <v>1760</v>
      </c>
      <c r="B3556" t="s">
        <v>5303</v>
      </c>
      <c r="C3556" t="s">
        <v>1218</v>
      </c>
      <c r="D3556" t="s">
        <v>237</v>
      </c>
      <c r="E3556" s="14">
        <v>2</v>
      </c>
      <c r="F3556" s="5">
        <v>44097</v>
      </c>
      <c r="G3556" s="6">
        <v>21.769499417927825</v>
      </c>
      <c r="H3556" s="7">
        <v>12612.009380488525</v>
      </c>
      <c r="I3556" s="7">
        <v>8.0399999999999991</v>
      </c>
      <c r="J3556" s="7">
        <v>17958.970064894282</v>
      </c>
      <c r="K3556" s="7">
        <v>16801.424193213756</v>
      </c>
      <c r="L3556" s="6" t="s">
        <v>17</v>
      </c>
      <c r="M3556" s="6">
        <v>5.4549758326132203</v>
      </c>
      <c r="N3556" s="6" t="s">
        <v>17</v>
      </c>
      <c r="O3556" s="6" t="s">
        <v>17</v>
      </c>
      <c r="P3556" s="8" t="s">
        <v>17</v>
      </c>
      <c r="Q3556" s="8" t="s">
        <v>17</v>
      </c>
      <c r="R3556" s="9">
        <v>4.46</v>
      </c>
    </row>
    <row r="3557" spans="1:18" s="6" customFormat="1" ht="15" customHeight="1" x14ac:dyDescent="0.25">
      <c r="A3557" t="s">
        <v>1761</v>
      </c>
      <c r="B3557" t="s">
        <v>5303</v>
      </c>
      <c r="C3557" t="s">
        <v>1292</v>
      </c>
      <c r="D3557" t="s">
        <v>1293</v>
      </c>
      <c r="E3557" s="14">
        <v>2</v>
      </c>
      <c r="F3557" s="5">
        <v>44097</v>
      </c>
      <c r="G3557" s="6">
        <v>22.979552093476141</v>
      </c>
      <c r="H3557" s="7">
        <v>11493.398678512849</v>
      </c>
      <c r="I3557" s="7">
        <v>16.12</v>
      </c>
      <c r="J3557" s="7">
        <v>16728.060671722644</v>
      </c>
      <c r="K3557" s="7">
        <v>15651.413960597592</v>
      </c>
      <c r="L3557" s="6" t="s">
        <v>17</v>
      </c>
      <c r="M3557" s="6">
        <v>5.0737356791943995</v>
      </c>
      <c r="N3557" s="6" t="s">
        <v>17</v>
      </c>
      <c r="O3557" s="6" t="s">
        <v>17</v>
      </c>
      <c r="P3557" s="8" t="s">
        <v>17</v>
      </c>
      <c r="Q3557" s="8" t="s">
        <v>17</v>
      </c>
      <c r="R3557" s="9">
        <v>7.7</v>
      </c>
    </row>
    <row r="3558" spans="1:18" s="6" customFormat="1" ht="15" customHeight="1" x14ac:dyDescent="0.25">
      <c r="A3558" t="s">
        <v>1762</v>
      </c>
      <c r="B3558" t="s">
        <v>5303</v>
      </c>
      <c r="C3558" t="s">
        <v>1218</v>
      </c>
      <c r="D3558" t="s">
        <v>237</v>
      </c>
      <c r="E3558" s="14">
        <v>2</v>
      </c>
      <c r="F3558" s="5">
        <v>44097</v>
      </c>
      <c r="G3558" s="6">
        <v>22.709163346613533</v>
      </c>
      <c r="H3558" s="7">
        <v>12071.615798236147</v>
      </c>
      <c r="I3558" s="7">
        <v>9.8699999999999992</v>
      </c>
      <c r="J3558" s="7">
        <v>17451.317912856372</v>
      </c>
      <c r="K3558" s="7">
        <v>16336.219409058107</v>
      </c>
      <c r="L3558" s="6" t="s">
        <v>17</v>
      </c>
      <c r="M3558" s="6">
        <v>5.2549411112076587</v>
      </c>
      <c r="N3558" s="6" t="s">
        <v>17</v>
      </c>
      <c r="O3558" s="6" t="s">
        <v>17</v>
      </c>
      <c r="P3558" s="8" t="s">
        <v>17</v>
      </c>
      <c r="Q3558" s="8" t="s">
        <v>17</v>
      </c>
      <c r="R3558" s="9">
        <v>7.05</v>
      </c>
    </row>
    <row r="3559" spans="1:18" s="6" customFormat="1" ht="15" customHeight="1" x14ac:dyDescent="0.25">
      <c r="A3559" t="s">
        <v>1763</v>
      </c>
      <c r="B3559" t="s">
        <v>5303</v>
      </c>
      <c r="C3559" t="s">
        <v>1292</v>
      </c>
      <c r="D3559" t="s">
        <v>1293</v>
      </c>
      <c r="E3559" s="14">
        <v>2</v>
      </c>
      <c r="F3559" s="5">
        <v>44097</v>
      </c>
      <c r="G3559" s="6">
        <v>32.914923291492322</v>
      </c>
      <c r="H3559" s="7">
        <v>9545.5877432212692</v>
      </c>
      <c r="I3559" s="7">
        <v>15.75</v>
      </c>
      <c r="J3559" s="7">
        <v>16506.930267540563</v>
      </c>
      <c r="K3559" s="7">
        <v>15427.722270040851</v>
      </c>
      <c r="L3559" s="6" t="s">
        <v>17</v>
      </c>
      <c r="M3559" s="6">
        <v>5.0858058317611317</v>
      </c>
      <c r="N3559" s="6" t="s">
        <v>17</v>
      </c>
      <c r="O3559" s="6" t="s">
        <v>17</v>
      </c>
      <c r="P3559" s="8" t="s">
        <v>17</v>
      </c>
      <c r="Q3559" s="8" t="s">
        <v>17</v>
      </c>
      <c r="R3559" s="9">
        <v>6.93</v>
      </c>
    </row>
    <row r="3560" spans="1:18" s="6" customFormat="1" ht="15" customHeight="1" x14ac:dyDescent="0.25">
      <c r="A3560" t="s">
        <v>1764</v>
      </c>
      <c r="B3560" t="s">
        <v>5303</v>
      </c>
      <c r="C3560" t="s">
        <v>1292</v>
      </c>
      <c r="D3560" t="s">
        <v>1293</v>
      </c>
      <c r="E3560" s="14">
        <v>2</v>
      </c>
      <c r="F3560" s="5">
        <v>44097</v>
      </c>
      <c r="G3560" s="6">
        <v>24.39862542955326</v>
      </c>
      <c r="H3560" s="7">
        <v>10933.183880799274</v>
      </c>
      <c r="I3560" s="7">
        <v>16.91</v>
      </c>
      <c r="J3560" s="7">
        <v>16321.221242743499</v>
      </c>
      <c r="K3560" s="7">
        <v>15250.043224148129</v>
      </c>
      <c r="L3560" s="6" t="s">
        <v>17</v>
      </c>
      <c r="M3560" s="6">
        <v>5.0479642723627274</v>
      </c>
      <c r="N3560" s="6" t="s">
        <v>17</v>
      </c>
      <c r="O3560" s="6" t="s">
        <v>17</v>
      </c>
      <c r="P3560" s="8" t="s">
        <v>17</v>
      </c>
      <c r="Q3560" s="8" t="s">
        <v>17</v>
      </c>
      <c r="R3560" s="9">
        <v>6.98</v>
      </c>
    </row>
    <row r="3561" spans="1:18" s="6" customFormat="1" ht="15" customHeight="1" x14ac:dyDescent="0.25">
      <c r="A3561" t="s">
        <v>1765</v>
      </c>
      <c r="B3561" t="s">
        <v>5303</v>
      </c>
      <c r="C3561" t="s">
        <v>1218</v>
      </c>
      <c r="D3561" t="s">
        <v>237</v>
      </c>
      <c r="E3561" s="14">
        <v>2</v>
      </c>
      <c r="F3561" s="5">
        <v>44097</v>
      </c>
      <c r="G3561" s="6">
        <v>20.76205287713843</v>
      </c>
      <c r="H3561" s="7">
        <v>12987.165114018288</v>
      </c>
      <c r="I3561" s="7">
        <v>8.99</v>
      </c>
      <c r="J3561" s="7">
        <v>18165.711860810523</v>
      </c>
      <c r="K3561" s="7">
        <v>17030.20150797598</v>
      </c>
      <c r="L3561" s="6" t="s">
        <v>17</v>
      </c>
      <c r="M3561" s="6">
        <v>5.3511326712278189</v>
      </c>
      <c r="N3561" s="6" t="s">
        <v>17</v>
      </c>
      <c r="O3561" s="6" t="s">
        <v>17</v>
      </c>
      <c r="P3561" s="8" t="s">
        <v>17</v>
      </c>
      <c r="Q3561" s="8" t="s">
        <v>17</v>
      </c>
      <c r="R3561" s="9">
        <v>5.74</v>
      </c>
    </row>
    <row r="3562" spans="1:18" s="6" customFormat="1" ht="15" customHeight="1" x14ac:dyDescent="0.25">
      <c r="A3562" t="s">
        <v>1766</v>
      </c>
      <c r="B3562" t="s">
        <v>5303</v>
      </c>
      <c r="C3562" t="s">
        <v>1485</v>
      </c>
      <c r="D3562" t="s">
        <v>77</v>
      </c>
      <c r="E3562" s="14">
        <v>2</v>
      </c>
      <c r="F3562" s="5">
        <v>44098</v>
      </c>
      <c r="G3562" s="6">
        <v>13.071200850159403</v>
      </c>
      <c r="H3562" s="7">
        <v>14657.738789225104</v>
      </c>
      <c r="I3562" s="7">
        <v>5.95</v>
      </c>
      <c r="J3562" s="7">
        <v>18401.213171577125</v>
      </c>
      <c r="K3562" s="7">
        <v>17229.121272201493</v>
      </c>
      <c r="L3562" s="6" t="s">
        <v>17</v>
      </c>
      <c r="M3562" s="6">
        <v>5.5235245022414228</v>
      </c>
      <c r="N3562" s="6" t="s">
        <v>17</v>
      </c>
      <c r="O3562" s="6" t="s">
        <v>17</v>
      </c>
      <c r="P3562" s="8" t="s">
        <v>17</v>
      </c>
      <c r="Q3562" s="8" t="s">
        <v>17</v>
      </c>
      <c r="R3562" s="9">
        <v>7.68</v>
      </c>
    </row>
    <row r="3563" spans="1:18" s="6" customFormat="1" ht="15" customHeight="1" x14ac:dyDescent="0.25">
      <c r="A3563" t="s">
        <v>1767</v>
      </c>
      <c r="B3563" t="s">
        <v>5303</v>
      </c>
      <c r="C3563" t="s">
        <v>1218</v>
      </c>
      <c r="D3563" t="s">
        <v>237</v>
      </c>
      <c r="E3563" s="14">
        <v>2</v>
      </c>
      <c r="F3563" s="5">
        <v>44098</v>
      </c>
      <c r="G3563" s="6">
        <v>17.767988252569744</v>
      </c>
      <c r="H3563" s="7">
        <v>13255.286484373441</v>
      </c>
      <c r="I3563" s="7">
        <v>11.39</v>
      </c>
      <c r="J3563" s="7">
        <v>17727.079344820253</v>
      </c>
      <c r="K3563" s="7">
        <v>16647.237671175561</v>
      </c>
      <c r="L3563" s="6" t="s">
        <v>17</v>
      </c>
      <c r="M3563" s="6">
        <v>5.0887920529910167</v>
      </c>
      <c r="N3563" s="6" t="s">
        <v>17</v>
      </c>
      <c r="O3563" s="6" t="s">
        <v>17</v>
      </c>
      <c r="P3563" s="8" t="s">
        <v>17</v>
      </c>
      <c r="Q3563" s="8" t="s">
        <v>17</v>
      </c>
      <c r="R3563" s="9">
        <v>5.98</v>
      </c>
    </row>
    <row r="3564" spans="1:18" s="6" customFormat="1" ht="15" customHeight="1" x14ac:dyDescent="0.25">
      <c r="A3564" t="s">
        <v>1768</v>
      </c>
      <c r="B3564" t="s">
        <v>5303</v>
      </c>
      <c r="C3564" t="s">
        <v>665</v>
      </c>
      <c r="D3564" t="s">
        <v>5513</v>
      </c>
      <c r="E3564" s="14">
        <v>1</v>
      </c>
      <c r="F3564" s="5">
        <v>44098</v>
      </c>
      <c r="G3564" s="6">
        <v>31.261293820021685</v>
      </c>
      <c r="H3564" s="7">
        <v>11782.429652457666</v>
      </c>
      <c r="I3564" s="6">
        <v>1.07</v>
      </c>
      <c r="J3564" s="7">
        <v>19483.625911097424</v>
      </c>
      <c r="K3564" s="7">
        <v>18251.933674211545</v>
      </c>
      <c r="L3564" s="6" t="s">
        <v>17</v>
      </c>
      <c r="M3564" s="6">
        <v>5.8043931992736946</v>
      </c>
      <c r="N3564" s="6" t="s">
        <v>17</v>
      </c>
      <c r="O3564" s="6" t="s">
        <v>17</v>
      </c>
      <c r="P3564" s="8" t="s">
        <v>17</v>
      </c>
      <c r="Q3564" s="8" t="s">
        <v>17</v>
      </c>
      <c r="R3564" s="9">
        <v>2.59</v>
      </c>
    </row>
    <row r="3565" spans="1:18" s="6" customFormat="1" ht="15" customHeight="1" x14ac:dyDescent="0.25">
      <c r="A3565" t="s">
        <v>1769</v>
      </c>
      <c r="B3565" t="s">
        <v>5303</v>
      </c>
      <c r="C3565" t="s">
        <v>1218</v>
      </c>
      <c r="D3565" t="s">
        <v>237</v>
      </c>
      <c r="E3565" s="14">
        <v>2</v>
      </c>
      <c r="F3565" s="5">
        <v>44098</v>
      </c>
      <c r="G3565" s="6">
        <v>20.273037542662127</v>
      </c>
      <c r="H3565" s="7">
        <v>12513.595810049766</v>
      </c>
      <c r="I3565" s="6">
        <v>12.05</v>
      </c>
      <c r="J3565" s="7">
        <v>17381.304072589151</v>
      </c>
      <c r="K3565" s="7">
        <v>16316.771285721667</v>
      </c>
      <c r="L3565" s="6" t="s">
        <v>17</v>
      </c>
      <c r="M3565" s="6">
        <v>5.0166483829758963</v>
      </c>
      <c r="N3565" s="6" t="s">
        <v>17</v>
      </c>
      <c r="O3565" s="6" t="s">
        <v>17</v>
      </c>
      <c r="P3565" s="8" t="s">
        <v>17</v>
      </c>
      <c r="Q3565" s="8" t="s">
        <v>17</v>
      </c>
      <c r="R3565" s="9">
        <v>5.22</v>
      </c>
    </row>
    <row r="3566" spans="1:18" s="6" customFormat="1" ht="15" customHeight="1" x14ac:dyDescent="0.25">
      <c r="A3566" t="s">
        <v>1770</v>
      </c>
      <c r="B3566" t="s">
        <v>5303</v>
      </c>
      <c r="C3566" t="s">
        <v>665</v>
      </c>
      <c r="D3566" t="s">
        <v>5513</v>
      </c>
      <c r="E3566" s="14">
        <v>1</v>
      </c>
      <c r="F3566" s="5">
        <v>44098</v>
      </c>
      <c r="G3566" s="6">
        <v>42.090909090909093</v>
      </c>
      <c r="H3566" s="7">
        <v>8430.7196456045513</v>
      </c>
      <c r="I3566" s="6">
        <v>12.56</v>
      </c>
      <c r="J3566" s="7">
        <v>17393.258426966291</v>
      </c>
      <c r="K3566" s="7">
        <v>16334.223877810058</v>
      </c>
      <c r="L3566" s="6">
        <v>39.266412851703969</v>
      </c>
      <c r="M3566" s="6">
        <v>4.8275364484564331</v>
      </c>
      <c r="N3566" s="6">
        <v>0.30179218126102697</v>
      </c>
      <c r="O3566" s="6">
        <v>42.987351310960555</v>
      </c>
      <c r="P3566" s="8">
        <v>1.4812212987778029E-2</v>
      </c>
      <c r="Q3566" s="8">
        <v>4.2094994630231516E-2</v>
      </c>
      <c r="R3566" s="9">
        <v>2.1</v>
      </c>
    </row>
    <row r="3567" spans="1:18" s="6" customFormat="1" ht="15" customHeight="1" x14ac:dyDescent="0.25">
      <c r="A3567" t="s">
        <v>1771</v>
      </c>
      <c r="B3567" t="s">
        <v>5303</v>
      </c>
      <c r="C3567" t="s">
        <v>1292</v>
      </c>
      <c r="D3567" t="s">
        <v>1293</v>
      </c>
      <c r="E3567" s="14">
        <v>2</v>
      </c>
      <c r="F3567" s="5">
        <v>44098</v>
      </c>
      <c r="G3567" s="6">
        <v>14.942528735632193</v>
      </c>
      <c r="H3567" s="7">
        <v>12725.270296629733</v>
      </c>
      <c r="I3567" s="6">
        <v>14.39</v>
      </c>
      <c r="J3567" s="7">
        <v>16478.588885346937</v>
      </c>
      <c r="K3567" s="7">
        <v>15389.966429821445</v>
      </c>
      <c r="L3567" s="6" t="s">
        <v>17</v>
      </c>
      <c r="M3567" s="6">
        <v>5.1301717979523636</v>
      </c>
      <c r="N3567" s="6" t="s">
        <v>17</v>
      </c>
      <c r="O3567" s="6" t="s">
        <v>17</v>
      </c>
      <c r="P3567" s="8" t="s">
        <v>17</v>
      </c>
      <c r="Q3567" s="8" t="s">
        <v>17</v>
      </c>
      <c r="R3567" s="9">
        <v>5.89</v>
      </c>
    </row>
    <row r="3568" spans="1:18" s="6" customFormat="1" ht="15" customHeight="1" x14ac:dyDescent="0.25">
      <c r="A3568" t="s">
        <v>1772</v>
      </c>
      <c r="B3568" t="s">
        <v>5303</v>
      </c>
      <c r="C3568" t="s">
        <v>1292</v>
      </c>
      <c r="D3568" t="s">
        <v>1293</v>
      </c>
      <c r="E3568" s="14">
        <v>2</v>
      </c>
      <c r="F3568" s="5">
        <v>44098</v>
      </c>
      <c r="G3568" s="6">
        <v>19.478737997256516</v>
      </c>
      <c r="H3568" s="7">
        <v>12323.907079601709</v>
      </c>
      <c r="I3568" s="6">
        <v>14.09</v>
      </c>
      <c r="J3568" s="7">
        <v>16986.839312247932</v>
      </c>
      <c r="K3568" s="7">
        <v>15896.140138040284</v>
      </c>
      <c r="L3568" s="6" t="s">
        <v>17</v>
      </c>
      <c r="M3568" s="6">
        <v>5.1399584081416059</v>
      </c>
      <c r="N3568" s="6" t="s">
        <v>17</v>
      </c>
      <c r="O3568" s="6" t="s">
        <v>17</v>
      </c>
      <c r="P3568" s="8" t="s">
        <v>17</v>
      </c>
      <c r="Q3568" s="8" t="s">
        <v>17</v>
      </c>
      <c r="R3568" s="9">
        <v>5.78</v>
      </c>
    </row>
    <row r="3569" spans="1:18" s="6" customFormat="1" ht="15" customHeight="1" x14ac:dyDescent="0.25">
      <c r="A3569" t="s">
        <v>1773</v>
      </c>
      <c r="B3569" t="s">
        <v>5303</v>
      </c>
      <c r="C3569" t="s">
        <v>1218</v>
      </c>
      <c r="D3569" t="s">
        <v>237</v>
      </c>
      <c r="E3569" s="14">
        <v>2</v>
      </c>
      <c r="F3569" s="5">
        <v>44098</v>
      </c>
      <c r="G3569" s="6">
        <v>25.218914185639228</v>
      </c>
      <c r="H3569" s="7">
        <v>11531.322462105665</v>
      </c>
      <c r="I3569" s="6">
        <v>13.18</v>
      </c>
      <c r="J3569" s="7">
        <v>17282.296650717704</v>
      </c>
      <c r="K3569" s="7">
        <v>16243.974533635441</v>
      </c>
      <c r="L3569" s="6" t="s">
        <v>17</v>
      </c>
      <c r="M3569" s="6">
        <v>4.8931296752227347</v>
      </c>
      <c r="N3569" s="6" t="s">
        <v>17</v>
      </c>
      <c r="O3569" s="6" t="s">
        <v>17</v>
      </c>
      <c r="P3569" s="8" t="s">
        <v>17</v>
      </c>
      <c r="Q3569" s="8" t="s">
        <v>17</v>
      </c>
      <c r="R3569" s="9">
        <v>5.95</v>
      </c>
    </row>
    <row r="3570" spans="1:18" s="6" customFormat="1" ht="15" customHeight="1" x14ac:dyDescent="0.25">
      <c r="A3570" t="s">
        <v>1774</v>
      </c>
      <c r="B3570" t="s">
        <v>5303</v>
      </c>
      <c r="C3570" t="s">
        <v>1292</v>
      </c>
      <c r="D3570" t="s">
        <v>1293</v>
      </c>
      <c r="E3570" s="14">
        <v>2</v>
      </c>
      <c r="F3570" s="5">
        <v>44098</v>
      </c>
      <c r="G3570" s="6">
        <v>20.293847566574836</v>
      </c>
      <c r="H3570" s="7">
        <v>12432.186692244764</v>
      </c>
      <c r="I3570" s="6">
        <v>11.1</v>
      </c>
      <c r="J3570" s="7">
        <v>17330.929749808805</v>
      </c>
      <c r="K3570" s="7">
        <v>16219.532612735657</v>
      </c>
      <c r="L3570" s="6" t="s">
        <v>17</v>
      </c>
      <c r="M3570" s="6">
        <v>5.2374982896943871</v>
      </c>
      <c r="N3570" s="6" t="s">
        <v>17</v>
      </c>
      <c r="O3570" s="6" t="s">
        <v>17</v>
      </c>
      <c r="P3570" s="8" t="s">
        <v>17</v>
      </c>
      <c r="Q3570" s="8" t="s">
        <v>17</v>
      </c>
      <c r="R3570" s="9">
        <v>8.4700000000000006</v>
      </c>
    </row>
    <row r="3571" spans="1:18" s="6" customFormat="1" ht="15" customHeight="1" x14ac:dyDescent="0.25">
      <c r="A3571" t="s">
        <v>1775</v>
      </c>
      <c r="B3571" t="s">
        <v>5303</v>
      </c>
      <c r="C3571" t="s">
        <v>1218</v>
      </c>
      <c r="D3571" t="s">
        <v>237</v>
      </c>
      <c r="E3571" s="14">
        <v>2</v>
      </c>
      <c r="F3571" s="5">
        <v>44098</v>
      </c>
      <c r="G3571" s="6">
        <v>28.185745140388761</v>
      </c>
      <c r="H3571" s="7">
        <v>10749.271553934343</v>
      </c>
      <c r="I3571" s="6">
        <v>14.55</v>
      </c>
      <c r="J3571" s="7">
        <v>16933.534743202417</v>
      </c>
      <c r="K3571" s="7">
        <v>15926.990163824359</v>
      </c>
      <c r="L3571" s="6" t="s">
        <v>17</v>
      </c>
      <c r="M3571" s="6">
        <v>4.743376905645893</v>
      </c>
      <c r="N3571" s="6" t="s">
        <v>17</v>
      </c>
      <c r="O3571" s="6" t="s">
        <v>17</v>
      </c>
      <c r="P3571" s="8" t="s">
        <v>17</v>
      </c>
      <c r="Q3571" s="8" t="s">
        <v>17</v>
      </c>
      <c r="R3571" s="9">
        <v>7.32</v>
      </c>
    </row>
    <row r="3572" spans="1:18" s="6" customFormat="1" ht="15" customHeight="1" x14ac:dyDescent="0.25">
      <c r="A3572" t="s">
        <v>1776</v>
      </c>
      <c r="B3572" t="s">
        <v>5303</v>
      </c>
      <c r="C3572" t="s">
        <v>1218</v>
      </c>
      <c r="D3572" t="s">
        <v>237</v>
      </c>
      <c r="E3572" s="14">
        <v>2</v>
      </c>
      <c r="F3572" s="5">
        <v>44098</v>
      </c>
      <c r="G3572" s="6">
        <v>22.394822006472488</v>
      </c>
      <c r="H3572" s="7">
        <v>12513.752989319028</v>
      </c>
      <c r="I3572" s="6">
        <v>9.7100000000000009</v>
      </c>
      <c r="J3572" s="7">
        <v>17948.68995633188</v>
      </c>
      <c r="K3572" s="7">
        <v>16829.880207254293</v>
      </c>
      <c r="L3572" s="6" t="s">
        <v>17</v>
      </c>
      <c r="M3572" s="6">
        <v>5.2724304857567788</v>
      </c>
      <c r="N3572" s="6" t="s">
        <v>17</v>
      </c>
      <c r="O3572" s="6" t="s">
        <v>17</v>
      </c>
      <c r="P3572" s="8" t="s">
        <v>17</v>
      </c>
      <c r="Q3572" s="8" t="s">
        <v>17</v>
      </c>
      <c r="R3572" s="9">
        <v>8.4</v>
      </c>
    </row>
    <row r="3573" spans="1:18" s="6" customFormat="1" ht="15" customHeight="1" x14ac:dyDescent="0.25">
      <c r="A3573" t="s">
        <v>1777</v>
      </c>
      <c r="B3573" t="s">
        <v>5303</v>
      </c>
      <c r="C3573" t="s">
        <v>1292</v>
      </c>
      <c r="D3573" t="s">
        <v>1293</v>
      </c>
      <c r="E3573" s="14">
        <v>2</v>
      </c>
      <c r="F3573" s="5">
        <v>44098</v>
      </c>
      <c r="G3573" s="6">
        <v>19.636617749825312</v>
      </c>
      <c r="H3573" s="7">
        <v>12201.658863495622</v>
      </c>
      <c r="I3573" s="6">
        <v>12.07</v>
      </c>
      <c r="J3573" s="7">
        <v>16884.731833910035</v>
      </c>
      <c r="K3573" s="7">
        <v>15780.04942057586</v>
      </c>
      <c r="L3573" s="6" t="s">
        <v>17</v>
      </c>
      <c r="M3573" s="6">
        <v>5.2058549167491703</v>
      </c>
      <c r="N3573" s="6" t="s">
        <v>17</v>
      </c>
      <c r="O3573" s="6" t="s">
        <v>17</v>
      </c>
      <c r="P3573" s="8" t="s">
        <v>17</v>
      </c>
      <c r="Q3573" s="8" t="s">
        <v>17</v>
      </c>
      <c r="R3573" s="9">
        <v>7.52</v>
      </c>
    </row>
    <row r="3574" spans="1:18" s="6" customFormat="1" ht="15" customHeight="1" x14ac:dyDescent="0.25">
      <c r="A3574" t="s">
        <v>1778</v>
      </c>
      <c r="B3574" t="s">
        <v>5303</v>
      </c>
      <c r="C3574" t="s">
        <v>1218</v>
      </c>
      <c r="D3574" t="s">
        <v>237</v>
      </c>
      <c r="E3574" s="14">
        <v>2</v>
      </c>
      <c r="F3574" s="5">
        <v>44098</v>
      </c>
      <c r="G3574" s="6">
        <v>19.114877589453858</v>
      </c>
      <c r="H3574" s="7">
        <v>12308.503248094732</v>
      </c>
      <c r="I3574" s="6">
        <v>15.23</v>
      </c>
      <c r="J3574" s="7">
        <v>16785.369516250135</v>
      </c>
      <c r="K3574" s="7">
        <v>15794.5977293092</v>
      </c>
      <c r="L3574" s="6" t="s">
        <v>17</v>
      </c>
      <c r="M3574" s="6">
        <v>4.6690470638121324</v>
      </c>
      <c r="N3574" s="6" t="s">
        <v>17</v>
      </c>
      <c r="O3574" s="6" t="s">
        <v>17</v>
      </c>
      <c r="P3574" s="8" t="s">
        <v>17</v>
      </c>
      <c r="Q3574" s="8" t="s">
        <v>17</v>
      </c>
      <c r="R3574" s="9">
        <v>6.77</v>
      </c>
    </row>
    <row r="3575" spans="1:18" s="6" customFormat="1" ht="15" customHeight="1" x14ac:dyDescent="0.25">
      <c r="A3575" t="s">
        <v>1779</v>
      </c>
      <c r="B3575" t="s">
        <v>5303</v>
      </c>
      <c r="C3575" t="s">
        <v>1292</v>
      </c>
      <c r="D3575" t="s">
        <v>1293</v>
      </c>
      <c r="E3575" s="14">
        <v>2</v>
      </c>
      <c r="F3575" s="5">
        <v>44098</v>
      </c>
      <c r="G3575" s="6">
        <v>18.929633300297333</v>
      </c>
      <c r="H3575" s="7">
        <v>12548.837121133718</v>
      </c>
      <c r="I3575" s="6">
        <v>10.74</v>
      </c>
      <c r="J3575" s="7">
        <v>17163.265306122448</v>
      </c>
      <c r="K3575" s="7">
        <v>16049.376106630711</v>
      </c>
      <c r="L3575" s="6" t="s">
        <v>17</v>
      </c>
      <c r="M3575" s="6">
        <v>5.2492422219214783</v>
      </c>
      <c r="N3575" s="6" t="s">
        <v>17</v>
      </c>
      <c r="O3575" s="6" t="s">
        <v>17</v>
      </c>
      <c r="P3575" s="8" t="s">
        <v>17</v>
      </c>
      <c r="Q3575" s="8" t="s">
        <v>17</v>
      </c>
      <c r="R3575" s="9">
        <v>6.9</v>
      </c>
    </row>
    <row r="3576" spans="1:18" s="6" customFormat="1" ht="15" customHeight="1" x14ac:dyDescent="0.25">
      <c r="A3576" t="s">
        <v>1780</v>
      </c>
      <c r="B3576" t="s">
        <v>5303</v>
      </c>
      <c r="C3576" t="s">
        <v>1485</v>
      </c>
      <c r="D3576" t="s">
        <v>77</v>
      </c>
      <c r="E3576" s="14">
        <v>2</v>
      </c>
      <c r="F3576" s="5">
        <v>44098</v>
      </c>
      <c r="G3576" s="6">
        <v>12.969004893964117</v>
      </c>
      <c r="H3576" s="7">
        <v>14683.229938135173</v>
      </c>
      <c r="I3576" s="6">
        <v>6.01</v>
      </c>
      <c r="J3576" s="7">
        <v>18406.658739595721</v>
      </c>
      <c r="K3576" s="7">
        <v>17235.311062936948</v>
      </c>
      <c r="L3576" s="6" t="s">
        <v>17</v>
      </c>
      <c r="M3576" s="6">
        <v>5.5200173263844245</v>
      </c>
      <c r="N3576" s="6" t="s">
        <v>17</v>
      </c>
      <c r="O3576" s="6" t="s">
        <v>17</v>
      </c>
      <c r="P3576" s="8" t="s">
        <v>17</v>
      </c>
      <c r="Q3576" s="8" t="s">
        <v>17</v>
      </c>
      <c r="R3576" s="9">
        <v>7.49</v>
      </c>
    </row>
    <row r="3577" spans="1:18" s="6" customFormat="1" ht="15" customHeight="1" x14ac:dyDescent="0.25">
      <c r="A3577" t="s">
        <v>1781</v>
      </c>
      <c r="B3577" t="s">
        <v>5303</v>
      </c>
      <c r="C3577" t="s">
        <v>665</v>
      </c>
      <c r="D3577" t="s">
        <v>5513</v>
      </c>
      <c r="E3577" s="14">
        <v>1</v>
      </c>
      <c r="F3577" s="5">
        <v>44098</v>
      </c>
      <c r="G3577" s="6">
        <v>35.317073170731717</v>
      </c>
      <c r="H3577" s="7">
        <v>10928.859812797575</v>
      </c>
      <c r="I3577" s="6">
        <v>2.71</v>
      </c>
      <c r="J3577" s="7">
        <v>19444.729023665608</v>
      </c>
      <c r="K3577" s="7">
        <v>18229.935608020387</v>
      </c>
      <c r="L3577" s="6" t="s">
        <v>17</v>
      </c>
      <c r="M3577" s="6">
        <v>5.7247569069048989</v>
      </c>
      <c r="N3577" s="6" t="s">
        <v>17</v>
      </c>
      <c r="O3577" s="6" t="s">
        <v>17</v>
      </c>
      <c r="P3577" s="8" t="s">
        <v>17</v>
      </c>
      <c r="Q3577" s="8" t="s">
        <v>17</v>
      </c>
      <c r="R3577" s="9">
        <v>2.39</v>
      </c>
    </row>
    <row r="3578" spans="1:18" s="6" customFormat="1" ht="15" customHeight="1" x14ac:dyDescent="0.25">
      <c r="A3578" t="s">
        <v>1782</v>
      </c>
      <c r="B3578" t="s">
        <v>5303</v>
      </c>
      <c r="C3578" t="s">
        <v>1292</v>
      </c>
      <c r="D3578" t="s">
        <v>1293</v>
      </c>
      <c r="E3578" s="14">
        <v>2</v>
      </c>
      <c r="F3578" s="5">
        <v>44098</v>
      </c>
      <c r="G3578" s="6">
        <v>21.668742216687413</v>
      </c>
      <c r="H3578" s="7">
        <v>11661.492263968115</v>
      </c>
      <c r="I3578" s="6">
        <v>13.49</v>
      </c>
      <c r="J3578" s="7">
        <v>16658.06451612903</v>
      </c>
      <c r="K3578" s="7">
        <v>15563.211904557067</v>
      </c>
      <c r="L3578" s="6" t="s">
        <v>17</v>
      </c>
      <c r="M3578" s="6">
        <v>5.1595316285200905</v>
      </c>
      <c r="N3578" s="6" t="s">
        <v>17</v>
      </c>
      <c r="O3578" s="6" t="s">
        <v>17</v>
      </c>
      <c r="P3578" s="8" t="s">
        <v>17</v>
      </c>
      <c r="Q3578" s="8" t="s">
        <v>17</v>
      </c>
      <c r="R3578" s="9">
        <v>7</v>
      </c>
    </row>
    <row r="3579" spans="1:18" s="6" customFormat="1" ht="15" customHeight="1" x14ac:dyDescent="0.25">
      <c r="A3579" t="s">
        <v>1783</v>
      </c>
      <c r="B3579" t="s">
        <v>5303</v>
      </c>
      <c r="C3579" t="s">
        <v>1485</v>
      </c>
      <c r="D3579" t="s">
        <v>77</v>
      </c>
      <c r="E3579" s="14">
        <v>2</v>
      </c>
      <c r="F3579" s="5">
        <v>44098</v>
      </c>
      <c r="G3579" s="6">
        <v>11.446886446886447</v>
      </c>
      <c r="H3579" s="7">
        <v>15036.309474412492</v>
      </c>
      <c r="I3579" s="6">
        <v>6.02</v>
      </c>
      <c r="J3579" s="7">
        <v>18467.009519641098</v>
      </c>
      <c r="K3579" s="7">
        <v>17295.785880101801</v>
      </c>
      <c r="L3579" s="6" t="s">
        <v>17</v>
      </c>
      <c r="M3579" s="6">
        <v>5.5194327970749253</v>
      </c>
      <c r="N3579" s="6" t="s">
        <v>17</v>
      </c>
      <c r="O3579" s="6" t="s">
        <v>17</v>
      </c>
      <c r="P3579" s="8" t="s">
        <v>17</v>
      </c>
      <c r="Q3579" s="8" t="s">
        <v>17</v>
      </c>
      <c r="R3579" s="9">
        <v>8.61</v>
      </c>
    </row>
    <row r="3580" spans="1:18" s="6" customFormat="1" ht="15" customHeight="1" x14ac:dyDescent="0.25">
      <c r="A3580" t="s">
        <v>1784</v>
      </c>
      <c r="B3580" t="s">
        <v>5303</v>
      </c>
      <c r="C3580" t="s">
        <v>1292</v>
      </c>
      <c r="D3580" t="s">
        <v>1293</v>
      </c>
      <c r="E3580" s="14">
        <v>2</v>
      </c>
      <c r="F3580" s="5">
        <v>44098</v>
      </c>
      <c r="G3580" s="6">
        <v>15.73275862068966</v>
      </c>
      <c r="H3580" s="7">
        <v>13717.555264348881</v>
      </c>
      <c r="I3580" s="6">
        <v>10.02</v>
      </c>
      <c r="J3580" s="7">
        <v>17853.616655934748</v>
      </c>
      <c r="K3580" s="7">
        <v>16734.743331605834</v>
      </c>
      <c r="L3580" s="6" t="s">
        <v>17</v>
      </c>
      <c r="M3580" s="6">
        <v>5.2727300863756597</v>
      </c>
      <c r="N3580" s="6" t="s">
        <v>17</v>
      </c>
      <c r="O3580" s="6" t="s">
        <v>17</v>
      </c>
      <c r="P3580" s="8" t="s">
        <v>17</v>
      </c>
      <c r="Q3580" s="8" t="s">
        <v>17</v>
      </c>
      <c r="R3580" s="9">
        <v>6.82</v>
      </c>
    </row>
    <row r="3581" spans="1:18" s="6" customFormat="1" ht="15" customHeight="1" x14ac:dyDescent="0.25">
      <c r="A3581" t="s">
        <v>1785</v>
      </c>
      <c r="B3581" t="s">
        <v>5303</v>
      </c>
      <c r="C3581" t="s">
        <v>1292</v>
      </c>
      <c r="D3581" t="s">
        <v>1293</v>
      </c>
      <c r="E3581" s="14">
        <v>2</v>
      </c>
      <c r="F3581" s="5">
        <v>44098</v>
      </c>
      <c r="G3581" s="6">
        <v>22.578295702840492</v>
      </c>
      <c r="H3581" s="7">
        <v>11794.613996052814</v>
      </c>
      <c r="I3581" s="6">
        <v>11.2</v>
      </c>
      <c r="J3581" s="7">
        <v>17057.398233900494</v>
      </c>
      <c r="K3581" s="7">
        <v>15946.693336388063</v>
      </c>
      <c r="L3581" s="6" t="s">
        <v>17</v>
      </c>
      <c r="M3581" s="6">
        <v>5.2342360862979733</v>
      </c>
      <c r="N3581" s="6" t="s">
        <v>17</v>
      </c>
      <c r="O3581" s="6" t="s">
        <v>17</v>
      </c>
      <c r="P3581" s="8" t="s">
        <v>17</v>
      </c>
      <c r="Q3581" s="8" t="s">
        <v>17</v>
      </c>
      <c r="R3581" s="9">
        <v>7.14</v>
      </c>
    </row>
    <row r="3582" spans="1:18" s="6" customFormat="1" ht="15" customHeight="1" x14ac:dyDescent="0.25">
      <c r="A3582" t="s">
        <v>1786</v>
      </c>
      <c r="B3582" t="s">
        <v>5303</v>
      </c>
      <c r="C3582" t="s">
        <v>1485</v>
      </c>
      <c r="D3582" t="s">
        <v>77</v>
      </c>
      <c r="E3582" s="14">
        <v>2</v>
      </c>
      <c r="F3582" s="5">
        <v>44098</v>
      </c>
      <c r="G3582" s="6">
        <v>11.328124999999986</v>
      </c>
      <c r="H3582" s="7">
        <v>14926.880302107909</v>
      </c>
      <c r="I3582" s="6">
        <v>7.24</v>
      </c>
      <c r="J3582" s="7">
        <v>18302.031011137802</v>
      </c>
      <c r="K3582" s="7">
        <v>17145.939900174555</v>
      </c>
      <c r="L3582" s="6" t="s">
        <v>17</v>
      </c>
      <c r="M3582" s="6">
        <v>5.4481202213159667</v>
      </c>
      <c r="N3582" s="6" t="s">
        <v>17</v>
      </c>
      <c r="O3582" s="6" t="s">
        <v>17</v>
      </c>
      <c r="P3582" s="8" t="s">
        <v>17</v>
      </c>
      <c r="Q3582" s="8" t="s">
        <v>17</v>
      </c>
      <c r="R3582" s="9">
        <v>8.42</v>
      </c>
    </row>
    <row r="3583" spans="1:18" s="6" customFormat="1" ht="15" customHeight="1" x14ac:dyDescent="0.25">
      <c r="A3583" t="s">
        <v>1787</v>
      </c>
      <c r="B3583" t="s">
        <v>5303</v>
      </c>
      <c r="C3583" t="s">
        <v>1218</v>
      </c>
      <c r="D3583" t="s">
        <v>237</v>
      </c>
      <c r="E3583" s="14">
        <v>2</v>
      </c>
      <c r="F3583" s="5">
        <v>44098</v>
      </c>
      <c r="G3583" s="6">
        <v>19.770773638968482</v>
      </c>
      <c r="H3583" s="7">
        <v>12255.412330775012</v>
      </c>
      <c r="I3583" s="6">
        <v>13.56</v>
      </c>
      <c r="J3583" s="7">
        <v>16907.028993259868</v>
      </c>
      <c r="K3583" s="7">
        <v>15877.521083715998</v>
      </c>
      <c r="L3583" s="6" t="s">
        <v>17</v>
      </c>
      <c r="M3583" s="6">
        <v>4.8515924106685739</v>
      </c>
      <c r="N3583" s="6" t="s">
        <v>17</v>
      </c>
      <c r="O3583" s="6" t="s">
        <v>17</v>
      </c>
      <c r="P3583" s="8" t="s">
        <v>17</v>
      </c>
      <c r="Q3583" s="8" t="s">
        <v>17</v>
      </c>
      <c r="R3583" s="9">
        <v>6.53</v>
      </c>
    </row>
    <row r="3584" spans="1:18" s="6" customFormat="1" ht="15" customHeight="1" x14ac:dyDescent="0.25">
      <c r="A3584" t="s">
        <v>1788</v>
      </c>
      <c r="B3584" t="s">
        <v>5303</v>
      </c>
      <c r="C3584" t="s">
        <v>1292</v>
      </c>
      <c r="D3584" t="s">
        <v>1293</v>
      </c>
      <c r="E3584" s="14">
        <v>2</v>
      </c>
      <c r="F3584" s="5">
        <v>44098</v>
      </c>
      <c r="G3584" s="6">
        <v>16.54545454545454</v>
      </c>
      <c r="H3584" s="7">
        <v>13583.835053930316</v>
      </c>
      <c r="I3584" s="6">
        <v>11.1</v>
      </c>
      <c r="J3584" s="7">
        <v>17872.665720214045</v>
      </c>
      <c r="K3584" s="7">
        <v>16761.268583140896</v>
      </c>
      <c r="L3584" s="6" t="s">
        <v>17</v>
      </c>
      <c r="M3584" s="6">
        <v>5.2374982896943871</v>
      </c>
      <c r="N3584" s="6" t="s">
        <v>17</v>
      </c>
      <c r="O3584" s="6" t="s">
        <v>17</v>
      </c>
      <c r="P3584" s="8" t="s">
        <v>17</v>
      </c>
      <c r="Q3584" s="8" t="s">
        <v>17</v>
      </c>
      <c r="R3584" s="9">
        <v>8.43</v>
      </c>
    </row>
    <row r="3585" spans="1:18" s="6" customFormat="1" ht="15" customHeight="1" x14ac:dyDescent="0.25">
      <c r="A3585" t="s">
        <v>1789</v>
      </c>
      <c r="B3585" t="s">
        <v>5303</v>
      </c>
      <c r="C3585" t="s">
        <v>1292</v>
      </c>
      <c r="D3585" t="s">
        <v>1293</v>
      </c>
      <c r="E3585" s="14">
        <v>2</v>
      </c>
      <c r="F3585" s="5">
        <v>44098</v>
      </c>
      <c r="G3585" s="6">
        <v>16.138763197586727</v>
      </c>
      <c r="H3585" s="7">
        <v>11905.255190415737</v>
      </c>
      <c r="I3585" s="6">
        <v>8.08</v>
      </c>
      <c r="J3585" s="7">
        <v>15798.822899946494</v>
      </c>
      <c r="K3585" s="7">
        <v>14666.520128139629</v>
      </c>
      <c r="L3585" s="6" t="s">
        <v>17</v>
      </c>
      <c r="M3585" s="6">
        <v>5.3360168322660932</v>
      </c>
      <c r="N3585" s="6" t="s">
        <v>17</v>
      </c>
      <c r="O3585" s="6" t="s">
        <v>17</v>
      </c>
      <c r="P3585" s="8" t="s">
        <v>17</v>
      </c>
      <c r="Q3585" s="8" t="s">
        <v>17</v>
      </c>
      <c r="R3585" s="9">
        <v>6.55</v>
      </c>
    </row>
    <row r="3586" spans="1:18" s="6" customFormat="1" ht="15" customHeight="1" x14ac:dyDescent="0.25">
      <c r="A3586" t="s">
        <v>1790</v>
      </c>
      <c r="B3586" t="s">
        <v>5303</v>
      </c>
      <c r="C3586" t="s">
        <v>1218</v>
      </c>
      <c r="D3586" t="s">
        <v>237</v>
      </c>
      <c r="E3586" s="14">
        <v>2</v>
      </c>
      <c r="F3586" s="5">
        <v>44098</v>
      </c>
      <c r="G3586" s="6">
        <v>25.326797385620921</v>
      </c>
      <c r="H3586" s="7">
        <v>11372.275273151055</v>
      </c>
      <c r="I3586" s="6">
        <v>13.51</v>
      </c>
      <c r="J3586" s="7">
        <v>17088.649002289825</v>
      </c>
      <c r="K3586" s="7">
        <v>16057.981328596165</v>
      </c>
      <c r="L3586" s="6" t="s">
        <v>17</v>
      </c>
      <c r="M3586" s="6">
        <v>4.8570578402151741</v>
      </c>
      <c r="N3586" s="6" t="s">
        <v>17</v>
      </c>
      <c r="O3586" s="6" t="s">
        <v>17</v>
      </c>
      <c r="P3586" s="8" t="s">
        <v>17</v>
      </c>
      <c r="Q3586" s="8" t="s">
        <v>17</v>
      </c>
      <c r="R3586" s="9">
        <v>8.2899999999999991</v>
      </c>
    </row>
    <row r="3587" spans="1:18" s="6" customFormat="1" ht="15" customHeight="1" x14ac:dyDescent="0.25">
      <c r="A3587" t="s">
        <v>1791</v>
      </c>
      <c r="B3587" t="s">
        <v>5303</v>
      </c>
      <c r="C3587" t="s">
        <v>1292</v>
      </c>
      <c r="D3587" t="s">
        <v>1293</v>
      </c>
      <c r="E3587" s="14">
        <v>2</v>
      </c>
      <c r="F3587" s="5">
        <v>44098</v>
      </c>
      <c r="G3587" s="6">
        <v>16.153846153846168</v>
      </c>
      <c r="H3587" s="7">
        <v>12431.963508728166</v>
      </c>
      <c r="I3587" s="6">
        <v>15.65</v>
      </c>
      <c r="J3587" s="7">
        <v>16377.682403433475</v>
      </c>
      <c r="K3587" s="7">
        <v>15297.782166373045</v>
      </c>
      <c r="L3587" s="6" t="s">
        <v>17</v>
      </c>
      <c r="M3587" s="6">
        <v>5.0890680351575455</v>
      </c>
      <c r="N3587" s="6" t="s">
        <v>17</v>
      </c>
      <c r="O3587" s="6" t="s">
        <v>17</v>
      </c>
      <c r="P3587" s="8" t="s">
        <v>17</v>
      </c>
      <c r="Q3587" s="8" t="s">
        <v>17</v>
      </c>
      <c r="R3587" s="9">
        <v>6.8</v>
      </c>
    </row>
    <row r="3588" spans="1:18" s="6" customFormat="1" ht="15" customHeight="1" x14ac:dyDescent="0.25">
      <c r="A3588" t="s">
        <v>1792</v>
      </c>
      <c r="B3588" t="s">
        <v>5303</v>
      </c>
      <c r="C3588" t="s">
        <v>1218</v>
      </c>
      <c r="D3588" t="s">
        <v>237</v>
      </c>
      <c r="E3588" s="14">
        <v>2</v>
      </c>
      <c r="F3588" s="5">
        <v>44099</v>
      </c>
      <c r="G3588" s="6">
        <v>31.657223796033989</v>
      </c>
      <c r="H3588" s="7">
        <v>10955.827987011691</v>
      </c>
      <c r="I3588" s="6">
        <v>7.58</v>
      </c>
      <c r="J3588" s="7">
        <v>18330.547430004179</v>
      </c>
      <c r="K3588" s="7">
        <v>17162.3317281456</v>
      </c>
      <c r="L3588" s="6" t="s">
        <v>17</v>
      </c>
      <c r="M3588" s="6">
        <v>5.505257784441941</v>
      </c>
      <c r="N3588" s="6" t="s">
        <v>17</v>
      </c>
      <c r="O3588" s="6" t="s">
        <v>17</v>
      </c>
      <c r="P3588" s="8" t="s">
        <v>17</v>
      </c>
      <c r="Q3588" s="8" t="s">
        <v>17</v>
      </c>
      <c r="R3588" s="9">
        <v>4.28</v>
      </c>
    </row>
    <row r="3589" spans="1:18" s="6" customFormat="1" ht="15" customHeight="1" x14ac:dyDescent="0.25">
      <c r="A3589" t="s">
        <v>1793</v>
      </c>
      <c r="B3589" t="s">
        <v>5303</v>
      </c>
      <c r="C3589" t="s">
        <v>665</v>
      </c>
      <c r="D3589" t="s">
        <v>5513</v>
      </c>
      <c r="E3589" s="14">
        <v>1</v>
      </c>
      <c r="F3589" s="5">
        <v>44099</v>
      </c>
      <c r="G3589" s="6">
        <v>38.598999285203718</v>
      </c>
      <c r="H3589" s="7">
        <v>10471.631901471999</v>
      </c>
      <c r="I3589" s="6">
        <v>1.71</v>
      </c>
      <c r="J3589" s="7">
        <v>19850.934285114421</v>
      </c>
      <c r="K3589" s="7">
        <v>18590.25963930073</v>
      </c>
      <c r="L3589" s="6">
        <v>48.785143053461333</v>
      </c>
      <c r="M3589" s="6">
        <v>5.7762428730927722</v>
      </c>
      <c r="N3589" s="6">
        <v>1.6629129845590058</v>
      </c>
      <c r="O3589" s="6">
        <v>42.03197219469719</v>
      </c>
      <c r="P3589" s="8">
        <v>1.5390231103353457E-2</v>
      </c>
      <c r="Q3589" s="8">
        <v>1.8338663086355549E-2</v>
      </c>
      <c r="R3589" s="9">
        <v>4.74</v>
      </c>
    </row>
    <row r="3590" spans="1:18" s="6" customFormat="1" ht="15" customHeight="1" x14ac:dyDescent="0.25">
      <c r="A3590" t="s">
        <v>1794</v>
      </c>
      <c r="B3590" t="s">
        <v>5303</v>
      </c>
      <c r="C3590" t="s">
        <v>1485</v>
      </c>
      <c r="D3590" t="s">
        <v>77</v>
      </c>
      <c r="E3590" s="14">
        <v>2</v>
      </c>
      <c r="F3590" s="5">
        <v>44099</v>
      </c>
      <c r="G3590" s="6">
        <v>14.065335753176042</v>
      </c>
      <c r="H3590" s="7">
        <v>13827.030683377441</v>
      </c>
      <c r="I3590" s="6">
        <v>9.7899999999999991</v>
      </c>
      <c r="J3590" s="7">
        <v>17614.485735340564</v>
      </c>
      <c r="K3590" s="7">
        <v>16490.024089843653</v>
      </c>
      <c r="L3590" s="6" t="s">
        <v>17</v>
      </c>
      <c r="M3590" s="6">
        <v>5.2990652473935551</v>
      </c>
      <c r="N3590" s="6" t="s">
        <v>17</v>
      </c>
      <c r="O3590" s="6" t="s">
        <v>17</v>
      </c>
      <c r="P3590" s="8" t="s">
        <v>17</v>
      </c>
      <c r="Q3590" s="8" t="s">
        <v>17</v>
      </c>
      <c r="R3590" s="9">
        <v>5.01</v>
      </c>
    </row>
    <row r="3591" spans="1:18" s="6" customFormat="1" ht="15" customHeight="1" x14ac:dyDescent="0.25">
      <c r="A3591" t="s">
        <v>1795</v>
      </c>
      <c r="B3591" t="s">
        <v>5303</v>
      </c>
      <c r="C3591" t="s">
        <v>1218</v>
      </c>
      <c r="D3591" t="s">
        <v>237</v>
      </c>
      <c r="E3591" s="14">
        <v>2</v>
      </c>
      <c r="F3591" s="5">
        <v>44099</v>
      </c>
      <c r="G3591" s="6">
        <v>29.045307443365704</v>
      </c>
      <c r="H3591" s="7">
        <v>11191.218623916009</v>
      </c>
      <c r="I3591" s="6">
        <v>8.58</v>
      </c>
      <c r="J3591" s="7">
        <v>17917.40721380031</v>
      </c>
      <c r="K3591" s="7">
        <v>16772.386794937502</v>
      </c>
      <c r="L3591" s="6" t="s">
        <v>17</v>
      </c>
      <c r="M3591" s="6">
        <v>5.3959491935099395</v>
      </c>
      <c r="N3591" s="6" t="s">
        <v>17</v>
      </c>
      <c r="O3591" s="6" t="s">
        <v>17</v>
      </c>
      <c r="P3591" s="8" t="s">
        <v>17</v>
      </c>
      <c r="Q3591" s="8" t="s">
        <v>17</v>
      </c>
      <c r="R3591" s="9">
        <v>4.3499999999999996</v>
      </c>
    </row>
    <row r="3592" spans="1:18" s="6" customFormat="1" ht="15" customHeight="1" x14ac:dyDescent="0.25">
      <c r="A3592" t="s">
        <v>1796</v>
      </c>
      <c r="B3592" t="s">
        <v>5303</v>
      </c>
      <c r="C3592" t="s">
        <v>665</v>
      </c>
      <c r="D3592" t="s">
        <v>5513</v>
      </c>
      <c r="E3592" s="14">
        <v>1</v>
      </c>
      <c r="F3592" s="5">
        <v>44099</v>
      </c>
      <c r="G3592" s="6">
        <v>41.166721909181305</v>
      </c>
      <c r="H3592" s="7">
        <v>9596.7563852630283</v>
      </c>
      <c r="I3592" s="7">
        <v>4</v>
      </c>
      <c r="J3592" s="7">
        <v>19284.571915982513</v>
      </c>
      <c r="K3592" s="7">
        <v>18021.194374275245</v>
      </c>
      <c r="L3592" s="6">
        <v>48.440843018090057</v>
      </c>
      <c r="M3592" s="6">
        <v>5.7964274282918904</v>
      </c>
      <c r="N3592" s="6">
        <v>0.53879233749155908</v>
      </c>
      <c r="O3592" s="6">
        <v>41.180759442169055</v>
      </c>
      <c r="P3592" s="8">
        <v>1.5707292849854837E-2</v>
      </c>
      <c r="Q3592" s="8">
        <v>2.7470481107585938E-2</v>
      </c>
      <c r="R3592" s="9">
        <v>6.21</v>
      </c>
    </row>
    <row r="3593" spans="1:18" s="6" customFormat="1" ht="15" customHeight="1" x14ac:dyDescent="0.25">
      <c r="A3593" t="s">
        <v>1797</v>
      </c>
      <c r="B3593" t="s">
        <v>5303</v>
      </c>
      <c r="C3593" t="s">
        <v>665</v>
      </c>
      <c r="D3593" t="s">
        <v>5513</v>
      </c>
      <c r="E3593" s="14">
        <v>1</v>
      </c>
      <c r="F3593" s="5">
        <v>44099</v>
      </c>
      <c r="G3593" s="6">
        <v>40.079365079365068</v>
      </c>
      <c r="H3593" s="7">
        <v>10203.031315606671</v>
      </c>
      <c r="I3593" s="7">
        <v>0.8</v>
      </c>
      <c r="J3593" s="7">
        <v>19896.10940315912</v>
      </c>
      <c r="K3593" s="7">
        <v>18661.635043264108</v>
      </c>
      <c r="L3593" s="6" t="s">
        <v>17</v>
      </c>
      <c r="M3593" s="6">
        <v>5.8175040522856305</v>
      </c>
      <c r="N3593" s="6" t="s">
        <v>17</v>
      </c>
      <c r="O3593" s="6" t="s">
        <v>17</v>
      </c>
      <c r="P3593" s="8" t="s">
        <v>17</v>
      </c>
      <c r="Q3593" s="8" t="s">
        <v>17</v>
      </c>
      <c r="R3593" s="9">
        <v>5.67</v>
      </c>
    </row>
    <row r="3594" spans="1:18" s="6" customFormat="1" ht="15" customHeight="1" x14ac:dyDescent="0.25">
      <c r="A3594" t="s">
        <v>1798</v>
      </c>
      <c r="B3594" t="s">
        <v>5303</v>
      </c>
      <c r="C3594" t="s">
        <v>1485</v>
      </c>
      <c r="D3594" t="s">
        <v>77</v>
      </c>
      <c r="E3594" s="14">
        <v>2</v>
      </c>
      <c r="F3594" s="5">
        <v>44099</v>
      </c>
      <c r="G3594" s="6">
        <v>12.534309240622132</v>
      </c>
      <c r="H3594" s="7">
        <v>13988.293448354758</v>
      </c>
      <c r="I3594" s="7">
        <v>8.33</v>
      </c>
      <c r="J3594" s="7">
        <v>17485.558239680704</v>
      </c>
      <c r="K3594" s="7">
        <v>16342.987174740321</v>
      </c>
      <c r="L3594" s="6" t="s">
        <v>17</v>
      </c>
      <c r="M3594" s="6">
        <v>5.3844065265805048</v>
      </c>
      <c r="N3594" s="6" t="s">
        <v>17</v>
      </c>
      <c r="O3594" s="6" t="s">
        <v>17</v>
      </c>
      <c r="P3594" s="8" t="s">
        <v>17</v>
      </c>
      <c r="Q3594" s="8" t="s">
        <v>17</v>
      </c>
      <c r="R3594" s="9">
        <v>4.79</v>
      </c>
    </row>
    <row r="3595" spans="1:18" s="6" customFormat="1" ht="15" customHeight="1" x14ac:dyDescent="0.25">
      <c r="A3595" t="s">
        <v>1799</v>
      </c>
      <c r="B3595" t="s">
        <v>5303</v>
      </c>
      <c r="C3595" t="s">
        <v>1218</v>
      </c>
      <c r="D3595" t="s">
        <v>237</v>
      </c>
      <c r="E3595" s="14">
        <v>2</v>
      </c>
      <c r="F3595" s="5">
        <v>44099</v>
      </c>
      <c r="G3595" s="6">
        <v>29.120323559150652</v>
      </c>
      <c r="H3595" s="7">
        <v>11487.137644167844</v>
      </c>
      <c r="I3595" s="7">
        <v>8.1</v>
      </c>
      <c r="J3595" s="7">
        <v>18366.372599896211</v>
      </c>
      <c r="K3595" s="7">
        <v>17210.218445195431</v>
      </c>
      <c r="L3595" s="6" t="s">
        <v>17</v>
      </c>
      <c r="M3595" s="6">
        <v>5.4484173171573005</v>
      </c>
      <c r="N3595" s="6" t="s">
        <v>17</v>
      </c>
      <c r="O3595" s="6" t="s">
        <v>17</v>
      </c>
      <c r="P3595" s="8" t="s">
        <v>17</v>
      </c>
      <c r="Q3595" s="8" t="s">
        <v>17</v>
      </c>
      <c r="R3595" s="9">
        <v>3.65</v>
      </c>
    </row>
    <row r="3596" spans="1:18" s="6" customFormat="1" ht="15" customHeight="1" x14ac:dyDescent="0.25">
      <c r="A3596" t="s">
        <v>1800</v>
      </c>
      <c r="B3596" t="s">
        <v>5303</v>
      </c>
      <c r="C3596" t="s">
        <v>1218</v>
      </c>
      <c r="D3596" t="s">
        <v>237</v>
      </c>
      <c r="E3596" s="14">
        <v>2</v>
      </c>
      <c r="F3596" s="5">
        <v>44099</v>
      </c>
      <c r="G3596" s="6">
        <v>27.133757961783434</v>
      </c>
      <c r="H3596" s="7">
        <v>11645.532159837112</v>
      </c>
      <c r="I3596" s="7">
        <v>8.9600000000000009</v>
      </c>
      <c r="J3596" s="7">
        <v>18027.992479632339</v>
      </c>
      <c r="K3596" s="7">
        <v>16891.786268307922</v>
      </c>
      <c r="L3596" s="6" t="s">
        <v>17</v>
      </c>
      <c r="M3596" s="6">
        <v>5.3544119289557788</v>
      </c>
      <c r="N3596" s="6" t="s">
        <v>17</v>
      </c>
      <c r="O3596" s="6" t="s">
        <v>17</v>
      </c>
      <c r="P3596" s="8" t="s">
        <v>17</v>
      </c>
      <c r="Q3596" s="8" t="s">
        <v>17</v>
      </c>
      <c r="R3596" s="9">
        <v>4.26</v>
      </c>
    </row>
    <row r="3597" spans="1:18" s="6" customFormat="1" ht="15" customHeight="1" x14ac:dyDescent="0.25">
      <c r="A3597" t="s">
        <v>1801</v>
      </c>
      <c r="B3597" t="s">
        <v>5303</v>
      </c>
      <c r="C3597" t="s">
        <v>1292</v>
      </c>
      <c r="D3597" t="s">
        <v>1293</v>
      </c>
      <c r="E3597" s="14">
        <v>2</v>
      </c>
      <c r="F3597" s="5">
        <v>44099</v>
      </c>
      <c r="G3597" s="6">
        <v>21.383248730964478</v>
      </c>
      <c r="H3597" s="7">
        <v>11474.069889438346</v>
      </c>
      <c r="I3597" s="7">
        <v>16.61</v>
      </c>
      <c r="J3597" s="7">
        <v>16332.677776627677</v>
      </c>
      <c r="K3597" s="7">
        <v>15259.423039350149</v>
      </c>
      <c r="L3597" s="6" t="s">
        <v>17</v>
      </c>
      <c r="M3597" s="6">
        <v>5.0577508825519697</v>
      </c>
      <c r="N3597" s="6" t="s">
        <v>17</v>
      </c>
      <c r="O3597" s="6" t="s">
        <v>17</v>
      </c>
      <c r="P3597" s="8" t="s">
        <v>17</v>
      </c>
      <c r="Q3597" s="8" t="s">
        <v>17</v>
      </c>
      <c r="R3597" s="9">
        <v>3.39</v>
      </c>
    </row>
    <row r="3598" spans="1:18" s="6" customFormat="1" ht="15" customHeight="1" x14ac:dyDescent="0.25">
      <c r="A3598" t="s">
        <v>1802</v>
      </c>
      <c r="B3598" t="s">
        <v>5303</v>
      </c>
      <c r="C3598" t="s">
        <v>1292</v>
      </c>
      <c r="D3598" t="s">
        <v>1293</v>
      </c>
      <c r="E3598" s="14">
        <v>2</v>
      </c>
      <c r="F3598" s="5">
        <v>44099</v>
      </c>
      <c r="G3598" s="6">
        <v>19.850187265917612</v>
      </c>
      <c r="H3598" s="7">
        <v>11842.380131127147</v>
      </c>
      <c r="I3598" s="7">
        <v>16.12</v>
      </c>
      <c r="J3598" s="7">
        <v>16456.994818652849</v>
      </c>
      <c r="K3598" s="7">
        <v>15380.348107527798</v>
      </c>
      <c r="L3598" s="6" t="s">
        <v>17</v>
      </c>
      <c r="M3598" s="6">
        <v>5.0737356791943995</v>
      </c>
      <c r="N3598" s="6" t="s">
        <v>17</v>
      </c>
      <c r="O3598" s="6" t="s">
        <v>17</v>
      </c>
      <c r="P3598" s="8" t="s">
        <v>17</v>
      </c>
      <c r="Q3598" s="8" t="s">
        <v>17</v>
      </c>
      <c r="R3598" s="9">
        <v>3.5</v>
      </c>
    </row>
    <row r="3599" spans="1:18" s="6" customFormat="1" ht="15" customHeight="1" x14ac:dyDescent="0.25">
      <c r="A3599" t="s">
        <v>1803</v>
      </c>
      <c r="B3599" t="s">
        <v>5303</v>
      </c>
      <c r="C3599" t="s">
        <v>1485</v>
      </c>
      <c r="D3599" t="s">
        <v>77</v>
      </c>
      <c r="E3599" s="14">
        <v>2</v>
      </c>
      <c r="F3599" s="5">
        <v>44099</v>
      </c>
      <c r="G3599" s="6">
        <v>16.38766519823788</v>
      </c>
      <c r="H3599" s="7">
        <v>13119.215169801686</v>
      </c>
      <c r="I3599" s="7">
        <v>8.85</v>
      </c>
      <c r="J3599" s="7">
        <v>17305.464883647466</v>
      </c>
      <c r="K3599" s="7">
        <v>16169.343748919826</v>
      </c>
      <c r="L3599" s="6" t="s">
        <v>17</v>
      </c>
      <c r="M3599" s="6">
        <v>5.3540110024865228</v>
      </c>
      <c r="N3599" s="6" t="s">
        <v>17</v>
      </c>
      <c r="O3599" s="6" t="s">
        <v>17</v>
      </c>
      <c r="P3599" s="8" t="s">
        <v>17</v>
      </c>
      <c r="Q3599" s="8" t="s">
        <v>17</v>
      </c>
      <c r="R3599" s="9">
        <v>5.03</v>
      </c>
    </row>
    <row r="3600" spans="1:18" s="6" customFormat="1" ht="15" customHeight="1" x14ac:dyDescent="0.25">
      <c r="A3600" t="s">
        <v>1804</v>
      </c>
      <c r="B3600" t="s">
        <v>5303</v>
      </c>
      <c r="C3600" t="s">
        <v>1218</v>
      </c>
      <c r="D3600" t="s">
        <v>237</v>
      </c>
      <c r="E3600" s="14">
        <v>2</v>
      </c>
      <c r="F3600" s="5">
        <v>44099</v>
      </c>
      <c r="G3600" s="6">
        <v>32.055749128919857</v>
      </c>
      <c r="H3600" s="7">
        <v>10793.359931514668</v>
      </c>
      <c r="I3600" s="7">
        <v>7.63</v>
      </c>
      <c r="J3600" s="7">
        <v>18205.262606143198</v>
      </c>
      <c r="K3600" s="7">
        <v>17038.206668434406</v>
      </c>
      <c r="L3600" s="6" t="s">
        <v>17</v>
      </c>
      <c r="M3600" s="6">
        <v>5.4997923548953409</v>
      </c>
      <c r="N3600" s="6" t="s">
        <v>17</v>
      </c>
      <c r="O3600" s="6" t="s">
        <v>17</v>
      </c>
      <c r="P3600" s="8" t="s">
        <v>17</v>
      </c>
      <c r="Q3600" s="8" t="s">
        <v>17</v>
      </c>
      <c r="R3600" s="9">
        <v>4.6100000000000003</v>
      </c>
    </row>
    <row r="3601" spans="1:18" s="6" customFormat="1" ht="15" customHeight="1" x14ac:dyDescent="0.25">
      <c r="A3601" t="s">
        <v>1805</v>
      </c>
      <c r="B3601" t="s">
        <v>5303</v>
      </c>
      <c r="C3601" t="s">
        <v>1485</v>
      </c>
      <c r="D3601" t="s">
        <v>77</v>
      </c>
      <c r="E3601" s="14">
        <v>2</v>
      </c>
      <c r="F3601" s="5">
        <v>44099</v>
      </c>
      <c r="G3601" s="6">
        <v>15.175097276264591</v>
      </c>
      <c r="H3601" s="7">
        <v>13328.447248711322</v>
      </c>
      <c r="I3601" s="7">
        <v>10.33</v>
      </c>
      <c r="J3601" s="7">
        <v>17267.708333333336</v>
      </c>
      <c r="K3601" s="7">
        <v>16149.944692288118</v>
      </c>
      <c r="L3601" s="6" t="s">
        <v>17</v>
      </c>
      <c r="M3601" s="6">
        <v>5.2675006646805738</v>
      </c>
      <c r="N3601" s="6" t="s">
        <v>17</v>
      </c>
      <c r="O3601" s="6" t="s">
        <v>17</v>
      </c>
      <c r="P3601" s="8" t="s">
        <v>17</v>
      </c>
      <c r="Q3601" s="8" t="s">
        <v>17</v>
      </c>
      <c r="R3601" s="9">
        <v>4</v>
      </c>
    </row>
    <row r="3602" spans="1:18" s="6" customFormat="1" ht="15" customHeight="1" x14ac:dyDescent="0.25">
      <c r="A3602" t="s">
        <v>1806</v>
      </c>
      <c r="B3602" t="s">
        <v>5303</v>
      </c>
      <c r="C3602" t="s">
        <v>1218</v>
      </c>
      <c r="D3602" t="s">
        <v>237</v>
      </c>
      <c r="E3602" s="14">
        <v>2</v>
      </c>
      <c r="F3602" s="5">
        <v>44102</v>
      </c>
      <c r="G3602" s="6">
        <v>29.952267303102619</v>
      </c>
      <c r="H3602" s="7">
        <v>11077.692385118911</v>
      </c>
      <c r="I3602" s="7">
        <v>8.14</v>
      </c>
      <c r="J3602" s="7">
        <v>18014.339152119701</v>
      </c>
      <c r="K3602" s="7">
        <v>16859.112808738751</v>
      </c>
      <c r="L3602" s="6" t="s">
        <v>17</v>
      </c>
      <c r="M3602" s="6">
        <v>5.44404497352002</v>
      </c>
      <c r="N3602" s="6" t="s">
        <v>17</v>
      </c>
      <c r="O3602" s="6" t="s">
        <v>17</v>
      </c>
      <c r="P3602" s="8" t="s">
        <v>17</v>
      </c>
      <c r="Q3602" s="8" t="s">
        <v>17</v>
      </c>
      <c r="R3602" s="9">
        <v>3.76</v>
      </c>
    </row>
    <row r="3603" spans="1:18" s="6" customFormat="1" ht="15" customHeight="1" x14ac:dyDescent="0.25">
      <c r="A3603" t="s">
        <v>1807</v>
      </c>
      <c r="B3603" t="s">
        <v>5303</v>
      </c>
      <c r="C3603" t="s">
        <v>665</v>
      </c>
      <c r="D3603" t="s">
        <v>5513</v>
      </c>
      <c r="E3603" s="14">
        <v>1</v>
      </c>
      <c r="F3603" s="5">
        <v>44102</v>
      </c>
      <c r="G3603" s="6">
        <v>40.630048465266555</v>
      </c>
      <c r="H3603" s="7">
        <v>9917.1120907543154</v>
      </c>
      <c r="I3603" s="6">
        <v>0.51</v>
      </c>
      <c r="J3603" s="7">
        <v>19679.371483172312</v>
      </c>
      <c r="K3603" s="7">
        <v>18375.801045379376</v>
      </c>
      <c r="L3603" s="6">
        <v>49.804255249308504</v>
      </c>
      <c r="M3603" s="6">
        <v>5.9783980471777562</v>
      </c>
      <c r="N3603" s="6">
        <v>0.12052932375868904</v>
      </c>
      <c r="O3603" s="6">
        <v>43.572435903512506</v>
      </c>
      <c r="P3603" s="8">
        <v>6.9709338992232301E-3</v>
      </c>
      <c r="Q3603" s="8">
        <v>7.4105423433183841E-3</v>
      </c>
      <c r="R3603" s="9">
        <v>5.81</v>
      </c>
    </row>
    <row r="3604" spans="1:18" s="6" customFormat="1" ht="15" customHeight="1" x14ac:dyDescent="0.25">
      <c r="A3604" t="s">
        <v>1808</v>
      </c>
      <c r="B3604" t="s">
        <v>5303</v>
      </c>
      <c r="C3604" t="s">
        <v>1485</v>
      </c>
      <c r="D3604" t="s">
        <v>77</v>
      </c>
      <c r="E3604" s="14">
        <v>2</v>
      </c>
      <c r="F3604" s="5">
        <v>44102</v>
      </c>
      <c r="G3604" s="6">
        <v>16.677653263019106</v>
      </c>
      <c r="H3604" s="7">
        <v>13477.006420631344</v>
      </c>
      <c r="I3604" s="6">
        <v>7.6</v>
      </c>
      <c r="J3604" s="7">
        <v>17815.152467777425</v>
      </c>
      <c r="K3604" s="7">
        <v>16663.526693115306</v>
      </c>
      <c r="L3604" s="6" t="s">
        <v>17</v>
      </c>
      <c r="M3604" s="6">
        <v>5.4270771661739792</v>
      </c>
      <c r="N3604" s="6" t="s">
        <v>17</v>
      </c>
      <c r="O3604" s="6" t="s">
        <v>17</v>
      </c>
      <c r="P3604" s="8" t="s">
        <v>17</v>
      </c>
      <c r="Q3604" s="8" t="s">
        <v>17</v>
      </c>
      <c r="R3604" s="9">
        <v>4.57</v>
      </c>
    </row>
    <row r="3605" spans="1:18" s="6" customFormat="1" ht="15" customHeight="1" x14ac:dyDescent="0.25">
      <c r="A3605" t="s">
        <v>1809</v>
      </c>
      <c r="B3605" t="s">
        <v>5303</v>
      </c>
      <c r="C3605" t="s">
        <v>1292</v>
      </c>
      <c r="D3605" t="s">
        <v>1293</v>
      </c>
      <c r="E3605" s="14">
        <v>2</v>
      </c>
      <c r="F3605" s="5">
        <v>44102</v>
      </c>
      <c r="G3605" s="6">
        <v>16.935483870967747</v>
      </c>
      <c r="H3605" s="7">
        <v>10549.906044154295</v>
      </c>
      <c r="I3605" s="6">
        <v>15.15</v>
      </c>
      <c r="J3605" s="7">
        <v>14282.306575399296</v>
      </c>
      <c r="K3605" s="7">
        <v>13198.94514053527</v>
      </c>
      <c r="L3605" s="6" t="s">
        <v>17</v>
      </c>
      <c r="M3605" s="6">
        <v>5.1053790521396163</v>
      </c>
      <c r="N3605" s="6" t="s">
        <v>17</v>
      </c>
      <c r="O3605" s="6" t="s">
        <v>17</v>
      </c>
      <c r="P3605" s="8" t="s">
        <v>17</v>
      </c>
      <c r="Q3605" s="8" t="s">
        <v>17</v>
      </c>
      <c r="R3605" s="9">
        <v>3.58</v>
      </c>
    </row>
    <row r="3606" spans="1:18" s="6" customFormat="1" ht="15" customHeight="1" x14ac:dyDescent="0.25">
      <c r="A3606" t="s">
        <v>1810</v>
      </c>
      <c r="B3606" t="s">
        <v>5303</v>
      </c>
      <c r="C3606" t="s">
        <v>665</v>
      </c>
      <c r="D3606" t="s">
        <v>5513</v>
      </c>
      <c r="E3606" s="14">
        <v>1</v>
      </c>
      <c r="F3606" s="5">
        <v>44102</v>
      </c>
      <c r="G3606" s="6">
        <v>31.137860549625252</v>
      </c>
      <c r="H3606" s="7">
        <v>11678.014639476405</v>
      </c>
      <c r="I3606" s="6">
        <v>2.93</v>
      </c>
      <c r="J3606" s="7">
        <v>19275.736084246721</v>
      </c>
      <c r="K3606" s="7">
        <v>18063.209583645981</v>
      </c>
      <c r="L3606" s="6" t="s">
        <v>17</v>
      </c>
      <c r="M3606" s="6">
        <v>5.7140739896359136</v>
      </c>
      <c r="N3606" s="6" t="s">
        <v>17</v>
      </c>
      <c r="O3606" s="6" t="s">
        <v>17</v>
      </c>
      <c r="P3606" s="8" t="s">
        <v>17</v>
      </c>
      <c r="Q3606" s="8" t="s">
        <v>17</v>
      </c>
      <c r="R3606" s="9">
        <v>6.94</v>
      </c>
    </row>
    <row r="3607" spans="1:18" s="6" customFormat="1" ht="15" customHeight="1" x14ac:dyDescent="0.25">
      <c r="A3607" t="s">
        <v>1811</v>
      </c>
      <c r="B3607" t="s">
        <v>5303</v>
      </c>
      <c r="C3607" t="s">
        <v>1218</v>
      </c>
      <c r="D3607" t="s">
        <v>237</v>
      </c>
      <c r="E3607" s="14">
        <v>2</v>
      </c>
      <c r="F3607" s="5">
        <v>44102</v>
      </c>
      <c r="G3607" s="6">
        <v>32.135858915741338</v>
      </c>
      <c r="H3607" s="7">
        <v>10623.919298697918</v>
      </c>
      <c r="I3607" s="6">
        <v>8.2200000000000006</v>
      </c>
      <c r="J3607" s="7">
        <v>17964.897618052655</v>
      </c>
      <c r="K3607" s="7">
        <v>16811.526897311367</v>
      </c>
      <c r="L3607" s="6" t="s">
        <v>17</v>
      </c>
      <c r="M3607" s="6">
        <v>5.43530028624546</v>
      </c>
      <c r="N3607" s="6" t="s">
        <v>17</v>
      </c>
      <c r="O3607" s="6" t="s">
        <v>17</v>
      </c>
      <c r="P3607" s="8" t="s">
        <v>17</v>
      </c>
      <c r="Q3607" s="8" t="s">
        <v>17</v>
      </c>
      <c r="R3607" s="9">
        <v>4.28</v>
      </c>
    </row>
    <row r="3608" spans="1:18" s="6" customFormat="1" ht="15" customHeight="1" x14ac:dyDescent="0.25">
      <c r="A3608" t="s">
        <v>1812</v>
      </c>
      <c r="B3608" t="s">
        <v>5303</v>
      </c>
      <c r="C3608" t="s">
        <v>1485</v>
      </c>
      <c r="D3608" t="s">
        <v>77</v>
      </c>
      <c r="E3608" s="14">
        <v>2</v>
      </c>
      <c r="F3608" s="5">
        <v>44102</v>
      </c>
      <c r="G3608" s="6">
        <v>13.339382940108896</v>
      </c>
      <c r="H3608" s="7">
        <v>13664.373284958991</v>
      </c>
      <c r="I3608" s="6">
        <v>10.15</v>
      </c>
      <c r="J3608" s="7">
        <v>17263.724434876211</v>
      </c>
      <c r="K3608" s="7">
        <v>16143.728125680427</v>
      </c>
      <c r="L3608" s="6" t="s">
        <v>17</v>
      </c>
      <c r="M3608" s="6">
        <v>5.2780221922515675</v>
      </c>
      <c r="N3608" s="6" t="s">
        <v>17</v>
      </c>
      <c r="O3608" s="6" t="s">
        <v>17</v>
      </c>
      <c r="P3608" s="8" t="s">
        <v>17</v>
      </c>
      <c r="Q3608" s="8" t="s">
        <v>17</v>
      </c>
      <c r="R3608" s="9">
        <v>7.1</v>
      </c>
    </row>
    <row r="3609" spans="1:18" s="6" customFormat="1" ht="15" customHeight="1" x14ac:dyDescent="0.25">
      <c r="A3609" t="s">
        <v>1813</v>
      </c>
      <c r="B3609" t="s">
        <v>5303</v>
      </c>
      <c r="C3609" t="s">
        <v>1292</v>
      </c>
      <c r="D3609" t="s">
        <v>1293</v>
      </c>
      <c r="E3609" s="14">
        <v>2</v>
      </c>
      <c r="F3609" s="5">
        <v>44102</v>
      </c>
      <c r="G3609" s="6">
        <v>20.101351351351337</v>
      </c>
      <c r="H3609" s="7">
        <v>11921.796619962535</v>
      </c>
      <c r="I3609" s="6">
        <v>14.51</v>
      </c>
      <c r="J3609" s="7">
        <v>16623.564704665354</v>
      </c>
      <c r="K3609" s="7">
        <v>15535.772936612726</v>
      </c>
      <c r="L3609" s="6" t="s">
        <v>17</v>
      </c>
      <c r="M3609" s="6">
        <v>5.1262571538766659</v>
      </c>
      <c r="N3609" s="6" t="s">
        <v>17</v>
      </c>
      <c r="O3609" s="6" t="s">
        <v>17</v>
      </c>
      <c r="P3609" s="8" t="s">
        <v>17</v>
      </c>
      <c r="Q3609" s="8" t="s">
        <v>17</v>
      </c>
      <c r="R3609" s="9">
        <v>3.33</v>
      </c>
    </row>
    <row r="3610" spans="1:18" s="6" customFormat="1" ht="15" customHeight="1" x14ac:dyDescent="0.25">
      <c r="A3610" t="s">
        <v>1814</v>
      </c>
      <c r="B3610" t="s">
        <v>5303</v>
      </c>
      <c r="C3610" t="s">
        <v>1292</v>
      </c>
      <c r="D3610" t="s">
        <v>1293</v>
      </c>
      <c r="E3610" s="14">
        <v>2</v>
      </c>
      <c r="F3610" s="5">
        <v>44102</v>
      </c>
      <c r="G3610" s="6">
        <v>18.382352941176467</v>
      </c>
      <c r="H3610" s="7">
        <v>12076.652403988934</v>
      </c>
      <c r="I3610" s="6">
        <v>15.01</v>
      </c>
      <c r="J3610" s="7">
        <v>16431.174957118354</v>
      </c>
      <c r="K3610" s="7">
        <v>15346.844386869321</v>
      </c>
      <c r="L3610" s="6" t="s">
        <v>17</v>
      </c>
      <c r="M3610" s="6">
        <v>5.109946136894596</v>
      </c>
      <c r="N3610" s="6" t="s">
        <v>17</v>
      </c>
      <c r="O3610" s="6" t="s">
        <v>17</v>
      </c>
      <c r="P3610" s="8" t="s">
        <v>17</v>
      </c>
      <c r="Q3610" s="8" t="s">
        <v>17</v>
      </c>
      <c r="R3610" s="9">
        <v>6.72</v>
      </c>
    </row>
    <row r="3611" spans="1:18" s="6" customFormat="1" ht="15" customHeight="1" x14ac:dyDescent="0.25">
      <c r="A3611" t="s">
        <v>1815</v>
      </c>
      <c r="B3611" t="s">
        <v>5303</v>
      </c>
      <c r="C3611" t="s">
        <v>1485</v>
      </c>
      <c r="D3611" t="s">
        <v>77</v>
      </c>
      <c r="E3611" s="14">
        <v>2</v>
      </c>
      <c r="F3611" s="5">
        <v>44102</v>
      </c>
      <c r="G3611" s="6">
        <v>11.050328227571123</v>
      </c>
      <c r="H3611" s="7">
        <v>14534.325063564092</v>
      </c>
      <c r="I3611" s="6">
        <v>7.01</v>
      </c>
      <c r="J3611" s="7">
        <v>17802.383212063694</v>
      </c>
      <c r="K3611" s="7">
        <v>16643.4392473525</v>
      </c>
      <c r="L3611" s="6" t="s">
        <v>17</v>
      </c>
      <c r="M3611" s="6">
        <v>5.4615643954344595</v>
      </c>
      <c r="N3611" s="6" t="s">
        <v>17</v>
      </c>
      <c r="O3611" s="6" t="s">
        <v>17</v>
      </c>
      <c r="P3611" s="8" t="s">
        <v>17</v>
      </c>
      <c r="Q3611" s="8" t="s">
        <v>17</v>
      </c>
      <c r="R3611" s="9">
        <v>5.17</v>
      </c>
    </row>
    <row r="3612" spans="1:18" s="6" customFormat="1" ht="15" customHeight="1" x14ac:dyDescent="0.25">
      <c r="A3612" t="s">
        <v>1816</v>
      </c>
      <c r="B3612" t="s">
        <v>5303</v>
      </c>
      <c r="C3612" t="s">
        <v>665</v>
      </c>
      <c r="D3612" t="s">
        <v>5513</v>
      </c>
      <c r="E3612" s="14">
        <v>1</v>
      </c>
      <c r="F3612" s="5">
        <v>44102</v>
      </c>
      <c r="G3612" s="6">
        <v>39.118065433854909</v>
      </c>
      <c r="H3612" s="7">
        <v>10096.841333330824</v>
      </c>
      <c r="I3612" s="6">
        <v>4.6900000000000004</v>
      </c>
      <c r="J3612" s="7">
        <v>19348.373557187828</v>
      </c>
      <c r="K3612" s="7">
        <v>18153.982376942917</v>
      </c>
      <c r="L3612" s="6" t="s">
        <v>17</v>
      </c>
      <c r="M3612" s="6">
        <v>5.6286106514840357</v>
      </c>
      <c r="N3612" s="6" t="s">
        <v>17</v>
      </c>
      <c r="O3612" s="6" t="s">
        <v>17</v>
      </c>
      <c r="P3612" s="8" t="s">
        <v>17</v>
      </c>
      <c r="Q3612" s="8" t="s">
        <v>17</v>
      </c>
      <c r="R3612" s="9">
        <v>4.7</v>
      </c>
    </row>
    <row r="3613" spans="1:18" s="6" customFormat="1" ht="15" customHeight="1" x14ac:dyDescent="0.25">
      <c r="A3613" t="s">
        <v>1817</v>
      </c>
      <c r="B3613" t="s">
        <v>5303</v>
      </c>
      <c r="C3613" t="s">
        <v>1218</v>
      </c>
      <c r="D3613" t="s">
        <v>237</v>
      </c>
      <c r="E3613" s="14">
        <v>2</v>
      </c>
      <c r="F3613" s="5">
        <v>44102</v>
      </c>
      <c r="G3613" s="6">
        <v>24.999999999999996</v>
      </c>
      <c r="H3613" s="7">
        <v>11681.816274766543</v>
      </c>
      <c r="I3613" s="6">
        <v>12.81</v>
      </c>
      <c r="J3613" s="7">
        <v>17436.992738146091</v>
      </c>
      <c r="K3613" s="7">
        <v>16390.08836635539</v>
      </c>
      <c r="L3613" s="6" t="s">
        <v>17</v>
      </c>
      <c r="M3613" s="6">
        <v>4.9335738538675749</v>
      </c>
      <c r="N3613" s="6" t="s">
        <v>17</v>
      </c>
      <c r="O3613" s="6" t="s">
        <v>17</v>
      </c>
      <c r="P3613" s="8" t="s">
        <v>17</v>
      </c>
      <c r="Q3613" s="8" t="s">
        <v>17</v>
      </c>
      <c r="R3613" s="9">
        <v>6.36</v>
      </c>
    </row>
    <row r="3614" spans="1:18" s="6" customFormat="1" ht="15" customHeight="1" x14ac:dyDescent="0.25">
      <c r="A3614" t="s">
        <v>1818</v>
      </c>
      <c r="B3614" t="s">
        <v>5303</v>
      </c>
      <c r="C3614" t="s">
        <v>665</v>
      </c>
      <c r="D3614" t="s">
        <v>5513</v>
      </c>
      <c r="E3614" s="14">
        <v>1</v>
      </c>
      <c r="F3614" s="5">
        <v>44102</v>
      </c>
      <c r="G3614" s="6">
        <v>34.436373419424264</v>
      </c>
      <c r="H3614" s="7">
        <v>11234.960747192667</v>
      </c>
      <c r="I3614" s="6">
        <v>5.26</v>
      </c>
      <c r="J3614" s="7">
        <v>19607.63520678685</v>
      </c>
      <c r="K3614" s="7">
        <v>18419.117397338996</v>
      </c>
      <c r="L3614" s="6" t="s">
        <v>17</v>
      </c>
      <c r="M3614" s="6">
        <v>5.6009321840143933</v>
      </c>
      <c r="N3614" s="6" t="s">
        <v>17</v>
      </c>
      <c r="O3614" s="6" t="s">
        <v>17</v>
      </c>
      <c r="P3614" s="8" t="s">
        <v>17</v>
      </c>
      <c r="Q3614" s="8" t="s">
        <v>17</v>
      </c>
      <c r="R3614" s="9">
        <v>5.7</v>
      </c>
    </row>
    <row r="3615" spans="1:18" s="6" customFormat="1" ht="15" customHeight="1" x14ac:dyDescent="0.25">
      <c r="A3615" t="s">
        <v>1819</v>
      </c>
      <c r="B3615" t="s">
        <v>5303</v>
      </c>
      <c r="C3615" t="s">
        <v>1218</v>
      </c>
      <c r="D3615" t="s">
        <v>237</v>
      </c>
      <c r="E3615" s="14">
        <v>2</v>
      </c>
      <c r="F3615" s="5">
        <v>44102</v>
      </c>
      <c r="G3615" s="6">
        <v>29.91137370753323</v>
      </c>
      <c r="H3615" s="7">
        <v>10403.571627497226</v>
      </c>
      <c r="I3615" s="6">
        <v>13.81</v>
      </c>
      <c r="J3615" s="7">
        <v>16909.748059955353</v>
      </c>
      <c r="K3615" s="7">
        <v>15886.038971160424</v>
      </c>
      <c r="L3615" s="6" t="s">
        <v>17</v>
      </c>
      <c r="M3615" s="6">
        <v>4.8242652629355742</v>
      </c>
      <c r="N3615" s="6" t="s">
        <v>17</v>
      </c>
      <c r="O3615" s="6" t="s">
        <v>17</v>
      </c>
      <c r="P3615" s="8" t="s">
        <v>17</v>
      </c>
      <c r="Q3615" s="8" t="s">
        <v>17</v>
      </c>
      <c r="R3615" s="9">
        <v>5.93</v>
      </c>
    </row>
    <row r="3616" spans="1:18" s="6" customFormat="1" ht="15" customHeight="1" x14ac:dyDescent="0.25">
      <c r="A3616" t="s">
        <v>1820</v>
      </c>
      <c r="B3616" t="s">
        <v>5303</v>
      </c>
      <c r="C3616" t="s">
        <v>1485</v>
      </c>
      <c r="D3616" t="s">
        <v>77</v>
      </c>
      <c r="E3616" s="14">
        <v>2</v>
      </c>
      <c r="F3616" s="5">
        <v>44102</v>
      </c>
      <c r="G3616" s="6">
        <v>14.429289303661157</v>
      </c>
      <c r="H3616" s="7">
        <v>13010.809749096436</v>
      </c>
      <c r="I3616" s="6">
        <v>12.49</v>
      </c>
      <c r="J3616" s="7">
        <v>16707.667076670765</v>
      </c>
      <c r="K3616" s="7">
        <v>15616.695453432327</v>
      </c>
      <c r="L3616" s="6" t="s">
        <v>17</v>
      </c>
      <c r="M3616" s="6">
        <v>5.1412423338286475</v>
      </c>
      <c r="N3616" s="6" t="s">
        <v>17</v>
      </c>
      <c r="O3616" s="6" t="s">
        <v>17</v>
      </c>
      <c r="P3616" s="8" t="s">
        <v>17</v>
      </c>
      <c r="Q3616" s="8" t="s">
        <v>17</v>
      </c>
      <c r="R3616" s="9">
        <v>2.44</v>
      </c>
    </row>
    <row r="3617" spans="1:18" s="6" customFormat="1" ht="15" customHeight="1" x14ac:dyDescent="0.25">
      <c r="A3617" t="s">
        <v>1821</v>
      </c>
      <c r="B3617" t="s">
        <v>5303</v>
      </c>
      <c r="C3617" t="s">
        <v>1485</v>
      </c>
      <c r="D3617" t="s">
        <v>77</v>
      </c>
      <c r="E3617" s="14">
        <v>2</v>
      </c>
      <c r="F3617" s="5">
        <v>44102</v>
      </c>
      <c r="G3617" s="6">
        <v>16.761041902604752</v>
      </c>
      <c r="H3617" s="7">
        <v>12956.99854802245</v>
      </c>
      <c r="I3617" s="6">
        <v>10.14</v>
      </c>
      <c r="J3617" s="7">
        <v>17178.070982919096</v>
      </c>
      <c r="K3617" s="7">
        <v>16057.950636603839</v>
      </c>
      <c r="L3617" s="6" t="s">
        <v>17</v>
      </c>
      <c r="M3617" s="6">
        <v>5.2786067215610668</v>
      </c>
      <c r="N3617" s="6" t="s">
        <v>17</v>
      </c>
      <c r="O3617" s="6" t="s">
        <v>17</v>
      </c>
      <c r="P3617" s="8" t="s">
        <v>17</v>
      </c>
      <c r="Q3617" s="8" t="s">
        <v>17</v>
      </c>
      <c r="R3617" s="9">
        <v>2.23</v>
      </c>
    </row>
    <row r="3618" spans="1:18" s="6" customFormat="1" ht="15" customHeight="1" x14ac:dyDescent="0.25">
      <c r="A3618" t="s">
        <v>1822</v>
      </c>
      <c r="B3618" t="s">
        <v>5303</v>
      </c>
      <c r="C3618" t="s">
        <v>665</v>
      </c>
      <c r="D3618" t="s">
        <v>5513</v>
      </c>
      <c r="E3618" s="14">
        <v>1</v>
      </c>
      <c r="F3618" s="5">
        <v>44102</v>
      </c>
      <c r="G3618" s="6">
        <v>32.94324166179053</v>
      </c>
      <c r="H3618" s="7">
        <v>11722.768741885922</v>
      </c>
      <c r="I3618" s="6">
        <v>0.62</v>
      </c>
      <c r="J3618" s="7">
        <v>19918.371673910737</v>
      </c>
      <c r="K3618" s="7">
        <v>18682.04256534297</v>
      </c>
      <c r="L3618" s="6" t="s">
        <v>17</v>
      </c>
      <c r="M3618" s="6">
        <v>5.8262446209602539</v>
      </c>
      <c r="N3618" s="6" t="s">
        <v>17</v>
      </c>
      <c r="O3618" s="6" t="s">
        <v>17</v>
      </c>
      <c r="P3618" s="8" t="s">
        <v>17</v>
      </c>
      <c r="Q3618" s="8" t="s">
        <v>17</v>
      </c>
      <c r="R3618" s="9">
        <v>5.67</v>
      </c>
    </row>
    <row r="3619" spans="1:18" s="6" customFormat="1" ht="15" customHeight="1" x14ac:dyDescent="0.25">
      <c r="A3619" t="s">
        <v>1823</v>
      </c>
      <c r="B3619" t="s">
        <v>5303</v>
      </c>
      <c r="C3619" t="s">
        <v>1292</v>
      </c>
      <c r="D3619" t="s">
        <v>1293</v>
      </c>
      <c r="E3619" s="14">
        <v>2</v>
      </c>
      <c r="F3619" s="5">
        <v>44102</v>
      </c>
      <c r="G3619" s="6">
        <v>15.529622980251357</v>
      </c>
      <c r="H3619" s="7">
        <v>12523.853155276647</v>
      </c>
      <c r="I3619" s="6">
        <v>16</v>
      </c>
      <c r="J3619" s="7">
        <v>16352.941176470589</v>
      </c>
      <c r="K3619" s="7">
        <v>15275.463777872676</v>
      </c>
      <c r="L3619" s="6" t="s">
        <v>17</v>
      </c>
      <c r="M3619" s="6">
        <v>5.0776503232700962</v>
      </c>
      <c r="N3619" s="6" t="s">
        <v>17</v>
      </c>
      <c r="O3619" s="6" t="s">
        <v>17</v>
      </c>
      <c r="P3619" s="8" t="s">
        <v>17</v>
      </c>
      <c r="Q3619" s="8" t="s">
        <v>17</v>
      </c>
      <c r="R3619" s="9">
        <v>5.65</v>
      </c>
    </row>
    <row r="3620" spans="1:18" s="6" customFormat="1" ht="15" customHeight="1" x14ac:dyDescent="0.25">
      <c r="A3620" t="s">
        <v>1824</v>
      </c>
      <c r="B3620" t="s">
        <v>5303</v>
      </c>
      <c r="C3620" t="s">
        <v>1292</v>
      </c>
      <c r="D3620" t="s">
        <v>1293</v>
      </c>
      <c r="E3620" s="14">
        <v>2</v>
      </c>
      <c r="F3620" s="5">
        <v>44102</v>
      </c>
      <c r="G3620" s="6">
        <v>20.915841584158407</v>
      </c>
      <c r="H3620" s="7">
        <v>11359.617216391209</v>
      </c>
      <c r="I3620" s="6">
        <v>18.11</v>
      </c>
      <c r="J3620" s="7">
        <v>16072.945808724482</v>
      </c>
      <c r="K3620" s="7">
        <v>15010.074664857741</v>
      </c>
      <c r="L3620" s="6" t="s">
        <v>17</v>
      </c>
      <c r="M3620" s="6">
        <v>5.0088178316057581</v>
      </c>
      <c r="N3620" s="6" t="s">
        <v>17</v>
      </c>
      <c r="O3620" s="6" t="s">
        <v>17</v>
      </c>
      <c r="P3620" s="8" t="s">
        <v>17</v>
      </c>
      <c r="Q3620" s="8" t="s">
        <v>17</v>
      </c>
      <c r="R3620" s="9">
        <v>3.49</v>
      </c>
    </row>
    <row r="3621" spans="1:18" s="6" customFormat="1" ht="15" customHeight="1" x14ac:dyDescent="0.25">
      <c r="A3621" t="s">
        <v>1825</v>
      </c>
      <c r="B3621" t="s">
        <v>5303</v>
      </c>
      <c r="C3621" t="s">
        <v>665</v>
      </c>
      <c r="D3621" t="s">
        <v>5513</v>
      </c>
      <c r="E3621" s="14">
        <v>1</v>
      </c>
      <c r="F3621" s="5">
        <v>44102</v>
      </c>
      <c r="G3621" s="6">
        <v>44.040660736975852</v>
      </c>
      <c r="H3621" s="7">
        <v>9363.4091300456221</v>
      </c>
      <c r="I3621" s="6">
        <v>0.8</v>
      </c>
      <c r="J3621" s="7">
        <v>19889.666878845746</v>
      </c>
      <c r="K3621" s="7">
        <v>18655.192518950735</v>
      </c>
      <c r="L3621" s="6" t="s">
        <v>17</v>
      </c>
      <c r="M3621" s="6">
        <v>5.8175040522856305</v>
      </c>
      <c r="N3621" s="6" t="s">
        <v>17</v>
      </c>
      <c r="O3621" s="6" t="s">
        <v>17</v>
      </c>
      <c r="P3621" s="8" t="s">
        <v>17</v>
      </c>
      <c r="Q3621" s="8" t="s">
        <v>17</v>
      </c>
      <c r="R3621" s="9">
        <v>5.74</v>
      </c>
    </row>
    <row r="3622" spans="1:18" s="6" customFormat="1" ht="15" customHeight="1" x14ac:dyDescent="0.25">
      <c r="A3622" t="s">
        <v>1826</v>
      </c>
      <c r="B3622" t="s">
        <v>5303</v>
      </c>
      <c r="C3622" t="s">
        <v>1218</v>
      </c>
      <c r="D3622" t="s">
        <v>237</v>
      </c>
      <c r="E3622" s="14">
        <v>2</v>
      </c>
      <c r="F3622" s="5">
        <v>44102</v>
      </c>
      <c r="G3622" s="6">
        <v>18.665607625099284</v>
      </c>
      <c r="H3622" s="7">
        <v>13103.486872991865</v>
      </c>
      <c r="I3622" s="6">
        <v>10.72</v>
      </c>
      <c r="J3622" s="7">
        <v>17766.666666666664</v>
      </c>
      <c r="K3622" s="7">
        <v>16671.284153414803</v>
      </c>
      <c r="L3622" s="6" t="s">
        <v>17</v>
      </c>
      <c r="M3622" s="6">
        <v>5.1620288089154576</v>
      </c>
      <c r="N3622" s="6" t="s">
        <v>17</v>
      </c>
      <c r="O3622" s="6" t="s">
        <v>17</v>
      </c>
      <c r="P3622" s="8" t="s">
        <v>17</v>
      </c>
      <c r="Q3622" s="8" t="s">
        <v>17</v>
      </c>
      <c r="R3622" s="9">
        <v>7</v>
      </c>
    </row>
    <row r="3623" spans="1:18" s="6" customFormat="1" ht="15" customHeight="1" x14ac:dyDescent="0.25">
      <c r="A3623" t="s">
        <v>1827</v>
      </c>
      <c r="B3623" t="s">
        <v>5303</v>
      </c>
      <c r="C3623" t="s">
        <v>665</v>
      </c>
      <c r="D3623" t="s">
        <v>5513</v>
      </c>
      <c r="E3623" s="14">
        <v>1</v>
      </c>
      <c r="F3623" s="5">
        <v>44102</v>
      </c>
      <c r="G3623" s="6">
        <v>45.779356456330966</v>
      </c>
      <c r="H3623" s="7">
        <v>9468.3787670868151</v>
      </c>
      <c r="I3623" s="6">
        <v>2.14</v>
      </c>
      <c r="J3623" s="7">
        <v>20793.736501079915</v>
      </c>
      <c r="K3623" s="7">
        <v>19525.34635039595</v>
      </c>
      <c r="L3623" s="6">
        <v>51.334445811572245</v>
      </c>
      <c r="M3623" s="6">
        <v>5.8239833090589261</v>
      </c>
      <c r="N3623" s="6">
        <v>0.27961577254748715</v>
      </c>
      <c r="O3623" s="6">
        <v>40.396499854529104</v>
      </c>
      <c r="P3623" s="8">
        <v>1.0162091173375444E-2</v>
      </c>
      <c r="Q3623" s="8">
        <v>1.5293161118863184E-2</v>
      </c>
      <c r="R3623" s="9">
        <v>7.4</v>
      </c>
    </row>
    <row r="3624" spans="1:18" s="6" customFormat="1" ht="15" customHeight="1" x14ac:dyDescent="0.25">
      <c r="A3624" t="s">
        <v>1828</v>
      </c>
      <c r="B3624" t="s">
        <v>5303</v>
      </c>
      <c r="C3624" t="s">
        <v>1218</v>
      </c>
      <c r="D3624" t="s">
        <v>237</v>
      </c>
      <c r="E3624" s="14">
        <v>2</v>
      </c>
      <c r="F3624" s="5">
        <v>44102</v>
      </c>
      <c r="G3624" s="6">
        <v>18.635170603674545</v>
      </c>
      <c r="H3624" s="7">
        <v>12795.512605657599</v>
      </c>
      <c r="I3624" s="6">
        <v>12.21</v>
      </c>
      <c r="J3624" s="7">
        <v>17346.445098864115</v>
      </c>
      <c r="K3624" s="7">
        <v>16285.623557275952</v>
      </c>
      <c r="L3624" s="6" t="s">
        <v>17</v>
      </c>
      <c r="M3624" s="6">
        <v>4.9991590084267754</v>
      </c>
      <c r="N3624" s="6" t="s">
        <v>17</v>
      </c>
      <c r="O3624" s="6" t="s">
        <v>17</v>
      </c>
      <c r="P3624" s="8" t="s">
        <v>17</v>
      </c>
      <c r="Q3624" s="8" t="s">
        <v>17</v>
      </c>
      <c r="R3624" s="9">
        <v>4.92</v>
      </c>
    </row>
    <row r="3625" spans="1:18" s="6" customFormat="1" ht="15" customHeight="1" x14ac:dyDescent="0.25">
      <c r="A3625" t="s">
        <v>1829</v>
      </c>
      <c r="B3625" t="s">
        <v>5303</v>
      </c>
      <c r="C3625" t="s">
        <v>1292</v>
      </c>
      <c r="D3625" t="s">
        <v>1293</v>
      </c>
      <c r="E3625" s="14">
        <v>2</v>
      </c>
      <c r="F3625" s="5">
        <v>44102</v>
      </c>
      <c r="G3625" s="6">
        <v>32.587621178225199</v>
      </c>
      <c r="H3625" s="7">
        <v>10675.779777185586</v>
      </c>
      <c r="I3625" s="6">
        <v>8.34</v>
      </c>
      <c r="J3625" s="7">
        <v>18147.993746743097</v>
      </c>
      <c r="K3625" s="7">
        <v>17017.4907977941</v>
      </c>
      <c r="L3625" s="6" t="s">
        <v>17</v>
      </c>
      <c r="M3625" s="6">
        <v>5.3275351034354168</v>
      </c>
      <c r="N3625" s="6" t="s">
        <v>17</v>
      </c>
      <c r="O3625" s="6" t="s">
        <v>17</v>
      </c>
      <c r="P3625" s="8" t="s">
        <v>17</v>
      </c>
      <c r="Q3625" s="8" t="s">
        <v>17</v>
      </c>
      <c r="R3625" s="9">
        <v>4.05</v>
      </c>
    </row>
    <row r="3626" spans="1:18" s="6" customFormat="1" ht="15" customHeight="1" x14ac:dyDescent="0.25">
      <c r="A3626" t="s">
        <v>1830</v>
      </c>
      <c r="B3626" t="s">
        <v>5303</v>
      </c>
      <c r="C3626" t="s">
        <v>1292</v>
      </c>
      <c r="D3626" t="s">
        <v>1293</v>
      </c>
      <c r="E3626" s="14">
        <v>2</v>
      </c>
      <c r="F3626" s="5">
        <v>44102</v>
      </c>
      <c r="G3626" s="6">
        <v>26.220614828209765</v>
      </c>
      <c r="H3626" s="7">
        <v>12017.382775346136</v>
      </c>
      <c r="I3626" s="6">
        <v>9.24</v>
      </c>
      <c r="J3626" s="7">
        <v>18280.762191839811</v>
      </c>
      <c r="K3626" s="7">
        <v>17156.489398937287</v>
      </c>
      <c r="L3626" s="6" t="s">
        <v>17</v>
      </c>
      <c r="M3626" s="6">
        <v>5.2981752728676899</v>
      </c>
      <c r="N3626" s="6" t="s">
        <v>17</v>
      </c>
      <c r="O3626" s="6" t="s">
        <v>17</v>
      </c>
      <c r="P3626" s="8" t="s">
        <v>17</v>
      </c>
      <c r="Q3626" s="8" t="s">
        <v>17</v>
      </c>
      <c r="R3626" s="9">
        <v>7.11</v>
      </c>
    </row>
    <row r="3627" spans="1:18" s="6" customFormat="1" ht="15" customHeight="1" x14ac:dyDescent="0.25">
      <c r="A3627" t="s">
        <v>1831</v>
      </c>
      <c r="B3627" t="s">
        <v>5303</v>
      </c>
      <c r="C3627" t="s">
        <v>1292</v>
      </c>
      <c r="D3627" t="s">
        <v>1293</v>
      </c>
      <c r="E3627" s="14">
        <v>2</v>
      </c>
      <c r="F3627" s="5">
        <v>44102</v>
      </c>
      <c r="G3627" s="6">
        <v>15.717821782178218</v>
      </c>
      <c r="H3627" s="7">
        <v>12980.654037846016</v>
      </c>
      <c r="I3627" s="6">
        <v>13.2</v>
      </c>
      <c r="J3627" s="7">
        <v>16953.878406708594</v>
      </c>
      <c r="K3627" s="7">
        <v>15857.018300410546</v>
      </c>
      <c r="L3627" s="6" t="s">
        <v>17</v>
      </c>
      <c r="M3627" s="6">
        <v>5.1689920183696909</v>
      </c>
      <c r="N3627" s="6" t="s">
        <v>17</v>
      </c>
      <c r="O3627" s="6" t="s">
        <v>17</v>
      </c>
      <c r="P3627" s="8" t="s">
        <v>17</v>
      </c>
      <c r="Q3627" s="8" t="s">
        <v>17</v>
      </c>
      <c r="R3627" s="9">
        <v>4.5999999999999996</v>
      </c>
    </row>
    <row r="3628" spans="1:18" s="6" customFormat="1" ht="15" customHeight="1" x14ac:dyDescent="0.25">
      <c r="A3628" t="s">
        <v>1832</v>
      </c>
      <c r="B3628" t="s">
        <v>5303</v>
      </c>
      <c r="C3628" t="s">
        <v>1292</v>
      </c>
      <c r="D3628" t="s">
        <v>1293</v>
      </c>
      <c r="E3628" s="14">
        <v>2</v>
      </c>
      <c r="F3628" s="5">
        <v>44102</v>
      </c>
      <c r="G3628" s="6">
        <v>15.950920245398761</v>
      </c>
      <c r="H3628" s="7">
        <v>11438.368268927021</v>
      </c>
      <c r="I3628" s="6">
        <v>21.19</v>
      </c>
      <c r="J3628" s="7">
        <v>15114.33868974042</v>
      </c>
      <c r="K3628" s="7">
        <v>14072.788524343825</v>
      </c>
      <c r="L3628" s="6" t="s">
        <v>17</v>
      </c>
      <c r="M3628" s="6">
        <v>4.9083419669962041</v>
      </c>
      <c r="N3628" s="6" t="s">
        <v>17</v>
      </c>
      <c r="O3628" s="6" t="s">
        <v>17</v>
      </c>
      <c r="P3628" s="8" t="s">
        <v>17</v>
      </c>
      <c r="Q3628" s="8" t="s">
        <v>17</v>
      </c>
      <c r="R3628" s="9">
        <v>2.92</v>
      </c>
    </row>
    <row r="3629" spans="1:18" s="6" customFormat="1" ht="15" customHeight="1" x14ac:dyDescent="0.25">
      <c r="A3629" t="s">
        <v>1833</v>
      </c>
      <c r="B3629" t="s">
        <v>5303</v>
      </c>
      <c r="C3629" t="s">
        <v>1292</v>
      </c>
      <c r="D3629" t="s">
        <v>1293</v>
      </c>
      <c r="E3629" s="14">
        <v>2</v>
      </c>
      <c r="F3629" s="5">
        <v>44102</v>
      </c>
      <c r="G3629" s="6">
        <v>23.129921259842519</v>
      </c>
      <c r="H3629" s="7">
        <v>10879.351939620714</v>
      </c>
      <c r="I3629" s="6">
        <v>17.809999999999999</v>
      </c>
      <c r="J3629" s="7">
        <v>15952.946032401198</v>
      </c>
      <c r="K3629" s="7">
        <v>14887.998169852299</v>
      </c>
      <c r="L3629" s="6" t="s">
        <v>17</v>
      </c>
      <c r="M3629" s="6">
        <v>5.0186044417950004</v>
      </c>
      <c r="N3629" s="6" t="s">
        <v>17</v>
      </c>
      <c r="O3629" s="6" t="s">
        <v>17</v>
      </c>
      <c r="P3629" s="8" t="s">
        <v>17</v>
      </c>
      <c r="Q3629" s="8" t="s">
        <v>17</v>
      </c>
      <c r="R3629" s="9">
        <v>3.09</v>
      </c>
    </row>
    <row r="3630" spans="1:18" s="6" customFormat="1" ht="15" customHeight="1" x14ac:dyDescent="0.25">
      <c r="A3630" t="s">
        <v>1834</v>
      </c>
      <c r="B3630" t="s">
        <v>5303</v>
      </c>
      <c r="C3630" t="s">
        <v>1218</v>
      </c>
      <c r="D3630" t="s">
        <v>237</v>
      </c>
      <c r="E3630" s="14">
        <v>2</v>
      </c>
      <c r="F3630" s="5">
        <v>44102</v>
      </c>
      <c r="G3630" s="6">
        <v>15.845824411134915</v>
      </c>
      <c r="H3630" s="7">
        <v>13552.081386922388</v>
      </c>
      <c r="I3630" s="6">
        <v>10.74</v>
      </c>
      <c r="J3630" s="7">
        <v>17658.796489761808</v>
      </c>
      <c r="K3630" s="7">
        <v>16563.877882169862</v>
      </c>
      <c r="L3630" s="6" t="s">
        <v>17</v>
      </c>
      <c r="M3630" s="6">
        <v>5.1598426370968173</v>
      </c>
      <c r="N3630" s="6" t="s">
        <v>17</v>
      </c>
      <c r="O3630" s="6" t="s">
        <v>17</v>
      </c>
      <c r="P3630" s="8" t="s">
        <v>17</v>
      </c>
      <c r="Q3630" s="8" t="s">
        <v>17</v>
      </c>
      <c r="R3630" s="9">
        <v>4.28</v>
      </c>
    </row>
    <row r="3631" spans="1:18" s="6" customFormat="1" ht="15" customHeight="1" x14ac:dyDescent="0.25">
      <c r="A3631" t="s">
        <v>1835</v>
      </c>
      <c r="B3631" t="s">
        <v>5303</v>
      </c>
      <c r="C3631" t="s">
        <v>1292</v>
      </c>
      <c r="D3631" t="s">
        <v>1293</v>
      </c>
      <c r="E3631" s="14">
        <v>2</v>
      </c>
      <c r="F3631" s="5">
        <v>44102</v>
      </c>
      <c r="G3631" s="6">
        <v>35.831381733021075</v>
      </c>
      <c r="H3631" s="7">
        <v>10184.781171412062</v>
      </c>
      <c r="I3631" s="7">
        <v>6.86</v>
      </c>
      <c r="J3631" s="7">
        <v>18376.80853310804</v>
      </c>
      <c r="K3631" s="7">
        <v>17236.060438660403</v>
      </c>
      <c r="L3631" s="6" t="s">
        <v>17</v>
      </c>
      <c r="M3631" s="6">
        <v>5.3758157137023455</v>
      </c>
      <c r="N3631" s="6" t="s">
        <v>17</v>
      </c>
      <c r="O3631" s="6" t="s">
        <v>17</v>
      </c>
      <c r="P3631" s="8" t="s">
        <v>17</v>
      </c>
      <c r="Q3631" s="8" t="s">
        <v>17</v>
      </c>
      <c r="R3631" s="9">
        <v>5.31</v>
      </c>
    </row>
    <row r="3632" spans="1:18" s="6" customFormat="1" ht="15" customHeight="1" x14ac:dyDescent="0.25">
      <c r="A3632" t="s">
        <v>3872</v>
      </c>
      <c r="B3632" t="s">
        <v>5305</v>
      </c>
      <c r="C3632" t="s">
        <v>3662</v>
      </c>
      <c r="D3632" t="s">
        <v>5513</v>
      </c>
      <c r="E3632" s="14">
        <v>1</v>
      </c>
      <c r="F3632" s="5">
        <v>44102</v>
      </c>
      <c r="G3632" s="6" t="s">
        <v>17</v>
      </c>
      <c r="H3632" s="7"/>
      <c r="I3632" s="6">
        <v>4.6415950208344325</v>
      </c>
      <c r="J3632" s="7">
        <v>19857.587425497128</v>
      </c>
      <c r="K3632" s="7">
        <v>18678.956788593416</v>
      </c>
      <c r="L3632" s="6" t="s">
        <v>17</v>
      </c>
      <c r="M3632" s="6" t="s">
        <v>17</v>
      </c>
      <c r="N3632" s="6" t="s">
        <v>17</v>
      </c>
      <c r="O3632" s="6" t="s">
        <v>17</v>
      </c>
      <c r="P3632" s="8">
        <v>2.8022312057275289E-2</v>
      </c>
      <c r="Q3632" s="8">
        <v>8.4087041145320812E-2</v>
      </c>
      <c r="R3632" s="9">
        <v>5.2050000000000001</v>
      </c>
    </row>
    <row r="3633" spans="1:18" s="6" customFormat="1" ht="15" customHeight="1" x14ac:dyDescent="0.25">
      <c r="A3633" t="s">
        <v>3873</v>
      </c>
      <c r="B3633" t="s">
        <v>5305</v>
      </c>
      <c r="C3633" t="s">
        <v>3874</v>
      </c>
      <c r="D3633" t="s">
        <v>5516</v>
      </c>
      <c r="E3633" s="14">
        <v>3</v>
      </c>
      <c r="F3633" s="5">
        <v>44102</v>
      </c>
      <c r="G3633" s="6" t="s">
        <v>17</v>
      </c>
      <c r="H3633" s="7"/>
      <c r="I3633" s="7">
        <v>1.5482791086933778</v>
      </c>
      <c r="J3633" s="7">
        <v>21491.787843916729</v>
      </c>
      <c r="K3633" s="7">
        <v>20661.626554789873</v>
      </c>
      <c r="L3633" s="6" t="s">
        <v>17</v>
      </c>
      <c r="M3633" s="6" t="s">
        <v>17</v>
      </c>
      <c r="N3633" s="6" t="s">
        <v>17</v>
      </c>
      <c r="O3633" s="6" t="s">
        <v>17</v>
      </c>
      <c r="P3633" s="8">
        <v>1.0796166863648461E-2</v>
      </c>
      <c r="Q3633" s="8">
        <v>3.2485974109035393E-2</v>
      </c>
      <c r="R3633" s="9">
        <v>4.41</v>
      </c>
    </row>
    <row r="3634" spans="1:18" s="6" customFormat="1" ht="15" customHeight="1" x14ac:dyDescent="0.25">
      <c r="A3634" t="s">
        <v>3875</v>
      </c>
      <c r="B3634" t="s">
        <v>5305</v>
      </c>
      <c r="C3634" t="s">
        <v>3581</v>
      </c>
      <c r="D3634" t="s">
        <v>5513</v>
      </c>
      <c r="E3634" s="14">
        <v>1</v>
      </c>
      <c r="F3634" s="5">
        <v>44102</v>
      </c>
      <c r="G3634" s="6" t="s">
        <v>17</v>
      </c>
      <c r="H3634" s="7"/>
      <c r="I3634" s="7">
        <v>13.40903089516768</v>
      </c>
      <c r="J3634" s="7">
        <v>18405.069976234488</v>
      </c>
      <c r="K3634" s="7">
        <v>17398.519560007469</v>
      </c>
      <c r="L3634" s="6" t="s">
        <v>17</v>
      </c>
      <c r="M3634" s="6" t="s">
        <v>17</v>
      </c>
      <c r="N3634" s="6" t="s">
        <v>17</v>
      </c>
      <c r="O3634" s="6" t="s">
        <v>17</v>
      </c>
      <c r="P3634" s="8">
        <v>0.35671214690249681</v>
      </c>
      <c r="Q3634" s="8">
        <v>0.18491508158629069</v>
      </c>
      <c r="R3634" s="9">
        <v>5.3250000000000002</v>
      </c>
    </row>
    <row r="3635" spans="1:18" s="6" customFormat="1" ht="15" customHeight="1" x14ac:dyDescent="0.25">
      <c r="A3635" t="s">
        <v>3876</v>
      </c>
      <c r="B3635" t="s">
        <v>5305</v>
      </c>
      <c r="C3635" t="s">
        <v>3877</v>
      </c>
      <c r="D3635" t="s">
        <v>5514</v>
      </c>
      <c r="E3635" s="14">
        <v>5</v>
      </c>
      <c r="F3635" s="5">
        <v>44102</v>
      </c>
      <c r="G3635" s="6" t="s">
        <v>17</v>
      </c>
      <c r="H3635" s="7"/>
      <c r="I3635" s="7">
        <v>10.476744801312238</v>
      </c>
      <c r="J3635" s="7">
        <v>18678.23694375364</v>
      </c>
      <c r="K3635" s="7">
        <v>17631.477220225057</v>
      </c>
      <c r="L3635" s="6" t="s">
        <v>17</v>
      </c>
      <c r="M3635" s="6" t="s">
        <v>17</v>
      </c>
      <c r="N3635" s="6" t="s">
        <v>17</v>
      </c>
      <c r="O3635" s="6" t="s">
        <v>17</v>
      </c>
      <c r="P3635" s="8">
        <v>0.10620328237920028</v>
      </c>
      <c r="Q3635" s="8">
        <v>0.12103285442184772</v>
      </c>
      <c r="R3635" s="9">
        <v>5.5049999999999999</v>
      </c>
    </row>
    <row r="3636" spans="1:18" s="6" customFormat="1" ht="15" customHeight="1" x14ac:dyDescent="0.25">
      <c r="A3636" t="s">
        <v>3878</v>
      </c>
      <c r="B3636" t="s">
        <v>5305</v>
      </c>
      <c r="C3636" t="s">
        <v>3879</v>
      </c>
      <c r="D3636" t="s">
        <v>5513</v>
      </c>
      <c r="E3636" s="14">
        <v>1</v>
      </c>
      <c r="F3636" s="5">
        <v>44102</v>
      </c>
      <c r="G3636" s="6" t="s">
        <v>17</v>
      </c>
      <c r="H3636" s="7"/>
      <c r="I3636" s="7">
        <v>10.25411218894981</v>
      </c>
      <c r="J3636" s="7">
        <v>18613.454238717841</v>
      </c>
      <c r="K3636" s="7">
        <v>17512.92682396833</v>
      </c>
      <c r="L3636" s="6" t="s">
        <v>17</v>
      </c>
      <c r="M3636" s="6" t="s">
        <v>17</v>
      </c>
      <c r="N3636" s="6" t="s">
        <v>17</v>
      </c>
      <c r="O3636" s="6" t="s">
        <v>17</v>
      </c>
      <c r="P3636" s="8">
        <v>9.5203889586674625E-2</v>
      </c>
      <c r="Q3636" s="8">
        <v>8.1342209445929278E-2</v>
      </c>
      <c r="R3636" s="9">
        <v>5.16</v>
      </c>
    </row>
    <row r="3637" spans="1:18" s="6" customFormat="1" ht="15" customHeight="1" x14ac:dyDescent="0.25">
      <c r="A3637" t="s">
        <v>3880</v>
      </c>
      <c r="B3637" t="s">
        <v>5305</v>
      </c>
      <c r="C3637" t="s">
        <v>665</v>
      </c>
      <c r="D3637" t="s">
        <v>5513</v>
      </c>
      <c r="E3637" s="14">
        <v>1</v>
      </c>
      <c r="F3637" s="5">
        <v>44102</v>
      </c>
      <c r="G3637" s="6" t="s">
        <v>17</v>
      </c>
      <c r="H3637" s="7"/>
      <c r="I3637" s="7">
        <v>4.2879663688912242</v>
      </c>
      <c r="J3637" s="7">
        <v>19109.826589595374</v>
      </c>
      <c r="K3637" s="7">
        <v>17882.676635795073</v>
      </c>
      <c r="L3637" s="6" t="s">
        <v>17</v>
      </c>
      <c r="M3637" s="6" t="s">
        <v>17</v>
      </c>
      <c r="N3637" s="6" t="s">
        <v>17</v>
      </c>
      <c r="O3637" s="6" t="s">
        <v>17</v>
      </c>
      <c r="P3637" s="8">
        <v>1.1158642020060297E-2</v>
      </c>
      <c r="Q3637" s="8">
        <v>1.9619263208190057E-2</v>
      </c>
      <c r="R3637" s="9">
        <v>4.8499999999999996</v>
      </c>
    </row>
    <row r="3638" spans="1:18" s="6" customFormat="1" ht="15" customHeight="1" x14ac:dyDescent="0.25">
      <c r="A3638" t="s">
        <v>1836</v>
      </c>
      <c r="B3638" t="s">
        <v>5303</v>
      </c>
      <c r="C3638" t="s">
        <v>1292</v>
      </c>
      <c r="D3638" t="s">
        <v>1293</v>
      </c>
      <c r="E3638" s="14">
        <v>2</v>
      </c>
      <c r="F3638" s="5">
        <v>44103</v>
      </c>
      <c r="G3638" s="6">
        <v>25.972006220839809</v>
      </c>
      <c r="H3638" s="7">
        <v>11607.291140141617</v>
      </c>
      <c r="I3638" s="7">
        <v>9.39</v>
      </c>
      <c r="J3638" s="7">
        <v>17659.934440097284</v>
      </c>
      <c r="K3638" s="7">
        <v>16536.700006535837</v>
      </c>
      <c r="L3638" s="6" t="s">
        <v>17</v>
      </c>
      <c r="M3638" s="6">
        <v>5.2932819677730691</v>
      </c>
      <c r="N3638" s="6" t="s">
        <v>17</v>
      </c>
      <c r="O3638" s="6" t="s">
        <v>17</v>
      </c>
      <c r="P3638" s="8" t="s">
        <v>17</v>
      </c>
      <c r="Q3638" s="8" t="s">
        <v>17</v>
      </c>
      <c r="R3638" s="9">
        <v>5.43</v>
      </c>
    </row>
    <row r="3639" spans="1:18" s="6" customFormat="1" ht="15" customHeight="1" x14ac:dyDescent="0.25">
      <c r="A3639" t="s">
        <v>1837</v>
      </c>
      <c r="B3639" t="s">
        <v>5303</v>
      </c>
      <c r="C3639" t="s">
        <v>665</v>
      </c>
      <c r="D3639" t="s">
        <v>5513</v>
      </c>
      <c r="E3639" s="14">
        <v>1</v>
      </c>
      <c r="F3639" s="5">
        <v>44103</v>
      </c>
      <c r="G3639" s="6">
        <v>39.963779052218541</v>
      </c>
      <c r="H3639" s="7">
        <v>10177.642254454993</v>
      </c>
      <c r="I3639" s="7">
        <v>0.61</v>
      </c>
      <c r="J3639" s="7">
        <v>19815.145467913033</v>
      </c>
      <c r="K3639" s="7">
        <v>18578.713317752336</v>
      </c>
      <c r="L3639" s="6" t="s">
        <v>17</v>
      </c>
      <c r="M3639" s="6">
        <v>5.8267302081088443</v>
      </c>
      <c r="N3639" s="6" t="s">
        <v>17</v>
      </c>
      <c r="O3639" s="6" t="s">
        <v>17</v>
      </c>
      <c r="P3639" s="8" t="s">
        <v>17</v>
      </c>
      <c r="Q3639" s="8" t="s">
        <v>17</v>
      </c>
      <c r="R3639" s="9">
        <v>4.79</v>
      </c>
    </row>
    <row r="3640" spans="1:18" s="6" customFormat="1" ht="15" customHeight="1" x14ac:dyDescent="0.25">
      <c r="A3640" t="s">
        <v>1838</v>
      </c>
      <c r="B3640" t="s">
        <v>5303</v>
      </c>
      <c r="C3640" t="s">
        <v>1218</v>
      </c>
      <c r="D3640" t="s">
        <v>237</v>
      </c>
      <c r="E3640" s="14">
        <v>2</v>
      </c>
      <c r="F3640" s="5">
        <v>44103</v>
      </c>
      <c r="G3640" s="6">
        <v>28.929384965831435</v>
      </c>
      <c r="H3640" s="7">
        <v>11334.401941795903</v>
      </c>
      <c r="I3640" s="7">
        <v>8.08</v>
      </c>
      <c r="J3640" s="7">
        <v>18099.129125900439</v>
      </c>
      <c r="K3640" s="7">
        <v>16942.511065539744</v>
      </c>
      <c r="L3640" s="6" t="s">
        <v>17</v>
      </c>
      <c r="M3640" s="6">
        <v>5.4506034889759398</v>
      </c>
      <c r="N3640" s="6" t="s">
        <v>17</v>
      </c>
      <c r="O3640" s="6" t="s">
        <v>17</v>
      </c>
      <c r="P3640" s="8" t="s">
        <v>17</v>
      </c>
      <c r="Q3640" s="8" t="s">
        <v>17</v>
      </c>
      <c r="R3640" s="9">
        <v>6.99</v>
      </c>
    </row>
    <row r="3641" spans="1:18" s="6" customFormat="1" ht="15" customHeight="1" x14ac:dyDescent="0.25">
      <c r="A3641" t="s">
        <v>1839</v>
      </c>
      <c r="B3641" t="s">
        <v>5303</v>
      </c>
      <c r="C3641" t="s">
        <v>1218</v>
      </c>
      <c r="D3641" t="s">
        <v>237</v>
      </c>
      <c r="E3641" s="14">
        <v>2</v>
      </c>
      <c r="F3641" s="5">
        <v>44103</v>
      </c>
      <c r="G3641" s="6">
        <v>64.942137508509191</v>
      </c>
      <c r="H3641" s="7">
        <v>3675.736010582722</v>
      </c>
      <c r="I3641" s="7">
        <v>21.09</v>
      </c>
      <c r="J3641" s="7">
        <v>15865.096359743038</v>
      </c>
      <c r="K3641" s="7">
        <v>15010.248931157319</v>
      </c>
      <c r="L3641" s="6" t="s">
        <v>17</v>
      </c>
      <c r="M3641" s="6">
        <v>4.0284987209506058</v>
      </c>
      <c r="N3641" s="6" t="s">
        <v>17</v>
      </c>
      <c r="O3641" s="6" t="s">
        <v>17</v>
      </c>
      <c r="P3641" s="8" t="s">
        <v>17</v>
      </c>
      <c r="Q3641" s="8" t="s">
        <v>17</v>
      </c>
      <c r="R3641" s="9">
        <v>6.6</v>
      </c>
    </row>
    <row r="3642" spans="1:18" s="6" customFormat="1" ht="15" customHeight="1" x14ac:dyDescent="0.25">
      <c r="A3642" t="s">
        <v>1840</v>
      </c>
      <c r="B3642" t="s">
        <v>5303</v>
      </c>
      <c r="C3642" t="s">
        <v>665</v>
      </c>
      <c r="D3642" t="s">
        <v>5513</v>
      </c>
      <c r="E3642" s="14">
        <v>1</v>
      </c>
      <c r="F3642" s="5">
        <v>44103</v>
      </c>
      <c r="G3642" s="6">
        <v>47.045161290322582</v>
      </c>
      <c r="H3642" s="7">
        <v>7355.8045706169623</v>
      </c>
      <c r="I3642" s="7">
        <v>10.96</v>
      </c>
      <c r="J3642" s="7">
        <v>17237.143452009161</v>
      </c>
      <c r="K3642" s="7">
        <v>16061.077831939927</v>
      </c>
      <c r="L3642" s="6">
        <v>44.711417066461117</v>
      </c>
      <c r="M3642" s="6">
        <v>5.3955506586346207</v>
      </c>
      <c r="N3642" s="6">
        <v>0.19978648096712603</v>
      </c>
      <c r="O3642" s="6">
        <v>38.712426402741301</v>
      </c>
      <c r="P3642" s="8">
        <v>2.9611866227641473E-3</v>
      </c>
      <c r="Q3642" s="8">
        <v>1.7858204573066642E-2</v>
      </c>
      <c r="R3642" s="9">
        <v>3.94</v>
      </c>
    </row>
    <row r="3643" spans="1:18" s="6" customFormat="1" ht="15" customHeight="1" x14ac:dyDescent="0.25">
      <c r="A3643" t="s">
        <v>1841</v>
      </c>
      <c r="B3643" t="s">
        <v>5303</v>
      </c>
      <c r="C3643" t="s">
        <v>1292</v>
      </c>
      <c r="D3643" t="s">
        <v>1293</v>
      </c>
      <c r="E3643" s="14">
        <v>2</v>
      </c>
      <c r="F3643" s="5">
        <v>44103</v>
      </c>
      <c r="G3643" s="6">
        <v>26.030219780219788</v>
      </c>
      <c r="H3643" s="7">
        <v>11868.912576515944</v>
      </c>
      <c r="I3643" s="7">
        <v>8.86</v>
      </c>
      <c r="J3643" s="7">
        <v>18032.227083555652</v>
      </c>
      <c r="K3643" s="7">
        <v>16905.323780322396</v>
      </c>
      <c r="L3643" s="6" t="s">
        <v>17</v>
      </c>
      <c r="M3643" s="6">
        <v>5.3105716457740639</v>
      </c>
      <c r="N3643" s="6" t="s">
        <v>17</v>
      </c>
      <c r="O3643" s="6" t="s">
        <v>17</v>
      </c>
      <c r="P3643" s="8" t="s">
        <v>17</v>
      </c>
      <c r="Q3643" s="8" t="s">
        <v>17</v>
      </c>
      <c r="R3643" s="9">
        <v>6.29</v>
      </c>
    </row>
    <row r="3644" spans="1:18" s="6" customFormat="1" ht="15" customHeight="1" x14ac:dyDescent="0.25">
      <c r="A3644" t="s">
        <v>1842</v>
      </c>
      <c r="B3644" t="s">
        <v>5303</v>
      </c>
      <c r="C3644" t="s">
        <v>665</v>
      </c>
      <c r="D3644" t="s">
        <v>5513</v>
      </c>
      <c r="E3644" s="14">
        <v>1</v>
      </c>
      <c r="F3644" s="5">
        <v>44103</v>
      </c>
      <c r="G3644" s="6">
        <v>29.106776180698148</v>
      </c>
      <c r="H3644" s="7">
        <v>11716.238174370845</v>
      </c>
      <c r="I3644" s="7">
        <v>5.33</v>
      </c>
      <c r="J3644" s="7">
        <v>18773.172255780046</v>
      </c>
      <c r="K3644" s="7">
        <v>17529.625607295005</v>
      </c>
      <c r="L3644" s="6">
        <v>46.918498599259308</v>
      </c>
      <c r="M3644" s="6">
        <v>5.7018030586244173</v>
      </c>
      <c r="N3644" s="6">
        <v>0.65305668231830727</v>
      </c>
      <c r="O3644" s="6">
        <v>41.376992623852964</v>
      </c>
      <c r="P3644" s="8">
        <v>9.8518679927050469E-3</v>
      </c>
      <c r="Q3644" s="8">
        <v>9.7971679522934393E-3</v>
      </c>
      <c r="R3644" s="9">
        <v>3.98</v>
      </c>
    </row>
    <row r="3645" spans="1:18" s="6" customFormat="1" ht="15" customHeight="1" x14ac:dyDescent="0.25">
      <c r="A3645" t="s">
        <v>1843</v>
      </c>
      <c r="B3645" t="s">
        <v>5303</v>
      </c>
      <c r="C3645" t="s">
        <v>1485</v>
      </c>
      <c r="D3645" t="s">
        <v>77</v>
      </c>
      <c r="E3645" s="14">
        <v>2</v>
      </c>
      <c r="F3645" s="5">
        <v>44103</v>
      </c>
      <c r="G3645" s="6">
        <v>40.897097625329813</v>
      </c>
      <c r="H3645" s="7">
        <v>8160.993392715608</v>
      </c>
      <c r="I3645" s="7">
        <v>16.07</v>
      </c>
      <c r="J3645" s="7">
        <v>16545.144440891163</v>
      </c>
      <c r="K3645" s="7">
        <v>15498.57810642507</v>
      </c>
      <c r="L3645" s="6" t="s">
        <v>17</v>
      </c>
      <c r="M3645" s="6">
        <v>4.9319808410277712</v>
      </c>
      <c r="N3645" s="6" t="s">
        <v>17</v>
      </c>
      <c r="O3645" s="6" t="s">
        <v>17</v>
      </c>
      <c r="P3645" s="8" t="s">
        <v>17</v>
      </c>
      <c r="Q3645" s="8" t="s">
        <v>17</v>
      </c>
      <c r="R3645" s="9">
        <v>6.19</v>
      </c>
    </row>
    <row r="3646" spans="1:18" s="6" customFormat="1" ht="15" customHeight="1" x14ac:dyDescent="0.25">
      <c r="A3646" t="s">
        <v>1844</v>
      </c>
      <c r="B3646" t="s">
        <v>5303</v>
      </c>
      <c r="C3646" t="s">
        <v>665</v>
      </c>
      <c r="D3646" t="s">
        <v>5513</v>
      </c>
      <c r="E3646" s="14">
        <v>1</v>
      </c>
      <c r="F3646" s="5">
        <v>44103</v>
      </c>
      <c r="G3646" s="6">
        <v>46.514976958525345</v>
      </c>
      <c r="H3646" s="7">
        <v>8093.2355845767161</v>
      </c>
      <c r="I3646" s="7">
        <v>8.24</v>
      </c>
      <c r="J3646" s="7">
        <v>18426.111756628288</v>
      </c>
      <c r="K3646" s="7">
        <v>17256.413004658243</v>
      </c>
      <c r="L3646" s="6">
        <v>44.834659953202213</v>
      </c>
      <c r="M3646" s="6">
        <v>5.3556013399508853</v>
      </c>
      <c r="N3646" s="6">
        <v>0.2423505570876531</v>
      </c>
      <c r="O3646" s="6">
        <v>41.307833983497176</v>
      </c>
      <c r="P3646" s="8">
        <v>2.2262259273239295E-3</v>
      </c>
      <c r="Q3646" s="8">
        <v>1.7327940334755092E-2</v>
      </c>
      <c r="R3646" s="9">
        <v>5.33</v>
      </c>
    </row>
    <row r="3647" spans="1:18" s="6" customFormat="1" ht="15" customHeight="1" x14ac:dyDescent="0.25">
      <c r="A3647" t="s">
        <v>1845</v>
      </c>
      <c r="B3647" t="s">
        <v>5303</v>
      </c>
      <c r="C3647" t="s">
        <v>1485</v>
      </c>
      <c r="D3647" t="s">
        <v>77</v>
      </c>
      <c r="E3647" s="14">
        <v>2</v>
      </c>
      <c r="F3647" s="5">
        <v>44103</v>
      </c>
      <c r="G3647" s="6">
        <v>18.555555555555557</v>
      </c>
      <c r="H3647" s="7">
        <v>12752.42946473425</v>
      </c>
      <c r="I3647" s="7">
        <v>9.35</v>
      </c>
      <c r="J3647" s="7">
        <v>17344.336084021004</v>
      </c>
      <c r="K3647" s="7">
        <v>16214.416805267156</v>
      </c>
      <c r="L3647" s="6" t="s">
        <v>17</v>
      </c>
      <c r="M3647" s="6">
        <v>5.3247845370115394</v>
      </c>
      <c r="N3647" s="6" t="s">
        <v>17</v>
      </c>
      <c r="O3647" s="6" t="s">
        <v>17</v>
      </c>
      <c r="P3647" s="8" t="s">
        <v>17</v>
      </c>
      <c r="Q3647" s="8" t="s">
        <v>17</v>
      </c>
      <c r="R3647" s="9">
        <v>6.69</v>
      </c>
    </row>
    <row r="3648" spans="1:18" s="6" customFormat="1" ht="15" customHeight="1" x14ac:dyDescent="0.25">
      <c r="A3648" t="s">
        <v>1846</v>
      </c>
      <c r="B3648" t="s">
        <v>5303</v>
      </c>
      <c r="C3648" t="s">
        <v>1292</v>
      </c>
      <c r="D3648" t="s">
        <v>1293</v>
      </c>
      <c r="E3648" s="14">
        <v>2</v>
      </c>
      <c r="F3648" s="5">
        <v>44103</v>
      </c>
      <c r="G3648" s="6">
        <v>18.016194331983815</v>
      </c>
      <c r="H3648" s="7">
        <v>12350.620385948858</v>
      </c>
      <c r="I3648" s="6">
        <v>14.65</v>
      </c>
      <c r="J3648" s="7">
        <v>16688.386757750919</v>
      </c>
      <c r="K3648" s="7">
        <v>15601.564125083298</v>
      </c>
      <c r="L3648" s="6" t="s">
        <v>17</v>
      </c>
      <c r="M3648" s="6">
        <v>5.1216900691216862</v>
      </c>
      <c r="N3648" s="6" t="s">
        <v>17</v>
      </c>
      <c r="O3648" s="6" t="s">
        <v>17</v>
      </c>
      <c r="P3648" s="8" t="s">
        <v>17</v>
      </c>
      <c r="Q3648" s="8" t="s">
        <v>17</v>
      </c>
      <c r="R3648" s="9">
        <v>4.8499999999999996</v>
      </c>
    </row>
    <row r="3649" spans="1:18" s="6" customFormat="1" ht="15" customHeight="1" x14ac:dyDescent="0.25">
      <c r="A3649" t="s">
        <v>1847</v>
      </c>
      <c r="B3649" t="s">
        <v>5303</v>
      </c>
      <c r="C3649" t="s">
        <v>1292</v>
      </c>
      <c r="D3649" t="s">
        <v>1293</v>
      </c>
      <c r="E3649" s="14">
        <v>2</v>
      </c>
      <c r="F3649" s="5">
        <v>44103</v>
      </c>
      <c r="G3649" s="6">
        <v>18.820678513731835</v>
      </c>
      <c r="H3649" s="7">
        <v>12222.471591984513</v>
      </c>
      <c r="I3649" s="6">
        <v>13.95</v>
      </c>
      <c r="J3649" s="7">
        <v>16714.194509470097</v>
      </c>
      <c r="K3649" s="7">
        <v>15622.526199877442</v>
      </c>
      <c r="L3649" s="6" t="s">
        <v>17</v>
      </c>
      <c r="M3649" s="6">
        <v>5.1445254928965856</v>
      </c>
      <c r="N3649" s="6" t="s">
        <v>17</v>
      </c>
      <c r="O3649" s="6" t="s">
        <v>17</v>
      </c>
      <c r="P3649" s="8" t="s">
        <v>17</v>
      </c>
      <c r="Q3649" s="8" t="s">
        <v>17</v>
      </c>
      <c r="R3649" s="9">
        <v>6.02</v>
      </c>
    </row>
    <row r="3650" spans="1:18" s="6" customFormat="1" ht="15" customHeight="1" x14ac:dyDescent="0.25">
      <c r="A3650" t="s">
        <v>1848</v>
      </c>
      <c r="B3650" t="s">
        <v>5303</v>
      </c>
      <c r="C3650" t="s">
        <v>1292</v>
      </c>
      <c r="D3650" t="s">
        <v>1293</v>
      </c>
      <c r="E3650" s="14">
        <v>2</v>
      </c>
      <c r="F3650" s="5">
        <v>44103</v>
      </c>
      <c r="G3650" s="6">
        <v>15.997450605481198</v>
      </c>
      <c r="H3650" s="7">
        <v>13934.737188885794</v>
      </c>
      <c r="I3650" s="6">
        <v>7.27</v>
      </c>
      <c r="J3650" s="7">
        <v>18191.624365482236</v>
      </c>
      <c r="K3650" s="7">
        <v>17053.714453233544</v>
      </c>
      <c r="L3650" s="6" t="s">
        <v>17</v>
      </c>
      <c r="M3650" s="6">
        <v>5.3624406797770483</v>
      </c>
      <c r="N3650" s="6" t="s">
        <v>17</v>
      </c>
      <c r="O3650" s="6" t="s">
        <v>17</v>
      </c>
      <c r="P3650" s="8" t="s">
        <v>17</v>
      </c>
      <c r="Q3650" s="8" t="s">
        <v>17</v>
      </c>
      <c r="R3650" s="9">
        <v>5.44</v>
      </c>
    </row>
    <row r="3651" spans="1:18" s="6" customFormat="1" ht="15" customHeight="1" x14ac:dyDescent="0.25">
      <c r="A3651" t="s">
        <v>1849</v>
      </c>
      <c r="B3651" t="s">
        <v>5303</v>
      </c>
      <c r="C3651" t="s">
        <v>1218</v>
      </c>
      <c r="D3651" t="s">
        <v>237</v>
      </c>
      <c r="E3651" s="14">
        <v>2</v>
      </c>
      <c r="F3651" s="5">
        <v>44103</v>
      </c>
      <c r="G3651" s="6">
        <v>42.2544080604534</v>
      </c>
      <c r="H3651" s="7">
        <v>8449.7183605141017</v>
      </c>
      <c r="I3651" s="6">
        <v>10.75</v>
      </c>
      <c r="J3651" s="7">
        <v>17514.976465554126</v>
      </c>
      <c r="K3651" s="7">
        <v>16420.289810792139</v>
      </c>
      <c r="L3651" s="6" t="s">
        <v>17</v>
      </c>
      <c r="M3651" s="6">
        <v>5.1587495511874977</v>
      </c>
      <c r="N3651" s="6" t="s">
        <v>17</v>
      </c>
      <c r="O3651" s="6" t="s">
        <v>17</v>
      </c>
      <c r="P3651" s="8" t="s">
        <v>17</v>
      </c>
      <c r="Q3651" s="8" t="s">
        <v>17</v>
      </c>
      <c r="R3651" s="9">
        <v>6.52</v>
      </c>
    </row>
    <row r="3652" spans="1:18" s="6" customFormat="1" ht="15" customHeight="1" x14ac:dyDescent="0.25">
      <c r="A3652" t="s">
        <v>1850</v>
      </c>
      <c r="B3652" t="s">
        <v>5303</v>
      </c>
      <c r="C3652" t="s">
        <v>1292</v>
      </c>
      <c r="D3652" t="s">
        <v>1293</v>
      </c>
      <c r="E3652" s="14">
        <v>2</v>
      </c>
      <c r="F3652" s="5">
        <v>44103</v>
      </c>
      <c r="G3652" s="6">
        <v>11.051212938005376</v>
      </c>
      <c r="H3652" s="7">
        <v>14601.790823456329</v>
      </c>
      <c r="I3652" s="6">
        <v>11.43</v>
      </c>
      <c r="J3652" s="7">
        <v>17828.589702590343</v>
      </c>
      <c r="K3652" s="7">
        <v>16719.476956067567</v>
      </c>
      <c r="L3652" s="6" t="s">
        <v>17</v>
      </c>
      <c r="M3652" s="6">
        <v>5.2267330184862208</v>
      </c>
      <c r="N3652" s="6" t="s">
        <v>17</v>
      </c>
      <c r="O3652" s="6" t="s">
        <v>17</v>
      </c>
      <c r="P3652" s="8" t="s">
        <v>17</v>
      </c>
      <c r="Q3652" s="8" t="s">
        <v>17</v>
      </c>
      <c r="R3652" s="9">
        <v>6.19</v>
      </c>
    </row>
    <row r="3653" spans="1:18" s="6" customFormat="1" ht="15" customHeight="1" x14ac:dyDescent="0.25">
      <c r="A3653" t="s">
        <v>1851</v>
      </c>
      <c r="B3653" t="s">
        <v>5303</v>
      </c>
      <c r="C3653" t="s">
        <v>1218</v>
      </c>
      <c r="D3653" t="s">
        <v>237</v>
      </c>
      <c r="E3653" s="14">
        <v>2</v>
      </c>
      <c r="F3653" s="5">
        <v>44103</v>
      </c>
      <c r="G3653" s="6">
        <v>18.000000000000007</v>
      </c>
      <c r="H3653" s="7">
        <v>13481.831283612324</v>
      </c>
      <c r="I3653" s="6">
        <v>8.98</v>
      </c>
      <c r="J3653" s="7">
        <v>18113.268261289286</v>
      </c>
      <c r="K3653" s="7">
        <v>16977.525955624784</v>
      </c>
      <c r="L3653" s="6" t="s">
        <v>17</v>
      </c>
      <c r="M3653" s="6">
        <v>5.3522257571371394</v>
      </c>
      <c r="N3653" s="6" t="s">
        <v>17</v>
      </c>
      <c r="O3653" s="6" t="s">
        <v>17</v>
      </c>
      <c r="P3653" s="8" t="s">
        <v>17</v>
      </c>
      <c r="Q3653" s="8" t="s">
        <v>17</v>
      </c>
      <c r="R3653" s="9">
        <v>6.77</v>
      </c>
    </row>
    <row r="3654" spans="1:18" s="6" customFormat="1" ht="15" customHeight="1" x14ac:dyDescent="0.25">
      <c r="A3654" t="s">
        <v>1852</v>
      </c>
      <c r="B3654" t="s">
        <v>5303</v>
      </c>
      <c r="C3654" t="s">
        <v>665</v>
      </c>
      <c r="D3654" t="s">
        <v>5513</v>
      </c>
      <c r="E3654" s="14">
        <v>1</v>
      </c>
      <c r="F3654" s="5">
        <v>44103</v>
      </c>
      <c r="G3654" s="6">
        <v>58.222946810678621</v>
      </c>
      <c r="H3654" s="7">
        <v>6376.4346543364582</v>
      </c>
      <c r="I3654" s="6">
        <v>1.73</v>
      </c>
      <c r="J3654" s="7">
        <v>19937.15303236619</v>
      </c>
      <c r="K3654" s="7">
        <v>18667.715048209269</v>
      </c>
      <c r="L3654" s="6">
        <v>49.626738961802388</v>
      </c>
      <c r="M3654" s="6">
        <v>5.8208604123194956</v>
      </c>
      <c r="N3654" s="6">
        <v>3.9460142311478665</v>
      </c>
      <c r="O3654" s="6">
        <v>38.868241597259718</v>
      </c>
      <c r="P3654" s="8">
        <v>3.0718807867204843E-3</v>
      </c>
      <c r="Q3654" s="8">
        <v>5.072916683808857E-3</v>
      </c>
      <c r="R3654" s="9">
        <v>4.53</v>
      </c>
    </row>
    <row r="3655" spans="1:18" s="6" customFormat="1" ht="15" customHeight="1" x14ac:dyDescent="0.25">
      <c r="A3655" t="s">
        <v>1853</v>
      </c>
      <c r="B3655" t="s">
        <v>5303</v>
      </c>
      <c r="C3655" t="s">
        <v>1292</v>
      </c>
      <c r="D3655" t="s">
        <v>1293</v>
      </c>
      <c r="E3655" s="14">
        <v>2</v>
      </c>
      <c r="F3655" s="5">
        <v>44103</v>
      </c>
      <c r="G3655" s="6">
        <v>18.568391211906444</v>
      </c>
      <c r="H3655" s="7">
        <v>11953.539897619292</v>
      </c>
      <c r="I3655" s="6">
        <v>15.26</v>
      </c>
      <c r="J3655" s="7">
        <v>16318.901795142554</v>
      </c>
      <c r="K3655" s="7">
        <v>15236.301823795318</v>
      </c>
      <c r="L3655" s="6" t="s">
        <v>17</v>
      </c>
      <c r="M3655" s="6">
        <v>5.1017906284035606</v>
      </c>
      <c r="N3655" s="6" t="s">
        <v>17</v>
      </c>
      <c r="O3655" s="6" t="s">
        <v>17</v>
      </c>
      <c r="P3655" s="8" t="s">
        <v>17</v>
      </c>
      <c r="Q3655" s="8" t="s">
        <v>17</v>
      </c>
      <c r="R3655" s="9">
        <v>5.3</v>
      </c>
    </row>
    <row r="3656" spans="1:18" s="6" customFormat="1" ht="15" customHeight="1" x14ac:dyDescent="0.25">
      <c r="A3656" t="s">
        <v>1854</v>
      </c>
      <c r="B3656" t="s">
        <v>5303</v>
      </c>
      <c r="C3656" t="s">
        <v>1218</v>
      </c>
      <c r="D3656" t="s">
        <v>237</v>
      </c>
      <c r="E3656" s="14">
        <v>2</v>
      </c>
      <c r="F3656" s="5">
        <v>44103</v>
      </c>
      <c r="G3656" s="6">
        <v>19.963369963369964</v>
      </c>
      <c r="H3656" s="7">
        <v>13168.553697123722</v>
      </c>
      <c r="I3656" s="6">
        <v>7.83</v>
      </c>
      <c r="J3656" s="7">
        <v>18224.927907721885</v>
      </c>
      <c r="K3656" s="7">
        <v>17062.511026612246</v>
      </c>
      <c r="L3656" s="6" t="s">
        <v>17</v>
      </c>
      <c r="M3656" s="6">
        <v>5.4779306367089404</v>
      </c>
      <c r="N3656" s="6" t="s">
        <v>17</v>
      </c>
      <c r="O3656" s="6" t="s">
        <v>17</v>
      </c>
      <c r="P3656" s="8" t="s">
        <v>17</v>
      </c>
      <c r="Q3656" s="8" t="s">
        <v>17</v>
      </c>
      <c r="R3656" s="9">
        <v>6.37</v>
      </c>
    </row>
    <row r="3657" spans="1:18" s="6" customFormat="1" ht="15" customHeight="1" x14ac:dyDescent="0.25">
      <c r="A3657" t="s">
        <v>1855</v>
      </c>
      <c r="B3657" t="s">
        <v>5303</v>
      </c>
      <c r="C3657" t="s">
        <v>1485</v>
      </c>
      <c r="D3657" t="s">
        <v>77</v>
      </c>
      <c r="E3657" s="14">
        <v>2</v>
      </c>
      <c r="F3657" s="5">
        <v>44103</v>
      </c>
      <c r="G3657" s="6">
        <v>41.008660213958223</v>
      </c>
      <c r="H3657" s="7">
        <v>7851.3035956076055</v>
      </c>
      <c r="I3657" s="6">
        <v>18.36</v>
      </c>
      <c r="J3657" s="7">
        <v>16025.695476746656</v>
      </c>
      <c r="K3657" s="7">
        <v>15007.533642640527</v>
      </c>
      <c r="L3657" s="6" t="s">
        <v>17</v>
      </c>
      <c r="M3657" s="6">
        <v>4.7981236291523501</v>
      </c>
      <c r="N3657" s="6" t="s">
        <v>17</v>
      </c>
      <c r="O3657" s="6" t="s">
        <v>17</v>
      </c>
      <c r="P3657" s="8" t="s">
        <v>17</v>
      </c>
      <c r="Q3657" s="8" t="s">
        <v>17</v>
      </c>
      <c r="R3657" s="9">
        <v>5.82</v>
      </c>
    </row>
    <row r="3658" spans="1:18" s="6" customFormat="1" ht="15" customHeight="1" x14ac:dyDescent="0.25">
      <c r="A3658" t="s">
        <v>1856</v>
      </c>
      <c r="B3658" t="s">
        <v>5303</v>
      </c>
      <c r="C3658" t="s">
        <v>1292</v>
      </c>
      <c r="D3658" t="s">
        <v>1293</v>
      </c>
      <c r="E3658" s="14">
        <v>2</v>
      </c>
      <c r="F3658" s="5">
        <v>44103</v>
      </c>
      <c r="G3658" s="6">
        <v>10.171919770773631</v>
      </c>
      <c r="H3658" s="7">
        <v>15452.264249829972</v>
      </c>
      <c r="I3658" s="6">
        <v>8.01</v>
      </c>
      <c r="J3658" s="7">
        <v>18611.469072164949</v>
      </c>
      <c r="K3658" s="7">
        <v>17478.68173266558</v>
      </c>
      <c r="L3658" s="6" t="s">
        <v>17</v>
      </c>
      <c r="M3658" s="6">
        <v>5.3383003746435831</v>
      </c>
      <c r="N3658" s="6" t="s">
        <v>17</v>
      </c>
      <c r="O3658" s="6" t="s">
        <v>17</v>
      </c>
      <c r="P3658" s="8" t="s">
        <v>17</v>
      </c>
      <c r="Q3658" s="8" t="s">
        <v>17</v>
      </c>
      <c r="R3658" s="9">
        <v>6.88</v>
      </c>
    </row>
    <row r="3659" spans="1:18" s="6" customFormat="1" ht="15" customHeight="1" x14ac:dyDescent="0.25">
      <c r="A3659" t="s">
        <v>1857</v>
      </c>
      <c r="B3659" t="s">
        <v>5303</v>
      </c>
      <c r="C3659" t="s">
        <v>1485</v>
      </c>
      <c r="D3659" t="s">
        <v>77</v>
      </c>
      <c r="E3659" s="14">
        <v>2</v>
      </c>
      <c r="F3659" s="5">
        <v>44103</v>
      </c>
      <c r="G3659" s="6">
        <v>25.225851285615018</v>
      </c>
      <c r="H3659" s="7">
        <v>11822.762561158233</v>
      </c>
      <c r="I3659" s="6">
        <v>8.83</v>
      </c>
      <c r="J3659" s="7">
        <v>17771.837912969102</v>
      </c>
      <c r="K3659" s="7">
        <v>16635.468704002509</v>
      </c>
      <c r="L3659" s="6" t="s">
        <v>17</v>
      </c>
      <c r="M3659" s="6">
        <v>5.3551800611055214</v>
      </c>
      <c r="N3659" s="6" t="s">
        <v>17</v>
      </c>
      <c r="O3659" s="6" t="s">
        <v>17</v>
      </c>
      <c r="P3659" s="8" t="s">
        <v>17</v>
      </c>
      <c r="Q3659" s="8" t="s">
        <v>17</v>
      </c>
      <c r="R3659" s="9">
        <v>6.47</v>
      </c>
    </row>
    <row r="3660" spans="1:18" s="6" customFormat="1" ht="15" customHeight="1" x14ac:dyDescent="0.25">
      <c r="A3660" t="s">
        <v>1858</v>
      </c>
      <c r="B3660" t="s">
        <v>5303</v>
      </c>
      <c r="C3660" t="s">
        <v>1859</v>
      </c>
      <c r="D3660" t="s">
        <v>5517</v>
      </c>
      <c r="E3660" s="14">
        <v>5</v>
      </c>
      <c r="F3660" s="5">
        <v>44103</v>
      </c>
      <c r="G3660" s="6">
        <v>29.415645918796901</v>
      </c>
      <c r="H3660" s="7">
        <v>11055.150150813635</v>
      </c>
      <c r="I3660" s="6">
        <v>11.395</v>
      </c>
      <c r="J3660" s="7">
        <v>17860.205831903942</v>
      </c>
      <c r="K3660" s="7">
        <v>16680.430860166005</v>
      </c>
      <c r="L3660" s="6" t="s">
        <v>17</v>
      </c>
      <c r="M3660" s="6" t="s">
        <v>17</v>
      </c>
      <c r="N3660" s="6" t="s">
        <v>17</v>
      </c>
      <c r="O3660" s="6" t="s">
        <v>17</v>
      </c>
      <c r="P3660" s="8" t="s">
        <v>17</v>
      </c>
      <c r="Q3660" s="8" t="s">
        <v>17</v>
      </c>
      <c r="R3660" s="9">
        <v>6.7200000000000006</v>
      </c>
    </row>
    <row r="3661" spans="1:18" s="6" customFormat="1" ht="15" customHeight="1" x14ac:dyDescent="0.25">
      <c r="A3661" t="s">
        <v>1860</v>
      </c>
      <c r="B3661" t="s">
        <v>5303</v>
      </c>
      <c r="C3661" t="s">
        <v>1485</v>
      </c>
      <c r="D3661" t="s">
        <v>77</v>
      </c>
      <c r="E3661" s="14">
        <v>2</v>
      </c>
      <c r="F3661" s="5">
        <v>44104</v>
      </c>
      <c r="G3661" s="6">
        <v>19.178082191780813</v>
      </c>
      <c r="H3661" s="7">
        <v>11799.767082139275</v>
      </c>
      <c r="I3661" s="6">
        <v>14.95</v>
      </c>
      <c r="J3661" s="7">
        <v>16239.865220595977</v>
      </c>
      <c r="K3661" s="7">
        <v>15179.406728748592</v>
      </c>
      <c r="L3661" s="6" t="s">
        <v>17</v>
      </c>
      <c r="M3661" s="6">
        <v>4.9974481236917327</v>
      </c>
      <c r="N3661" s="6" t="s">
        <v>17</v>
      </c>
      <c r="O3661" s="6" t="s">
        <v>17</v>
      </c>
      <c r="P3661" s="8" t="s">
        <v>17</v>
      </c>
      <c r="Q3661" s="8" t="s">
        <v>17</v>
      </c>
      <c r="R3661" s="9">
        <v>5.03</v>
      </c>
    </row>
    <row r="3662" spans="1:18" s="6" customFormat="1" ht="15" customHeight="1" x14ac:dyDescent="0.25">
      <c r="A3662" t="s">
        <v>1861</v>
      </c>
      <c r="B3662" t="s">
        <v>5303</v>
      </c>
      <c r="C3662" t="s">
        <v>1292</v>
      </c>
      <c r="D3662" t="s">
        <v>1293</v>
      </c>
      <c r="E3662" s="14">
        <v>2</v>
      </c>
      <c r="F3662" s="5">
        <v>44104</v>
      </c>
      <c r="G3662" s="6">
        <v>21.408450704225356</v>
      </c>
      <c r="H3662" s="7">
        <v>12909.924908463541</v>
      </c>
      <c r="I3662" s="6">
        <v>7.68</v>
      </c>
      <c r="J3662" s="7">
        <v>18227.15539494063</v>
      </c>
      <c r="K3662" s="7">
        <v>17092.083664890888</v>
      </c>
      <c r="L3662" s="6" t="s">
        <v>17</v>
      </c>
      <c r="M3662" s="6">
        <v>5.3490656458517503</v>
      </c>
      <c r="N3662" s="6" t="s">
        <v>17</v>
      </c>
      <c r="O3662" s="6" t="s">
        <v>17</v>
      </c>
      <c r="P3662" s="8" t="s">
        <v>17</v>
      </c>
      <c r="Q3662" s="8" t="s">
        <v>17</v>
      </c>
      <c r="R3662" s="9">
        <v>3.15</v>
      </c>
    </row>
    <row r="3663" spans="1:18" s="6" customFormat="1" ht="15" customHeight="1" x14ac:dyDescent="0.25">
      <c r="A3663" t="s">
        <v>1862</v>
      </c>
      <c r="B3663" t="s">
        <v>5303</v>
      </c>
      <c r="C3663" t="s">
        <v>665</v>
      </c>
      <c r="D3663" t="s">
        <v>5513</v>
      </c>
      <c r="E3663" s="14">
        <v>1</v>
      </c>
      <c r="F3663" s="5">
        <v>44104</v>
      </c>
      <c r="G3663" s="6">
        <v>39.298245614035089</v>
      </c>
      <c r="H3663" s="7">
        <v>10169.030517718245</v>
      </c>
      <c r="I3663" s="6">
        <v>2.68</v>
      </c>
      <c r="J3663" s="7">
        <v>19549.147034930949</v>
      </c>
      <c r="K3663" s="7">
        <v>18334.044494506936</v>
      </c>
      <c r="L3663" s="6" t="s">
        <v>17</v>
      </c>
      <c r="M3663" s="6">
        <v>5.7262136683506695</v>
      </c>
      <c r="N3663" s="6" t="s">
        <v>17</v>
      </c>
      <c r="O3663" s="6" t="s">
        <v>17</v>
      </c>
      <c r="P3663" s="8" t="s">
        <v>17</v>
      </c>
      <c r="Q3663" s="8" t="s">
        <v>17</v>
      </c>
      <c r="R3663" s="9">
        <v>1.52</v>
      </c>
    </row>
    <row r="3664" spans="1:18" s="6" customFormat="1" ht="15" customHeight="1" x14ac:dyDescent="0.25">
      <c r="A3664" t="s">
        <v>1863</v>
      </c>
      <c r="B3664" t="s">
        <v>5303</v>
      </c>
      <c r="C3664" t="s">
        <v>1485</v>
      </c>
      <c r="D3664" t="s">
        <v>77</v>
      </c>
      <c r="E3664" s="14">
        <v>2</v>
      </c>
      <c r="F3664" s="5">
        <v>44104</v>
      </c>
      <c r="G3664" s="6">
        <v>19.047619047619055</v>
      </c>
      <c r="H3664" s="7">
        <v>12330.866615767838</v>
      </c>
      <c r="I3664" s="6">
        <v>13.96</v>
      </c>
      <c r="J3664" s="7">
        <v>16879.808692035764</v>
      </c>
      <c r="K3664" s="7">
        <v>15807.070525360272</v>
      </c>
      <c r="L3664" s="6" t="s">
        <v>17</v>
      </c>
      <c r="M3664" s="6">
        <v>5.0553165253321986</v>
      </c>
      <c r="N3664" s="6" t="s">
        <v>17</v>
      </c>
      <c r="O3664" s="6" t="s">
        <v>17</v>
      </c>
      <c r="P3664" s="8" t="s">
        <v>17</v>
      </c>
      <c r="Q3664" s="8" t="s">
        <v>17</v>
      </c>
      <c r="R3664" s="9">
        <v>3.82</v>
      </c>
    </row>
    <row r="3665" spans="1:18" s="6" customFormat="1" ht="15" customHeight="1" x14ac:dyDescent="0.25">
      <c r="A3665" t="s">
        <v>1864</v>
      </c>
      <c r="B3665" t="s">
        <v>5303</v>
      </c>
      <c r="C3665" t="s">
        <v>1218</v>
      </c>
      <c r="D3665" t="s">
        <v>237</v>
      </c>
      <c r="E3665" s="14">
        <v>2</v>
      </c>
      <c r="F3665" s="5">
        <v>44104</v>
      </c>
      <c r="G3665" s="6">
        <v>19.311875693673699</v>
      </c>
      <c r="H3665" s="7">
        <v>12573.852396992332</v>
      </c>
      <c r="I3665" s="6">
        <v>6.96</v>
      </c>
      <c r="J3665" s="7">
        <v>17350.578908939191</v>
      </c>
      <c r="K3665" s="7">
        <v>16167.982131623234</v>
      </c>
      <c r="L3665" s="6" t="s">
        <v>17</v>
      </c>
      <c r="M3665" s="6">
        <v>5.5730291108197818</v>
      </c>
      <c r="N3665" s="6" t="s">
        <v>17</v>
      </c>
      <c r="O3665" s="6" t="s">
        <v>17</v>
      </c>
      <c r="P3665" s="8" t="s">
        <v>17</v>
      </c>
      <c r="Q3665" s="8" t="s">
        <v>17</v>
      </c>
      <c r="R3665" s="9">
        <v>4.13</v>
      </c>
    </row>
    <row r="3666" spans="1:18" s="6" customFormat="1" ht="15" customHeight="1" x14ac:dyDescent="0.25">
      <c r="A3666" t="s">
        <v>1865</v>
      </c>
      <c r="B3666" t="s">
        <v>5303</v>
      </c>
      <c r="C3666" t="s">
        <v>1218</v>
      </c>
      <c r="D3666" t="s">
        <v>237</v>
      </c>
      <c r="E3666" s="14">
        <v>2</v>
      </c>
      <c r="F3666" s="5">
        <v>44104</v>
      </c>
      <c r="G3666" s="6">
        <v>20.946915351506451</v>
      </c>
      <c r="H3666" s="7">
        <v>11465.017040677893</v>
      </c>
      <c r="I3666" s="6">
        <v>7.79</v>
      </c>
      <c r="J3666" s="7">
        <v>16313.607627733443</v>
      </c>
      <c r="K3666" s="7">
        <v>15150.262935303976</v>
      </c>
      <c r="L3666" s="6" t="s">
        <v>17</v>
      </c>
      <c r="M3666" s="6">
        <v>5.4823029803462209</v>
      </c>
      <c r="N3666" s="6" t="s">
        <v>17</v>
      </c>
      <c r="O3666" s="6" t="s">
        <v>17</v>
      </c>
      <c r="P3666" s="8" t="s">
        <v>17</v>
      </c>
      <c r="Q3666" s="8" t="s">
        <v>17</v>
      </c>
      <c r="R3666" s="9">
        <v>3.51</v>
      </c>
    </row>
    <row r="3667" spans="1:18" s="6" customFormat="1" ht="15" customHeight="1" x14ac:dyDescent="0.25">
      <c r="A3667" t="s">
        <v>1866</v>
      </c>
      <c r="B3667" t="s">
        <v>5303</v>
      </c>
      <c r="C3667" t="s">
        <v>1218</v>
      </c>
      <c r="D3667" t="s">
        <v>237</v>
      </c>
      <c r="E3667" s="14">
        <v>2</v>
      </c>
      <c r="F3667" s="5">
        <v>44104</v>
      </c>
      <c r="G3667" s="6">
        <v>31.849315068493144</v>
      </c>
      <c r="H3667" s="7">
        <v>10744.444682371803</v>
      </c>
      <c r="I3667" s="6">
        <v>7.88</v>
      </c>
      <c r="J3667" s="7">
        <v>18068.678459937568</v>
      </c>
      <c r="K3667" s="7">
        <v>16907.421342977719</v>
      </c>
      <c r="L3667" s="6" t="s">
        <v>17</v>
      </c>
      <c r="M3667" s="6">
        <v>5.4724652071623403</v>
      </c>
      <c r="N3667" s="6" t="s">
        <v>17</v>
      </c>
      <c r="O3667" s="6" t="s">
        <v>17</v>
      </c>
      <c r="P3667" s="8" t="s">
        <v>17</v>
      </c>
      <c r="Q3667" s="8" t="s">
        <v>17</v>
      </c>
      <c r="R3667" s="9">
        <v>3.9</v>
      </c>
    </row>
    <row r="3668" spans="1:18" s="6" customFormat="1" ht="15" customHeight="1" x14ac:dyDescent="0.25">
      <c r="A3668" t="s">
        <v>1867</v>
      </c>
      <c r="B3668" t="s">
        <v>5303</v>
      </c>
      <c r="C3668" t="s">
        <v>1218</v>
      </c>
      <c r="D3668" t="s">
        <v>237</v>
      </c>
      <c r="E3668" s="14">
        <v>2</v>
      </c>
      <c r="F3668" s="5">
        <v>44104</v>
      </c>
      <c r="G3668" s="6">
        <v>27.408637873754156</v>
      </c>
      <c r="H3668" s="7">
        <v>11368.019644482954</v>
      </c>
      <c r="I3668" s="6">
        <v>8.76</v>
      </c>
      <c r="J3668" s="7">
        <v>17723.551963527094</v>
      </c>
      <c r="K3668" s="7">
        <v>16582.706695603523</v>
      </c>
      <c r="L3668" s="6" t="s">
        <v>17</v>
      </c>
      <c r="M3668" s="6">
        <v>5.3762736471421793</v>
      </c>
      <c r="N3668" s="6" t="s">
        <v>17</v>
      </c>
      <c r="O3668" s="6" t="s">
        <v>17</v>
      </c>
      <c r="P3668" s="8" t="s">
        <v>17</v>
      </c>
      <c r="Q3668" s="8" t="s">
        <v>17</v>
      </c>
      <c r="R3668" s="9">
        <v>3.49</v>
      </c>
    </row>
    <row r="3669" spans="1:18" s="6" customFormat="1" ht="15" customHeight="1" x14ac:dyDescent="0.25">
      <c r="A3669" t="s">
        <v>1868</v>
      </c>
      <c r="B3669" t="s">
        <v>5303</v>
      </c>
      <c r="C3669" t="s">
        <v>1218</v>
      </c>
      <c r="D3669" t="s">
        <v>237</v>
      </c>
      <c r="E3669" s="14">
        <v>2</v>
      </c>
      <c r="F3669" s="5">
        <v>44104</v>
      </c>
      <c r="G3669" s="6">
        <v>32.301480484522202</v>
      </c>
      <c r="H3669" s="7">
        <v>10297.548592640755</v>
      </c>
      <c r="I3669" s="6">
        <v>9.1300000000000008</v>
      </c>
      <c r="J3669" s="7">
        <v>17508.800993994617</v>
      </c>
      <c r="K3669" s="7">
        <v>16376.537980779482</v>
      </c>
      <c r="L3669" s="6" t="s">
        <v>17</v>
      </c>
      <c r="M3669" s="6">
        <v>5.3358294684973391</v>
      </c>
      <c r="N3669" s="6" t="s">
        <v>17</v>
      </c>
      <c r="O3669" s="6" t="s">
        <v>17</v>
      </c>
      <c r="P3669" s="8" t="s">
        <v>17</v>
      </c>
      <c r="Q3669" s="8" t="s">
        <v>17</v>
      </c>
      <c r="R3669" s="9">
        <v>3.42</v>
      </c>
    </row>
    <row r="3670" spans="1:18" s="6" customFormat="1" ht="15" customHeight="1" x14ac:dyDescent="0.25">
      <c r="A3670" t="s">
        <v>1869</v>
      </c>
      <c r="B3670" t="s">
        <v>5303</v>
      </c>
      <c r="C3670" t="s">
        <v>665</v>
      </c>
      <c r="D3670" t="s">
        <v>5513</v>
      </c>
      <c r="E3670" s="14">
        <v>1</v>
      </c>
      <c r="F3670" s="5">
        <v>44104</v>
      </c>
      <c r="G3670" s="6">
        <v>57.306338028169016</v>
      </c>
      <c r="H3670" s="7">
        <v>6344.0115643059371</v>
      </c>
      <c r="I3670" s="6">
        <v>1.64</v>
      </c>
      <c r="J3670" s="7">
        <v>19364.355231143552</v>
      </c>
      <c r="K3670" s="7">
        <v>18138.536365054733</v>
      </c>
      <c r="L3670" s="6" t="s">
        <v>17</v>
      </c>
      <c r="M3670" s="6">
        <v>5.7767147318040521</v>
      </c>
      <c r="N3670" s="6" t="s">
        <v>17</v>
      </c>
      <c r="O3670" s="6" t="s">
        <v>17</v>
      </c>
      <c r="P3670" s="8" t="s">
        <v>17</v>
      </c>
      <c r="Q3670" s="8" t="s">
        <v>17</v>
      </c>
      <c r="R3670" s="9">
        <v>1.36</v>
      </c>
    </row>
    <row r="3671" spans="1:18" s="6" customFormat="1" ht="15" customHeight="1" x14ac:dyDescent="0.25">
      <c r="A3671" t="s">
        <v>1870</v>
      </c>
      <c r="B3671" t="s">
        <v>5303</v>
      </c>
      <c r="C3671" t="s">
        <v>1485</v>
      </c>
      <c r="D3671" t="s">
        <v>77</v>
      </c>
      <c r="E3671" s="14">
        <v>2</v>
      </c>
      <c r="F3671" s="5">
        <v>44104</v>
      </c>
      <c r="G3671" s="6">
        <v>20.3330411919369</v>
      </c>
      <c r="H3671" s="7">
        <v>11253.587028501193</v>
      </c>
      <c r="I3671" s="6">
        <v>18.16</v>
      </c>
      <c r="J3671" s="7">
        <v>15769.948186528496</v>
      </c>
      <c r="K3671" s="7">
        <v>14749.30561003285</v>
      </c>
      <c r="L3671" s="6" t="s">
        <v>17</v>
      </c>
      <c r="M3671" s="6">
        <v>4.8098142153423424</v>
      </c>
      <c r="N3671" s="6" t="s">
        <v>17</v>
      </c>
      <c r="O3671" s="6" t="s">
        <v>17</v>
      </c>
      <c r="P3671" s="8" t="s">
        <v>17</v>
      </c>
      <c r="Q3671" s="8" t="s">
        <v>17</v>
      </c>
      <c r="R3671" s="9">
        <v>3.5</v>
      </c>
    </row>
    <row r="3672" spans="1:18" s="6" customFormat="1" ht="15" customHeight="1" x14ac:dyDescent="0.25">
      <c r="A3672" t="s">
        <v>1871</v>
      </c>
      <c r="B3672" t="s">
        <v>5303</v>
      </c>
      <c r="C3672" t="s">
        <v>665</v>
      </c>
      <c r="D3672" t="s">
        <v>5513</v>
      </c>
      <c r="E3672" s="14">
        <v>1</v>
      </c>
      <c r="F3672" s="5">
        <v>44104</v>
      </c>
      <c r="G3672" s="6">
        <v>30.35659859798842</v>
      </c>
      <c r="H3672" s="7">
        <v>11445.354401019609</v>
      </c>
      <c r="I3672" s="6">
        <v>6.17</v>
      </c>
      <c r="J3672" s="7">
        <v>18678.237650200266</v>
      </c>
      <c r="K3672" s="7">
        <v>17499.09662570912</v>
      </c>
      <c r="L3672" s="6" t="s">
        <v>17</v>
      </c>
      <c r="M3672" s="6">
        <v>5.5567437534926833</v>
      </c>
      <c r="N3672" s="6" t="s">
        <v>17</v>
      </c>
      <c r="O3672" s="6" t="s">
        <v>17</v>
      </c>
      <c r="P3672" s="8" t="s">
        <v>17</v>
      </c>
      <c r="Q3672" s="8" t="s">
        <v>17</v>
      </c>
      <c r="R3672" s="9">
        <v>2.63</v>
      </c>
    </row>
    <row r="3673" spans="1:18" s="6" customFormat="1" ht="15" customHeight="1" x14ac:dyDescent="0.25">
      <c r="A3673" t="s">
        <v>1872</v>
      </c>
      <c r="B3673" t="s">
        <v>5303</v>
      </c>
      <c r="C3673" t="s">
        <v>1218</v>
      </c>
      <c r="D3673" t="s">
        <v>237</v>
      </c>
      <c r="E3673" s="14">
        <v>2</v>
      </c>
      <c r="F3673" s="5">
        <v>44104</v>
      </c>
      <c r="G3673" s="6">
        <v>28.616352201257868</v>
      </c>
      <c r="H3673" s="7">
        <v>10946.322272744512</v>
      </c>
      <c r="I3673" s="6">
        <v>11.46</v>
      </c>
      <c r="J3673" s="7">
        <v>17392.065945388978</v>
      </c>
      <c r="K3673" s="7">
        <v>16313.847941553988</v>
      </c>
      <c r="L3673" s="6" t="s">
        <v>17</v>
      </c>
      <c r="M3673" s="6">
        <v>5.0811404516257763</v>
      </c>
      <c r="N3673" s="6" t="s">
        <v>17</v>
      </c>
      <c r="O3673" s="6" t="s">
        <v>17</v>
      </c>
      <c r="P3673" s="8" t="s">
        <v>17</v>
      </c>
      <c r="Q3673" s="8" t="s">
        <v>17</v>
      </c>
      <c r="R3673" s="9">
        <v>2.95</v>
      </c>
    </row>
    <row r="3674" spans="1:18" s="6" customFormat="1" ht="15" customHeight="1" x14ac:dyDescent="0.25">
      <c r="A3674" t="s">
        <v>1873</v>
      </c>
      <c r="B3674" t="s">
        <v>5303</v>
      </c>
      <c r="C3674" t="s">
        <v>1218</v>
      </c>
      <c r="D3674" t="s">
        <v>237</v>
      </c>
      <c r="E3674" s="14">
        <v>2</v>
      </c>
      <c r="F3674" s="5">
        <v>44104</v>
      </c>
      <c r="G3674" s="6">
        <v>16.487455197132597</v>
      </c>
      <c r="H3674" s="7">
        <v>13930.127297382809</v>
      </c>
      <c r="I3674" s="6">
        <v>6.54</v>
      </c>
      <c r="J3674" s="7">
        <v>18354.928993469472</v>
      </c>
      <c r="K3674" s="7">
        <v>17162.590197295289</v>
      </c>
      <c r="L3674" s="6" t="s">
        <v>17</v>
      </c>
      <c r="M3674" s="6">
        <v>5.6189387190112221</v>
      </c>
      <c r="N3674" s="6" t="s">
        <v>17</v>
      </c>
      <c r="O3674" s="6" t="s">
        <v>17</v>
      </c>
      <c r="P3674" s="8" t="s">
        <v>17</v>
      </c>
      <c r="Q3674" s="8" t="s">
        <v>17</v>
      </c>
      <c r="R3674" s="9">
        <v>3.53</v>
      </c>
    </row>
    <row r="3675" spans="1:18" s="6" customFormat="1" ht="15" customHeight="1" x14ac:dyDescent="0.25">
      <c r="A3675" t="s">
        <v>1874</v>
      </c>
      <c r="B3675" t="s">
        <v>5303</v>
      </c>
      <c r="C3675" t="s">
        <v>1218</v>
      </c>
      <c r="D3675" t="s">
        <v>237</v>
      </c>
      <c r="E3675" s="14">
        <v>2</v>
      </c>
      <c r="F3675" s="5">
        <v>44104</v>
      </c>
      <c r="G3675" s="6">
        <v>14.790286975717445</v>
      </c>
      <c r="H3675" s="7">
        <v>14468.811966799425</v>
      </c>
      <c r="I3675" s="6">
        <v>5.47</v>
      </c>
      <c r="J3675" s="7">
        <v>18621.439668565508</v>
      </c>
      <c r="K3675" s="7">
        <v>17404.281919585854</v>
      </c>
      <c r="L3675" s="6" t="s">
        <v>17</v>
      </c>
      <c r="M3675" s="6">
        <v>5.7358989113084631</v>
      </c>
      <c r="N3675" s="6" t="s">
        <v>17</v>
      </c>
      <c r="O3675" s="6" t="s">
        <v>17</v>
      </c>
      <c r="P3675" s="8" t="s">
        <v>17</v>
      </c>
      <c r="Q3675" s="8" t="s">
        <v>17</v>
      </c>
      <c r="R3675" s="9">
        <v>3.45</v>
      </c>
    </row>
    <row r="3676" spans="1:18" s="6" customFormat="1" ht="15" customHeight="1" x14ac:dyDescent="0.25">
      <c r="A3676" t="s">
        <v>1875</v>
      </c>
      <c r="B3676" t="s">
        <v>5303</v>
      </c>
      <c r="C3676" t="s">
        <v>1218</v>
      </c>
      <c r="D3676" t="s">
        <v>237</v>
      </c>
      <c r="E3676" s="14">
        <v>2</v>
      </c>
      <c r="F3676" s="5">
        <v>44104</v>
      </c>
      <c r="G3676" s="6">
        <v>20.234604105571844</v>
      </c>
      <c r="H3676" s="7">
        <v>13069.351167081615</v>
      </c>
      <c r="I3676" s="7">
        <v>9.27</v>
      </c>
      <c r="J3676" s="7">
        <v>18133.485335267902</v>
      </c>
      <c r="K3676" s="7">
        <v>17004.469661672174</v>
      </c>
      <c r="L3676" s="6" t="s">
        <v>17</v>
      </c>
      <c r="M3676" s="6">
        <v>5.3205262657668593</v>
      </c>
      <c r="N3676" s="6" t="s">
        <v>17</v>
      </c>
      <c r="O3676" s="6" t="s">
        <v>17</v>
      </c>
      <c r="P3676" s="8" t="s">
        <v>17</v>
      </c>
      <c r="Q3676" s="8" t="s">
        <v>17</v>
      </c>
      <c r="R3676" s="9">
        <v>3.51</v>
      </c>
    </row>
    <row r="3677" spans="1:18" s="6" customFormat="1" ht="15" customHeight="1" x14ac:dyDescent="0.25">
      <c r="A3677" t="s">
        <v>1876</v>
      </c>
      <c r="B3677" t="s">
        <v>5303</v>
      </c>
      <c r="C3677" t="s">
        <v>1218</v>
      </c>
      <c r="D3677" t="s">
        <v>237</v>
      </c>
      <c r="E3677" s="14">
        <v>2</v>
      </c>
      <c r="F3677" s="5">
        <v>44104</v>
      </c>
      <c r="G3677" s="6">
        <v>20.185614849187942</v>
      </c>
      <c r="H3677" s="7">
        <v>12502.367145507465</v>
      </c>
      <c r="I3677" s="7">
        <v>11.27</v>
      </c>
      <c r="J3677" s="7">
        <v>17364.779874213833</v>
      </c>
      <c r="K3677" s="7">
        <v>16282.154766609647</v>
      </c>
      <c r="L3677" s="6" t="s">
        <v>17</v>
      </c>
      <c r="M3677" s="6">
        <v>5.1019090839028571</v>
      </c>
      <c r="N3677" s="6" t="s">
        <v>17</v>
      </c>
      <c r="O3677" s="6" t="s">
        <v>17</v>
      </c>
      <c r="P3677" s="8" t="s">
        <v>17</v>
      </c>
      <c r="Q3677" s="8" t="s">
        <v>17</v>
      </c>
      <c r="R3677" s="9">
        <v>4.5999999999999996</v>
      </c>
    </row>
    <row r="3678" spans="1:18" s="6" customFormat="1" ht="15" customHeight="1" x14ac:dyDescent="0.25">
      <c r="A3678" t="s">
        <v>1877</v>
      </c>
      <c r="B3678" t="s">
        <v>5303</v>
      </c>
      <c r="C3678" t="s">
        <v>1485</v>
      </c>
      <c r="D3678" t="s">
        <v>77</v>
      </c>
      <c r="E3678" s="14">
        <v>2</v>
      </c>
      <c r="F3678" s="5">
        <v>44105</v>
      </c>
      <c r="G3678" s="6">
        <v>17.608409986859385</v>
      </c>
      <c r="H3678" s="7">
        <v>13135.745576528105</v>
      </c>
      <c r="I3678" s="7">
        <v>8.4499999999999993</v>
      </c>
      <c r="J3678" s="7">
        <v>17606.257075228979</v>
      </c>
      <c r="K3678" s="7">
        <v>16465.174455722306</v>
      </c>
      <c r="L3678" s="6" t="s">
        <v>17</v>
      </c>
      <c r="M3678" s="6">
        <v>5.3773921748665083</v>
      </c>
      <c r="N3678" s="6" t="s">
        <v>17</v>
      </c>
      <c r="O3678" s="6" t="s">
        <v>17</v>
      </c>
      <c r="P3678" s="8" t="s">
        <v>17</v>
      </c>
      <c r="Q3678" s="8" t="s">
        <v>17</v>
      </c>
      <c r="R3678" s="9">
        <v>2.83</v>
      </c>
    </row>
    <row r="3679" spans="1:18" s="6" customFormat="1" ht="15" customHeight="1" x14ac:dyDescent="0.25">
      <c r="A3679" t="s">
        <v>1878</v>
      </c>
      <c r="B3679" t="s">
        <v>5303</v>
      </c>
      <c r="C3679" t="s">
        <v>1218</v>
      </c>
      <c r="D3679" t="s">
        <v>237</v>
      </c>
      <c r="E3679" s="14">
        <v>2</v>
      </c>
      <c r="F3679" s="5">
        <v>44105</v>
      </c>
      <c r="G3679" s="6">
        <v>25.686813186813172</v>
      </c>
      <c r="H3679" s="7">
        <v>12052.866724158604</v>
      </c>
      <c r="I3679" s="7">
        <v>8</v>
      </c>
      <c r="J3679" s="7">
        <v>18221.92650220084</v>
      </c>
      <c r="K3679" s="7">
        <v>17063.452819200484</v>
      </c>
      <c r="L3679" s="6" t="s">
        <v>17</v>
      </c>
      <c r="M3679" s="6">
        <v>5.4593481762505007</v>
      </c>
      <c r="N3679" s="6" t="s">
        <v>17</v>
      </c>
      <c r="O3679" s="6" t="s">
        <v>17</v>
      </c>
      <c r="P3679" s="8" t="s">
        <v>17</v>
      </c>
      <c r="Q3679" s="8" t="s">
        <v>17</v>
      </c>
      <c r="R3679" s="9">
        <v>2.31</v>
      </c>
    </row>
    <row r="3680" spans="1:18" s="6" customFormat="1" ht="15" customHeight="1" x14ac:dyDescent="0.25">
      <c r="A3680" t="s">
        <v>1879</v>
      </c>
      <c r="B3680" t="s">
        <v>5303</v>
      </c>
      <c r="C3680" t="s">
        <v>665</v>
      </c>
      <c r="D3680" t="s">
        <v>5513</v>
      </c>
      <c r="E3680" s="14">
        <v>1</v>
      </c>
      <c r="F3680" s="5">
        <v>44105</v>
      </c>
      <c r="G3680" s="6">
        <v>44.11164057181756</v>
      </c>
      <c r="H3680" s="7">
        <v>9081.4701403554373</v>
      </c>
      <c r="I3680" s="7">
        <v>2.48</v>
      </c>
      <c r="J3680" s="7">
        <v>19394.683026584866</v>
      </c>
      <c r="K3680" s="7">
        <v>18177.519654302236</v>
      </c>
      <c r="L3680" s="6" t="s">
        <v>17</v>
      </c>
      <c r="M3680" s="6">
        <v>5.7359254113224738</v>
      </c>
      <c r="N3680" s="6" t="s">
        <v>17</v>
      </c>
      <c r="O3680" s="6" t="s">
        <v>17</v>
      </c>
      <c r="P3680" s="8" t="s">
        <v>17</v>
      </c>
      <c r="Q3680" s="8" t="s">
        <v>17</v>
      </c>
      <c r="R3680" s="9">
        <v>2.2000000000000002</v>
      </c>
    </row>
    <row r="3681" spans="1:18" s="6" customFormat="1" ht="15" customHeight="1" x14ac:dyDescent="0.25">
      <c r="A3681" t="s">
        <v>1880</v>
      </c>
      <c r="B3681" t="s">
        <v>5303</v>
      </c>
      <c r="C3681" t="s">
        <v>1218</v>
      </c>
      <c r="D3681" t="s">
        <v>237</v>
      </c>
      <c r="E3681" s="14">
        <v>2</v>
      </c>
      <c r="F3681" s="5">
        <v>44105</v>
      </c>
      <c r="G3681" s="6">
        <v>24.939467312348661</v>
      </c>
      <c r="H3681" s="7">
        <v>12148.173952548197</v>
      </c>
      <c r="I3681" s="7">
        <v>7.96</v>
      </c>
      <c r="J3681" s="7">
        <v>18155.610663360199</v>
      </c>
      <c r="K3681" s="7">
        <v>16996.209169040012</v>
      </c>
      <c r="L3681" s="6" t="s">
        <v>17</v>
      </c>
      <c r="M3681" s="6">
        <v>5.4637205198877803</v>
      </c>
      <c r="N3681" s="6" t="s">
        <v>17</v>
      </c>
      <c r="O3681" s="6" t="s">
        <v>17</v>
      </c>
      <c r="P3681" s="8" t="s">
        <v>17</v>
      </c>
      <c r="Q3681" s="8" t="s">
        <v>17</v>
      </c>
      <c r="R3681" s="9">
        <v>3.22</v>
      </c>
    </row>
    <row r="3682" spans="1:18" s="6" customFormat="1" ht="15" customHeight="1" x14ac:dyDescent="0.25">
      <c r="A3682" t="s">
        <v>1881</v>
      </c>
      <c r="B3682" t="s">
        <v>5303</v>
      </c>
      <c r="C3682" t="s">
        <v>665</v>
      </c>
      <c r="D3682" t="s">
        <v>5513</v>
      </c>
      <c r="E3682" s="14">
        <v>1</v>
      </c>
      <c r="F3682" s="5">
        <v>44105</v>
      </c>
      <c r="G3682" s="6">
        <v>21.862109605185619</v>
      </c>
      <c r="H3682" s="7">
        <v>13406.664026939634</v>
      </c>
      <c r="I3682" s="7">
        <v>4.88</v>
      </c>
      <c r="J3682" s="7">
        <v>19107.904897378583</v>
      </c>
      <c r="K3682" s="7">
        <v>17841.223117433303</v>
      </c>
      <c r="L3682" s="6">
        <v>46.881486988082585</v>
      </c>
      <c r="M3682" s="6">
        <v>5.809426206502879</v>
      </c>
      <c r="N3682" s="6">
        <v>0.3884154450443591</v>
      </c>
      <c r="O3682" s="6">
        <v>42.013508211667798</v>
      </c>
      <c r="P3682" s="8">
        <v>4.8373223606737788E-3</v>
      </c>
      <c r="Q3682" s="8">
        <v>2.2325826341710899E-2</v>
      </c>
      <c r="R3682" s="9">
        <v>1.58</v>
      </c>
    </row>
    <row r="3683" spans="1:18" s="6" customFormat="1" ht="15" customHeight="1" x14ac:dyDescent="0.25">
      <c r="A3683" t="s">
        <v>1882</v>
      </c>
      <c r="B3683" t="s">
        <v>5303</v>
      </c>
      <c r="C3683" t="s">
        <v>1218</v>
      </c>
      <c r="D3683" t="s">
        <v>237</v>
      </c>
      <c r="E3683" s="14">
        <v>2</v>
      </c>
      <c r="F3683" s="5">
        <v>44105</v>
      </c>
      <c r="G3683" s="6">
        <v>20.38216560509553</v>
      </c>
      <c r="H3683" s="7">
        <v>12974.636265275534</v>
      </c>
      <c r="I3683" s="7">
        <v>7.12</v>
      </c>
      <c r="J3683" s="7">
        <v>18100.436681222705</v>
      </c>
      <c r="K3683" s="7">
        <v>16921.551149186071</v>
      </c>
      <c r="L3683" s="6" t="s">
        <v>17</v>
      </c>
      <c r="M3683" s="6">
        <v>5.5555397362706618</v>
      </c>
      <c r="N3683" s="6" t="s">
        <v>17</v>
      </c>
      <c r="O3683" s="6" t="s">
        <v>17</v>
      </c>
      <c r="P3683" s="8" t="s">
        <v>17</v>
      </c>
      <c r="Q3683" s="8" t="s">
        <v>17</v>
      </c>
      <c r="R3683" s="9">
        <v>3.82</v>
      </c>
    </row>
    <row r="3684" spans="1:18" s="6" customFormat="1" ht="15" customHeight="1" x14ac:dyDescent="0.25">
      <c r="A3684" t="s">
        <v>1883</v>
      </c>
      <c r="B3684" t="s">
        <v>5303</v>
      </c>
      <c r="C3684" t="s">
        <v>1485</v>
      </c>
      <c r="D3684" t="s">
        <v>77</v>
      </c>
      <c r="E3684" s="14">
        <v>2</v>
      </c>
      <c r="F3684" s="5">
        <v>44105</v>
      </c>
      <c r="G3684" s="6">
        <v>20.332936979785966</v>
      </c>
      <c r="H3684" s="7">
        <v>12690.200932812757</v>
      </c>
      <c r="I3684" s="7">
        <v>7.35</v>
      </c>
      <c r="J3684" s="7">
        <v>17707.281903388608</v>
      </c>
      <c r="K3684" s="7">
        <v>16552.555200739593</v>
      </c>
      <c r="L3684" s="6" t="s">
        <v>17</v>
      </c>
      <c r="M3684" s="6">
        <v>5.4416903989114704</v>
      </c>
      <c r="N3684" s="6" t="s">
        <v>17</v>
      </c>
      <c r="O3684" s="6" t="s">
        <v>17</v>
      </c>
      <c r="P3684" s="8" t="s">
        <v>17</v>
      </c>
      <c r="Q3684" s="8" t="s">
        <v>17</v>
      </c>
      <c r="R3684" s="9">
        <v>2.91</v>
      </c>
    </row>
    <row r="3685" spans="1:18" s="6" customFormat="1" ht="15" customHeight="1" x14ac:dyDescent="0.25">
      <c r="A3685" t="s">
        <v>1884</v>
      </c>
      <c r="B3685" t="s">
        <v>5303</v>
      </c>
      <c r="C3685" t="s">
        <v>1218</v>
      </c>
      <c r="D3685" t="s">
        <v>237</v>
      </c>
      <c r="E3685" s="14">
        <v>2</v>
      </c>
      <c r="F3685" s="5">
        <v>44105</v>
      </c>
      <c r="G3685" s="6">
        <v>27.122153209109722</v>
      </c>
      <c r="H3685" s="7">
        <v>11665.842414103039</v>
      </c>
      <c r="I3685" s="7">
        <v>7.4</v>
      </c>
      <c r="J3685" s="7">
        <v>18088.967233513067</v>
      </c>
      <c r="K3685" s="7">
        <v>16916.576380715247</v>
      </c>
      <c r="L3685" s="6" t="s">
        <v>17</v>
      </c>
      <c r="M3685" s="6">
        <v>5.5249333308097013</v>
      </c>
      <c r="N3685" s="6" t="s">
        <v>17</v>
      </c>
      <c r="O3685" s="6" t="s">
        <v>17</v>
      </c>
      <c r="P3685" s="8" t="s">
        <v>17</v>
      </c>
      <c r="Q3685" s="8" t="s">
        <v>17</v>
      </c>
      <c r="R3685" s="9">
        <v>3.56</v>
      </c>
    </row>
    <row r="3686" spans="1:18" s="6" customFormat="1" ht="15" customHeight="1" x14ac:dyDescent="0.25">
      <c r="A3686" t="s">
        <v>1885</v>
      </c>
      <c r="B3686" t="s">
        <v>5303</v>
      </c>
      <c r="C3686" t="s">
        <v>665</v>
      </c>
      <c r="D3686" t="s">
        <v>5513</v>
      </c>
      <c r="E3686" s="14">
        <v>1</v>
      </c>
      <c r="F3686" s="5">
        <v>44105</v>
      </c>
      <c r="G3686" s="6">
        <v>36.126952640714109</v>
      </c>
      <c r="H3686" s="7">
        <v>10786.891421787304</v>
      </c>
      <c r="I3686" s="7">
        <v>3.02</v>
      </c>
      <c r="J3686" s="7">
        <v>19481.391092129346</v>
      </c>
      <c r="K3686" s="7">
        <v>18269.791965864984</v>
      </c>
      <c r="L3686" s="6" t="s">
        <v>17</v>
      </c>
      <c r="M3686" s="6">
        <v>5.7097037052986019</v>
      </c>
      <c r="N3686" s="6" t="s">
        <v>17</v>
      </c>
      <c r="O3686" s="6" t="s">
        <v>17</v>
      </c>
      <c r="P3686" s="8" t="s">
        <v>17</v>
      </c>
      <c r="Q3686" s="8" t="s">
        <v>17</v>
      </c>
      <c r="R3686" s="9">
        <v>1.66</v>
      </c>
    </row>
    <row r="3687" spans="1:18" s="6" customFormat="1" ht="15" customHeight="1" x14ac:dyDescent="0.25">
      <c r="A3687" t="s">
        <v>1886</v>
      </c>
      <c r="B3687" t="s">
        <v>5303</v>
      </c>
      <c r="C3687" t="s">
        <v>665</v>
      </c>
      <c r="D3687" t="s">
        <v>5513</v>
      </c>
      <c r="E3687" s="14">
        <v>1</v>
      </c>
      <c r="F3687" s="5">
        <v>44105</v>
      </c>
      <c r="G3687" s="6">
        <v>38.561291901149978</v>
      </c>
      <c r="H3687" s="7">
        <v>10665.789244817985</v>
      </c>
      <c r="I3687" s="6">
        <v>1.04</v>
      </c>
      <c r="J3687" s="7">
        <v>20156.137647663072</v>
      </c>
      <c r="K3687" s="7">
        <v>18893.368635432533</v>
      </c>
      <c r="L3687" s="6">
        <v>49.120061697283305</v>
      </c>
      <c r="M3687" s="6">
        <v>5.7848148927969678</v>
      </c>
      <c r="N3687" s="6">
        <v>1.4742706648298285</v>
      </c>
      <c r="O3687" s="6">
        <v>42.56484430894912</v>
      </c>
      <c r="P3687" s="8">
        <v>3.6234407446679192E-3</v>
      </c>
      <c r="Q3687" s="8">
        <v>1.2384995396102752E-2</v>
      </c>
      <c r="R3687" s="9">
        <v>2.65</v>
      </c>
    </row>
    <row r="3688" spans="1:18" s="6" customFormat="1" ht="15" customHeight="1" x14ac:dyDescent="0.25">
      <c r="A3688" t="s">
        <v>1887</v>
      </c>
      <c r="B3688" t="s">
        <v>5303</v>
      </c>
      <c r="C3688" t="s">
        <v>665</v>
      </c>
      <c r="D3688" t="s">
        <v>5513</v>
      </c>
      <c r="E3688" s="14">
        <v>1</v>
      </c>
      <c r="F3688" s="5">
        <v>44105</v>
      </c>
      <c r="G3688" s="6">
        <v>38.334496394510353</v>
      </c>
      <c r="H3688" s="7">
        <v>10404.204742482189</v>
      </c>
      <c r="I3688" s="6">
        <v>0.89</v>
      </c>
      <c r="J3688" s="7">
        <v>19624.244906317192</v>
      </c>
      <c r="K3688" s="7">
        <v>18390.697920758557</v>
      </c>
      <c r="L3688" s="6" t="s">
        <v>17</v>
      </c>
      <c r="M3688" s="6">
        <v>5.8131337679483188</v>
      </c>
      <c r="N3688" s="6" t="s">
        <v>17</v>
      </c>
      <c r="O3688" s="6" t="s">
        <v>17</v>
      </c>
      <c r="P3688" s="8" t="s">
        <v>17</v>
      </c>
      <c r="Q3688" s="8" t="s">
        <v>17</v>
      </c>
      <c r="R3688" s="9">
        <v>2.33</v>
      </c>
    </row>
    <row r="3689" spans="1:18" s="6" customFormat="1" ht="15" customHeight="1" x14ac:dyDescent="0.25">
      <c r="A3689" t="s">
        <v>1888</v>
      </c>
      <c r="B3689" t="s">
        <v>5303</v>
      </c>
      <c r="C3689" t="s">
        <v>1218</v>
      </c>
      <c r="D3689" t="s">
        <v>237</v>
      </c>
      <c r="E3689" s="14">
        <v>2</v>
      </c>
      <c r="F3689" s="5">
        <v>44105</v>
      </c>
      <c r="G3689" s="6">
        <v>19.230769230769234</v>
      </c>
      <c r="H3689" s="7">
        <v>13267.419875112715</v>
      </c>
      <c r="I3689" s="6">
        <v>6.91</v>
      </c>
      <c r="J3689" s="7">
        <v>18191.752577319585</v>
      </c>
      <c r="K3689" s="7">
        <v>17007.996035853837</v>
      </c>
      <c r="L3689" s="6" t="s">
        <v>17</v>
      </c>
      <c r="M3689" s="6">
        <v>5.5784945403663819</v>
      </c>
      <c r="N3689" s="6" t="s">
        <v>17</v>
      </c>
      <c r="O3689" s="6" t="s">
        <v>17</v>
      </c>
      <c r="P3689" s="8" t="s">
        <v>17</v>
      </c>
      <c r="Q3689" s="8" t="s">
        <v>17</v>
      </c>
      <c r="R3689" s="9">
        <v>3</v>
      </c>
    </row>
    <row r="3690" spans="1:18" s="6" customFormat="1" ht="15" customHeight="1" x14ac:dyDescent="0.25">
      <c r="A3690" t="s">
        <v>1889</v>
      </c>
      <c r="B3690" t="s">
        <v>5303</v>
      </c>
      <c r="C3690" t="s">
        <v>1218</v>
      </c>
      <c r="D3690" t="s">
        <v>237</v>
      </c>
      <c r="E3690" s="14">
        <v>2</v>
      </c>
      <c r="F3690" s="5">
        <v>44105</v>
      </c>
      <c r="G3690" s="6">
        <v>22.02072538860104</v>
      </c>
      <c r="H3690" s="7">
        <v>12555.021490247836</v>
      </c>
      <c r="I3690" s="6">
        <v>7.87</v>
      </c>
      <c r="J3690" s="7">
        <v>17951.83224333022</v>
      </c>
      <c r="K3690" s="7">
        <v>16790.343173540416</v>
      </c>
      <c r="L3690" s="6" t="s">
        <v>17</v>
      </c>
      <c r="M3690" s="6">
        <v>5.4735582930716609</v>
      </c>
      <c r="N3690" s="6" t="s">
        <v>17</v>
      </c>
      <c r="O3690" s="6" t="s">
        <v>17</v>
      </c>
      <c r="P3690" s="8" t="s">
        <v>17</v>
      </c>
      <c r="Q3690" s="8" t="s">
        <v>17</v>
      </c>
      <c r="R3690" s="9">
        <v>3.67</v>
      </c>
    </row>
    <row r="3691" spans="1:18" s="6" customFormat="1" ht="15" customHeight="1" x14ac:dyDescent="0.25">
      <c r="A3691" t="s">
        <v>4285</v>
      </c>
      <c r="B3691" t="s">
        <v>5306</v>
      </c>
      <c r="C3691" t="s">
        <v>3731</v>
      </c>
      <c r="D3691" t="s">
        <v>5513</v>
      </c>
      <c r="E3691" s="14">
        <v>1</v>
      </c>
      <c r="F3691" s="5">
        <v>44105</v>
      </c>
      <c r="G3691" s="6">
        <v>44.32</v>
      </c>
      <c r="H3691" s="7">
        <v>9288.9034584727106</v>
      </c>
      <c r="I3691" s="6">
        <v>1.7460914414656423</v>
      </c>
      <c r="J3691" s="7">
        <v>19869.983344973942</v>
      </c>
      <c r="K3691" s="7">
        <v>18627.228912486909</v>
      </c>
      <c r="L3691" s="6" t="s">
        <v>17</v>
      </c>
      <c r="M3691" s="6" t="s">
        <v>17</v>
      </c>
      <c r="N3691" s="6">
        <v>0.1074517810132703</v>
      </c>
      <c r="O3691" s="6" t="s">
        <v>17</v>
      </c>
      <c r="P3691" s="8">
        <v>5.1736042710093114E-3</v>
      </c>
      <c r="Q3691" s="8">
        <v>4.0590915101401406E-2</v>
      </c>
      <c r="R3691" s="9">
        <v>6.9350000000000005</v>
      </c>
    </row>
    <row r="3692" spans="1:18" s="6" customFormat="1" ht="15" customHeight="1" x14ac:dyDescent="0.25">
      <c r="A3692" t="s">
        <v>4286</v>
      </c>
      <c r="B3692" t="s">
        <v>5306</v>
      </c>
      <c r="C3692" t="s">
        <v>3731</v>
      </c>
      <c r="D3692" t="s">
        <v>5513</v>
      </c>
      <c r="E3692" s="14">
        <v>1</v>
      </c>
      <c r="F3692" s="5">
        <v>44105</v>
      </c>
      <c r="G3692" s="6">
        <v>33.26</v>
      </c>
      <c r="H3692" s="7">
        <v>11366.812735203031</v>
      </c>
      <c r="I3692" s="6">
        <v>4.7606382978723403</v>
      </c>
      <c r="J3692" s="7">
        <v>19410.638297872341</v>
      </c>
      <c r="K3692" s="7">
        <v>18248.957949060579</v>
      </c>
      <c r="L3692" s="6" t="s">
        <v>17</v>
      </c>
      <c r="M3692" s="6" t="s">
        <v>17</v>
      </c>
      <c r="N3692" s="6">
        <v>0.2468085106382979</v>
      </c>
      <c r="O3692" s="6" t="s">
        <v>17</v>
      </c>
      <c r="P3692" s="8">
        <v>1.0932829259715142E-2</v>
      </c>
      <c r="Q3692" s="8">
        <v>3.7434060137154918E-2</v>
      </c>
      <c r="R3692" s="9">
        <v>6</v>
      </c>
    </row>
    <row r="3693" spans="1:18" s="6" customFormat="1" ht="15" customHeight="1" x14ac:dyDescent="0.25">
      <c r="A3693" t="s">
        <v>4287</v>
      </c>
      <c r="B3693" t="s">
        <v>5306</v>
      </c>
      <c r="C3693" t="s">
        <v>3731</v>
      </c>
      <c r="D3693" t="s">
        <v>5513</v>
      </c>
      <c r="E3693" s="14">
        <v>1</v>
      </c>
      <c r="F3693" s="5">
        <v>44105</v>
      </c>
      <c r="G3693" s="6">
        <v>41.35</v>
      </c>
      <c r="H3693" s="7">
        <v>9414.4690577625188</v>
      </c>
      <c r="I3693" s="6">
        <v>5.5848488109329599</v>
      </c>
      <c r="J3693" s="7">
        <v>18980.9534057893</v>
      </c>
      <c r="K3693" s="7">
        <v>17774.338546909665</v>
      </c>
      <c r="L3693" s="6" t="s">
        <v>17</v>
      </c>
      <c r="M3693" s="6" t="s">
        <v>17</v>
      </c>
      <c r="N3693" s="6">
        <v>0.23566125040352953</v>
      </c>
      <c r="O3693" s="6" t="s">
        <v>17</v>
      </c>
      <c r="P3693" s="8">
        <v>1.8080375955631229E-3</v>
      </c>
      <c r="Q3693" s="8">
        <v>2.4674279186663085E-2</v>
      </c>
      <c r="R3693" s="9">
        <v>7.07</v>
      </c>
    </row>
    <row r="3694" spans="1:18" s="6" customFormat="1" ht="15" customHeight="1" x14ac:dyDescent="0.25">
      <c r="A3694" t="s">
        <v>4288</v>
      </c>
      <c r="B3694" t="s">
        <v>5306</v>
      </c>
      <c r="C3694" t="s">
        <v>3731</v>
      </c>
      <c r="D3694" t="s">
        <v>5513</v>
      </c>
      <c r="E3694" s="14">
        <v>1</v>
      </c>
      <c r="F3694" s="5">
        <v>44105</v>
      </c>
      <c r="G3694" s="6">
        <v>28.35</v>
      </c>
      <c r="H3694" s="7">
        <v>11964.438962541737</v>
      </c>
      <c r="I3694" s="6">
        <v>7.1095949750920502</v>
      </c>
      <c r="J3694" s="7">
        <v>18768.680961663416</v>
      </c>
      <c r="K3694" s="7">
        <v>17665.079501105007</v>
      </c>
      <c r="L3694" s="6" t="s">
        <v>17</v>
      </c>
      <c r="M3694" s="6" t="s">
        <v>17</v>
      </c>
      <c r="N3694" s="6">
        <v>0.7840589127138835</v>
      </c>
      <c r="O3694" s="6" t="s">
        <v>17</v>
      </c>
      <c r="P3694" s="8">
        <v>5.978107247038629E-3</v>
      </c>
      <c r="Q3694" s="8">
        <v>3.6308749537228485E-2</v>
      </c>
      <c r="R3694" s="9">
        <v>7.66</v>
      </c>
    </row>
    <row r="3695" spans="1:18" s="6" customFormat="1" ht="15" customHeight="1" x14ac:dyDescent="0.25">
      <c r="A3695" t="s">
        <v>4289</v>
      </c>
      <c r="B3695" t="s">
        <v>5306</v>
      </c>
      <c r="C3695" t="s">
        <v>3731</v>
      </c>
      <c r="D3695" t="s">
        <v>5513</v>
      </c>
      <c r="E3695" s="14">
        <v>1</v>
      </c>
      <c r="F3695" s="5">
        <v>44105</v>
      </c>
      <c r="G3695" s="6">
        <v>33.869999999999997</v>
      </c>
      <c r="H3695" s="7">
        <v>10876.717123086284</v>
      </c>
      <c r="I3695" s="6">
        <v>5.7462133248596547</v>
      </c>
      <c r="J3695" s="7">
        <v>18912.191505137169</v>
      </c>
      <c r="K3695" s="7">
        <v>17698.716502474344</v>
      </c>
      <c r="L3695" s="6" t="s">
        <v>17</v>
      </c>
      <c r="M3695" s="6" t="s">
        <v>17</v>
      </c>
      <c r="N3695" s="6">
        <v>0.10592098294672175</v>
      </c>
      <c r="O3695" s="6" t="s">
        <v>17</v>
      </c>
      <c r="P3695" s="8">
        <v>3.3939150571755672E-3</v>
      </c>
      <c r="Q3695" s="8">
        <v>3.675040953695119E-2</v>
      </c>
      <c r="R3695" s="9">
        <v>5.59</v>
      </c>
    </row>
    <row r="3696" spans="1:18" s="6" customFormat="1" ht="15" customHeight="1" x14ac:dyDescent="0.25">
      <c r="A3696" t="s">
        <v>4290</v>
      </c>
      <c r="B3696" t="s">
        <v>5306</v>
      </c>
      <c r="C3696" t="s">
        <v>3731</v>
      </c>
      <c r="D3696" t="s">
        <v>5513</v>
      </c>
      <c r="E3696" s="14">
        <v>1</v>
      </c>
      <c r="F3696" s="5">
        <v>44105</v>
      </c>
      <c r="G3696" s="6">
        <v>20.86</v>
      </c>
      <c r="H3696" s="7">
        <v>14173.357930925793</v>
      </c>
      <c r="I3696" s="6">
        <v>2.4612092027822361</v>
      </c>
      <c r="J3696" s="7">
        <v>19785.981808453718</v>
      </c>
      <c r="K3696" s="7">
        <v>18553.156091642399</v>
      </c>
      <c r="L3696" s="6" t="s">
        <v>17</v>
      </c>
      <c r="M3696" s="6" t="s">
        <v>17</v>
      </c>
      <c r="N3696" s="6">
        <v>0.2247191011235955</v>
      </c>
      <c r="O3696" s="6" t="s">
        <v>17</v>
      </c>
      <c r="P3696" s="8">
        <v>5.3799612457151702E-2</v>
      </c>
      <c r="Q3696" s="8">
        <v>3.631518322953807E-2</v>
      </c>
      <c r="R3696" s="9">
        <v>6.55</v>
      </c>
    </row>
    <row r="3697" spans="1:18" s="6" customFormat="1" ht="15" customHeight="1" x14ac:dyDescent="0.25">
      <c r="A3697" t="s">
        <v>4291</v>
      </c>
      <c r="B3697" t="s">
        <v>5306</v>
      </c>
      <c r="C3697" t="s">
        <v>3731</v>
      </c>
      <c r="D3697" t="s">
        <v>5513</v>
      </c>
      <c r="E3697" s="14">
        <v>1</v>
      </c>
      <c r="F3697" s="5">
        <v>44105</v>
      </c>
      <c r="G3697" s="6">
        <v>30.33</v>
      </c>
      <c r="H3697" s="7">
        <v>12054.211996283444</v>
      </c>
      <c r="I3697" s="6">
        <v>3.817899083060754</v>
      </c>
      <c r="J3697" s="7">
        <v>19595.688776878116</v>
      </c>
      <c r="K3697" s="7">
        <v>18365.399592770838</v>
      </c>
      <c r="L3697" s="6" t="s">
        <v>17</v>
      </c>
      <c r="M3697" s="6" t="s">
        <v>17</v>
      </c>
      <c r="N3697" s="6">
        <v>0.11796879189232666</v>
      </c>
      <c r="O3697" s="6" t="s">
        <v>17</v>
      </c>
      <c r="P3697" s="8">
        <v>6.8749466748039244E-3</v>
      </c>
      <c r="Q3697" s="8">
        <v>3.2685318984443469E-2</v>
      </c>
      <c r="R3697" s="9">
        <v>6.7549999999999999</v>
      </c>
    </row>
    <row r="3698" spans="1:18" s="6" customFormat="1" ht="15" customHeight="1" x14ac:dyDescent="0.25">
      <c r="A3698" t="s">
        <v>4292</v>
      </c>
      <c r="B3698" t="s">
        <v>5306</v>
      </c>
      <c r="C3698" t="s">
        <v>3731</v>
      </c>
      <c r="D3698" t="s">
        <v>5513</v>
      </c>
      <c r="E3698" s="14">
        <v>1</v>
      </c>
      <c r="F3698" s="5">
        <v>44105</v>
      </c>
      <c r="G3698" s="6">
        <v>38.78</v>
      </c>
      <c r="H3698" s="7">
        <v>10429.601741534056</v>
      </c>
      <c r="I3698" s="6">
        <v>2.3320945763989878</v>
      </c>
      <c r="J3698" s="7">
        <v>19778.100931760651</v>
      </c>
      <c r="K3698" s="7">
        <v>18583.79147588052</v>
      </c>
      <c r="L3698" s="6" t="s">
        <v>17</v>
      </c>
      <c r="M3698" s="6" t="s">
        <v>17</v>
      </c>
      <c r="N3698" s="6">
        <v>0.10771799429094632</v>
      </c>
      <c r="O3698" s="6" t="s">
        <v>17</v>
      </c>
      <c r="P3698" s="8">
        <v>3.1762015678218408E-3</v>
      </c>
      <c r="Q3698" s="8">
        <v>2.7300208713897257E-2</v>
      </c>
      <c r="R3698" s="9">
        <v>7.165</v>
      </c>
    </row>
    <row r="3699" spans="1:18" s="6" customFormat="1" ht="15" customHeight="1" x14ac:dyDescent="0.25">
      <c r="A3699" t="s">
        <v>4293</v>
      </c>
      <c r="B3699" t="s">
        <v>5306</v>
      </c>
      <c r="C3699" t="s">
        <v>3731</v>
      </c>
      <c r="D3699" t="s">
        <v>5513</v>
      </c>
      <c r="E3699" s="14">
        <v>1</v>
      </c>
      <c r="F3699" s="5">
        <v>44105</v>
      </c>
      <c r="G3699" s="6">
        <v>38.880000000000003</v>
      </c>
      <c r="H3699" s="7">
        <v>10507.557373247582</v>
      </c>
      <c r="I3699" s="6">
        <v>2.96180405697022</v>
      </c>
      <c r="J3699" s="7">
        <v>19961.156668105308</v>
      </c>
      <c r="K3699" s="7">
        <v>18745.739157800366</v>
      </c>
      <c r="L3699" s="6" t="s">
        <v>17</v>
      </c>
      <c r="M3699" s="6" t="s">
        <v>17</v>
      </c>
      <c r="N3699" s="6">
        <v>0.10789814415192059</v>
      </c>
      <c r="O3699" s="6" t="s">
        <v>17</v>
      </c>
      <c r="P3699" s="8">
        <v>2.1067811930380528E-3</v>
      </c>
      <c r="Q3699" s="8">
        <v>3.0726868078122773E-2</v>
      </c>
      <c r="R3699" s="9">
        <v>7.32</v>
      </c>
    </row>
    <row r="3700" spans="1:18" s="6" customFormat="1" ht="15" customHeight="1" x14ac:dyDescent="0.25">
      <c r="A3700" t="s">
        <v>4294</v>
      </c>
      <c r="B3700" t="s">
        <v>5306</v>
      </c>
      <c r="C3700" t="s">
        <v>3731</v>
      </c>
      <c r="D3700" t="s">
        <v>5513</v>
      </c>
      <c r="E3700" s="14">
        <v>1</v>
      </c>
      <c r="F3700" s="5">
        <v>44105</v>
      </c>
      <c r="G3700" s="6">
        <v>34.43</v>
      </c>
      <c r="H3700" s="7">
        <v>10711.732523637413</v>
      </c>
      <c r="I3700" s="6">
        <v>9.0237899917965549</v>
      </c>
      <c r="J3700" s="7">
        <v>18739.950779327315</v>
      </c>
      <c r="K3700" s="7">
        <v>17619.120670485612</v>
      </c>
      <c r="L3700" s="6" t="s">
        <v>17</v>
      </c>
      <c r="M3700" s="6" t="s">
        <v>17</v>
      </c>
      <c r="N3700" s="6">
        <v>0.73393491933278643</v>
      </c>
      <c r="O3700" s="6" t="s">
        <v>17</v>
      </c>
      <c r="P3700" s="8">
        <v>1.351658597089201E-2</v>
      </c>
      <c r="Q3700" s="8">
        <v>4.3473999373106677E-2</v>
      </c>
      <c r="R3700" s="9">
        <v>8.5749999999999993</v>
      </c>
    </row>
    <row r="3701" spans="1:18" s="6" customFormat="1" ht="15" customHeight="1" x14ac:dyDescent="0.25">
      <c r="A3701" t="s">
        <v>4295</v>
      </c>
      <c r="B3701" t="s">
        <v>5306</v>
      </c>
      <c r="C3701" t="s">
        <v>3731</v>
      </c>
      <c r="D3701" t="s">
        <v>5513</v>
      </c>
      <c r="E3701" s="14">
        <v>1</v>
      </c>
      <c r="F3701" s="5">
        <v>44105</v>
      </c>
      <c r="G3701" s="6">
        <v>28.48</v>
      </c>
      <c r="H3701" s="7">
        <v>12300.489822379202</v>
      </c>
      <c r="I3701" s="6">
        <v>4.900492189171838</v>
      </c>
      <c r="J3701" s="7">
        <v>19320.564947571158</v>
      </c>
      <c r="K3701" s="7">
        <v>18171.499192364659</v>
      </c>
      <c r="L3701" s="6" t="s">
        <v>17</v>
      </c>
      <c r="M3701" s="6" t="s">
        <v>17</v>
      </c>
      <c r="N3701" s="6">
        <v>9.6939867322918899E-2</v>
      </c>
      <c r="O3701" s="6" t="s">
        <v>17</v>
      </c>
      <c r="P3701" s="8">
        <v>1.4343532410104982E-2</v>
      </c>
      <c r="Q3701" s="8">
        <v>3.3600832890614302E-2</v>
      </c>
      <c r="R3701" s="9">
        <v>6.54</v>
      </c>
    </row>
    <row r="3702" spans="1:18" s="6" customFormat="1" ht="15" customHeight="1" x14ac:dyDescent="0.25">
      <c r="A3702" t="s">
        <v>4296</v>
      </c>
      <c r="B3702" t="s">
        <v>5306</v>
      </c>
      <c r="C3702" t="s">
        <v>3731</v>
      </c>
      <c r="D3702" t="s">
        <v>5513</v>
      </c>
      <c r="E3702" s="14">
        <v>1</v>
      </c>
      <c r="F3702" s="5">
        <v>44105</v>
      </c>
      <c r="G3702" s="6">
        <v>29.07</v>
      </c>
      <c r="H3702" s="7">
        <v>11901.675051297201</v>
      </c>
      <c r="I3702" s="6">
        <v>7.6302274394717529</v>
      </c>
      <c r="J3702" s="7">
        <v>18890.456572041312</v>
      </c>
      <c r="K3702" s="7">
        <v>17780.706543489636</v>
      </c>
      <c r="L3702" s="6" t="s">
        <v>17</v>
      </c>
      <c r="M3702" s="6" t="s">
        <v>17</v>
      </c>
      <c r="N3702" s="6">
        <v>0.51357300073367573</v>
      </c>
      <c r="O3702" s="6" t="s">
        <v>17</v>
      </c>
      <c r="P3702" s="8">
        <v>0</v>
      </c>
      <c r="Q3702" s="8">
        <v>2.775193383393771E-2</v>
      </c>
      <c r="R3702" s="9">
        <v>11.405000000000001</v>
      </c>
    </row>
    <row r="3703" spans="1:18" s="6" customFormat="1" ht="15" customHeight="1" x14ac:dyDescent="0.25">
      <c r="A3703" t="s">
        <v>4297</v>
      </c>
      <c r="B3703" t="s">
        <v>5306</v>
      </c>
      <c r="C3703" t="s">
        <v>3731</v>
      </c>
      <c r="D3703" t="s">
        <v>5513</v>
      </c>
      <c r="E3703" s="14">
        <v>1</v>
      </c>
      <c r="F3703" s="5">
        <v>44105</v>
      </c>
      <c r="G3703" s="6">
        <v>42.96</v>
      </c>
      <c r="H3703" s="7">
        <v>9638.0609615460999</v>
      </c>
      <c r="I3703" s="6">
        <v>3.4375842545160418</v>
      </c>
      <c r="J3703" s="7">
        <v>19935.292531679701</v>
      </c>
      <c r="K3703" s="7">
        <v>18736.980647871842</v>
      </c>
      <c r="L3703" s="6" t="s">
        <v>17</v>
      </c>
      <c r="M3703" s="6" t="s">
        <v>17</v>
      </c>
      <c r="N3703" s="6">
        <v>0.10784578053383663</v>
      </c>
      <c r="O3703" s="6" t="s">
        <v>17</v>
      </c>
      <c r="P3703" s="8">
        <v>0</v>
      </c>
      <c r="Q3703" s="8">
        <v>2.3056425359606624E-2</v>
      </c>
      <c r="R3703" s="9">
        <v>7.2749999999999995</v>
      </c>
    </row>
    <row r="3704" spans="1:18" s="6" customFormat="1" ht="15" customHeight="1" x14ac:dyDescent="0.25">
      <c r="A3704" t="s">
        <v>4298</v>
      </c>
      <c r="B3704" t="s">
        <v>5306</v>
      </c>
      <c r="C3704" t="s">
        <v>3731</v>
      </c>
      <c r="D3704" t="s">
        <v>5513</v>
      </c>
      <c r="E3704" s="14">
        <v>1</v>
      </c>
      <c r="F3704" s="5">
        <v>44105</v>
      </c>
      <c r="G3704" s="6">
        <v>41.47</v>
      </c>
      <c r="H3704" s="7">
        <v>9899.464633140793</v>
      </c>
      <c r="I3704" s="6">
        <v>0.77633007600434323</v>
      </c>
      <c r="J3704" s="7">
        <v>19918.566775244301</v>
      </c>
      <c r="K3704" s="7">
        <v>18644.416082591481</v>
      </c>
      <c r="L3704" s="6" t="s">
        <v>17</v>
      </c>
      <c r="M3704" s="6" t="s">
        <v>17</v>
      </c>
      <c r="N3704" s="6">
        <v>0.10857763300760045</v>
      </c>
      <c r="O3704" s="6" t="s">
        <v>17</v>
      </c>
      <c r="P3704" s="8">
        <v>0</v>
      </c>
      <c r="Q3704" s="8">
        <v>1.1406751332820946E-2</v>
      </c>
      <c r="R3704" s="9">
        <v>7.9</v>
      </c>
    </row>
    <row r="3705" spans="1:18" s="6" customFormat="1" ht="15" customHeight="1" x14ac:dyDescent="0.25">
      <c r="A3705" t="s">
        <v>4299</v>
      </c>
      <c r="B3705" t="s">
        <v>5306</v>
      </c>
      <c r="C3705" t="s">
        <v>3731</v>
      </c>
      <c r="D3705" t="s">
        <v>5513</v>
      </c>
      <c r="E3705" s="14">
        <v>1</v>
      </c>
      <c r="F3705" s="5">
        <v>44105</v>
      </c>
      <c r="G3705" s="6">
        <v>40.74</v>
      </c>
      <c r="H3705" s="7">
        <v>10061.770908861638</v>
      </c>
      <c r="I3705" s="6">
        <v>2.1664521664521668</v>
      </c>
      <c r="J3705" s="7">
        <v>19849.849849849852</v>
      </c>
      <c r="K3705" s="7">
        <v>18658.53713948977</v>
      </c>
      <c r="L3705" s="6" t="s">
        <v>17</v>
      </c>
      <c r="M3705" s="6" t="s">
        <v>17</v>
      </c>
      <c r="N3705" s="6">
        <v>0.10725010725010727</v>
      </c>
      <c r="O3705" s="6" t="s">
        <v>17</v>
      </c>
      <c r="P3705" s="8">
        <v>0</v>
      </c>
      <c r="Q3705" s="8">
        <v>2.1016205895494338E-2</v>
      </c>
      <c r="R3705" s="9">
        <v>6.76</v>
      </c>
    </row>
    <row r="3706" spans="1:18" s="6" customFormat="1" ht="15" customHeight="1" x14ac:dyDescent="0.25">
      <c r="A3706" t="s">
        <v>4300</v>
      </c>
      <c r="B3706" t="s">
        <v>5306</v>
      </c>
      <c r="C3706" t="s">
        <v>3731</v>
      </c>
      <c r="D3706" t="s">
        <v>5513</v>
      </c>
      <c r="E3706" s="14">
        <v>1</v>
      </c>
      <c r="F3706" s="5">
        <v>44105</v>
      </c>
      <c r="G3706" s="6">
        <v>40.67</v>
      </c>
      <c r="H3706" s="7">
        <v>10829.115183424845</v>
      </c>
      <c r="I3706" s="6">
        <v>1.5631784628745113</v>
      </c>
      <c r="J3706" s="7">
        <v>21170.212765957443</v>
      </c>
      <c r="K3706" s="7">
        <v>19926.990196232673</v>
      </c>
      <c r="L3706" s="6" t="s">
        <v>17</v>
      </c>
      <c r="M3706" s="6" t="s">
        <v>17</v>
      </c>
      <c r="N3706" s="6">
        <v>0.10855405992184108</v>
      </c>
      <c r="O3706" s="6" t="s">
        <v>17</v>
      </c>
      <c r="P3706" s="8">
        <v>0</v>
      </c>
      <c r="Q3706" s="8">
        <v>2.1389643129123226E-2</v>
      </c>
      <c r="R3706" s="9">
        <v>7.88</v>
      </c>
    </row>
    <row r="3707" spans="1:18" s="6" customFormat="1" ht="15" customHeight="1" x14ac:dyDescent="0.25">
      <c r="A3707" t="s">
        <v>4301</v>
      </c>
      <c r="B3707" t="s">
        <v>5306</v>
      </c>
      <c r="C3707" t="s">
        <v>3731</v>
      </c>
      <c r="D3707" t="s">
        <v>5513</v>
      </c>
      <c r="E3707" s="14">
        <v>1</v>
      </c>
      <c r="F3707" s="5">
        <v>44105</v>
      </c>
      <c r="G3707" s="6">
        <v>39.82</v>
      </c>
      <c r="H3707" s="7">
        <v>10669.42272947331</v>
      </c>
      <c r="I3707" s="6">
        <v>1.6559538076043143</v>
      </c>
      <c r="J3707" s="7">
        <v>20543.632203943787</v>
      </c>
      <c r="K3707" s="7">
        <v>19345.671866854951</v>
      </c>
      <c r="L3707" s="6" t="s">
        <v>17</v>
      </c>
      <c r="M3707" s="6" t="s">
        <v>17</v>
      </c>
      <c r="N3707" s="6">
        <v>0.10894432944765227</v>
      </c>
      <c r="O3707" s="6" t="s">
        <v>17</v>
      </c>
      <c r="P3707" s="8">
        <v>0</v>
      </c>
      <c r="Q3707" s="8">
        <v>1.9376658651337926E-2</v>
      </c>
      <c r="R3707" s="9">
        <v>8.2100000000000009</v>
      </c>
    </row>
    <row r="3708" spans="1:18" s="6" customFormat="1" ht="15" customHeight="1" x14ac:dyDescent="0.25">
      <c r="A3708" t="s">
        <v>4302</v>
      </c>
      <c r="B3708" t="s">
        <v>5306</v>
      </c>
      <c r="C3708" t="s">
        <v>3731</v>
      </c>
      <c r="D3708" t="s">
        <v>5513</v>
      </c>
      <c r="E3708" s="14">
        <v>1</v>
      </c>
      <c r="F3708" s="5">
        <v>44105</v>
      </c>
      <c r="G3708" s="6">
        <v>40.32</v>
      </c>
      <c r="H3708" s="7">
        <v>9745.4765248110743</v>
      </c>
      <c r="I3708" s="6">
        <v>4.2440030391837613</v>
      </c>
      <c r="J3708" s="7">
        <v>19197.872571366548</v>
      </c>
      <c r="K3708" s="7">
        <v>17980.05047723035</v>
      </c>
      <c r="L3708" s="6" t="s">
        <v>17</v>
      </c>
      <c r="M3708" s="6" t="s">
        <v>17</v>
      </c>
      <c r="N3708" s="6">
        <v>0.10854227721697601</v>
      </c>
      <c r="O3708" s="6" t="s">
        <v>17</v>
      </c>
      <c r="P3708" s="8">
        <v>6.5911637495085044E-3</v>
      </c>
      <c r="Q3708" s="8">
        <v>4.0075258435967834E-2</v>
      </c>
      <c r="R3708" s="9">
        <v>7.8699999999999992</v>
      </c>
    </row>
    <row r="3709" spans="1:18" s="6" customFormat="1" ht="15" customHeight="1" x14ac:dyDescent="0.25">
      <c r="A3709" t="s">
        <v>4303</v>
      </c>
      <c r="B3709" t="s">
        <v>5306</v>
      </c>
      <c r="C3709" t="s">
        <v>3731</v>
      </c>
      <c r="D3709" t="s">
        <v>5513</v>
      </c>
      <c r="E3709" s="14">
        <v>1</v>
      </c>
      <c r="F3709" s="5">
        <v>44105</v>
      </c>
      <c r="G3709" s="6">
        <v>40.28</v>
      </c>
      <c r="H3709" s="7">
        <v>10526.567883622889</v>
      </c>
      <c r="I3709" s="6">
        <v>0.79679115399208633</v>
      </c>
      <c r="J3709" s="7">
        <v>20499.756084340617</v>
      </c>
      <c r="K3709" s="7">
        <v>19274.293843976706</v>
      </c>
      <c r="L3709" s="6" t="s">
        <v>17</v>
      </c>
      <c r="M3709" s="6" t="s">
        <v>17</v>
      </c>
      <c r="N3709" s="6">
        <v>0.10840695972681447</v>
      </c>
      <c r="O3709" s="6" t="s">
        <v>17</v>
      </c>
      <c r="P3709" s="8">
        <v>0</v>
      </c>
      <c r="Q3709" s="8">
        <v>1.7629138566528837E-2</v>
      </c>
      <c r="R3709" s="9">
        <v>7.7549999999999999</v>
      </c>
    </row>
    <row r="3710" spans="1:18" s="6" customFormat="1" ht="15" customHeight="1" x14ac:dyDescent="0.25">
      <c r="A3710" t="s">
        <v>4304</v>
      </c>
      <c r="B3710" t="s">
        <v>5306</v>
      </c>
      <c r="C3710" t="s">
        <v>3731</v>
      </c>
      <c r="D3710" t="s">
        <v>5513</v>
      </c>
      <c r="E3710" s="14">
        <v>1</v>
      </c>
      <c r="F3710" s="5">
        <v>44105</v>
      </c>
      <c r="G3710" s="6">
        <v>34.590000000000003</v>
      </c>
      <c r="H3710" s="7">
        <v>11090.615069246829</v>
      </c>
      <c r="I3710" s="6">
        <v>2.6035372953971221</v>
      </c>
      <c r="J3710" s="7">
        <v>19463.912995715698</v>
      </c>
      <c r="K3710" s="7">
        <v>18247.437347877738</v>
      </c>
      <c r="L3710" s="6" t="s">
        <v>17</v>
      </c>
      <c r="M3710" s="6" t="s">
        <v>17</v>
      </c>
      <c r="N3710" s="6">
        <v>0.10985389432055367</v>
      </c>
      <c r="O3710" s="6" t="s">
        <v>17</v>
      </c>
      <c r="P3710" s="8">
        <v>1.237099002218452E-2</v>
      </c>
      <c r="Q3710" s="8">
        <v>3.4223713230634029E-2</v>
      </c>
      <c r="R3710" s="9">
        <v>8.9700000000000006</v>
      </c>
    </row>
    <row r="3711" spans="1:18" s="6" customFormat="1" ht="15" customHeight="1" x14ac:dyDescent="0.25">
      <c r="A3711" t="s">
        <v>4305</v>
      </c>
      <c r="B3711" t="s">
        <v>5306</v>
      </c>
      <c r="C3711" t="s">
        <v>3731</v>
      </c>
      <c r="D3711" t="s">
        <v>5513</v>
      </c>
      <c r="E3711" s="14">
        <v>1</v>
      </c>
      <c r="F3711" s="5">
        <v>44105</v>
      </c>
      <c r="G3711" s="6">
        <v>38.700000000000003</v>
      </c>
      <c r="H3711" s="7">
        <v>10626.971909590213</v>
      </c>
      <c r="I3711" s="6">
        <v>5.7141232658630887</v>
      </c>
      <c r="J3711" s="7">
        <v>19994.314305208096</v>
      </c>
      <c r="K3711" s="7">
        <v>18878.324485465277</v>
      </c>
      <c r="L3711" s="6" t="s">
        <v>17</v>
      </c>
      <c r="M3711" s="6" t="s">
        <v>17</v>
      </c>
      <c r="N3711" s="6">
        <v>0.34682738230611782</v>
      </c>
      <c r="O3711" s="6" t="s">
        <v>17</v>
      </c>
      <c r="P3711" s="8">
        <v>2.1020643486429746E-2</v>
      </c>
      <c r="Q3711" s="8">
        <v>7.9411319837623479E-2</v>
      </c>
      <c r="R3711" s="9">
        <v>12.059999999999999</v>
      </c>
    </row>
    <row r="3712" spans="1:18" s="6" customFormat="1" ht="15" customHeight="1" x14ac:dyDescent="0.25">
      <c r="A3712" t="s">
        <v>4306</v>
      </c>
      <c r="B3712" t="s">
        <v>5306</v>
      </c>
      <c r="C3712" t="s">
        <v>3731</v>
      </c>
      <c r="D3712" t="s">
        <v>5513</v>
      </c>
      <c r="E3712" s="14">
        <v>1</v>
      </c>
      <c r="F3712" s="5">
        <v>44105</v>
      </c>
      <c r="G3712" s="6">
        <v>40.53</v>
      </c>
      <c r="H3712" s="7">
        <v>9755.993818622419</v>
      </c>
      <c r="I3712" s="6">
        <v>3.8283901841856323</v>
      </c>
      <c r="J3712" s="7">
        <v>19245.451004395967</v>
      </c>
      <c r="K3712" s="7">
        <v>18069.853234609749</v>
      </c>
      <c r="L3712" s="6" t="s">
        <v>17</v>
      </c>
      <c r="M3712" s="6" t="s">
        <v>17</v>
      </c>
      <c r="N3712" s="6">
        <v>0.18140337209949361</v>
      </c>
      <c r="O3712" s="6" t="s">
        <v>17</v>
      </c>
      <c r="P3712" s="8">
        <v>6.8778154110955159E-3</v>
      </c>
      <c r="Q3712" s="8">
        <v>6.843123079392284E-2</v>
      </c>
      <c r="R3712" s="9">
        <v>10.145</v>
      </c>
    </row>
    <row r="3713" spans="1:18" s="6" customFormat="1" ht="15" customHeight="1" x14ac:dyDescent="0.25">
      <c r="A3713" t="s">
        <v>4307</v>
      </c>
      <c r="B3713" t="s">
        <v>5306</v>
      </c>
      <c r="C3713" t="s">
        <v>3731</v>
      </c>
      <c r="D3713" t="s">
        <v>5513</v>
      </c>
      <c r="E3713" s="14">
        <v>1</v>
      </c>
      <c r="F3713" s="5">
        <v>44105</v>
      </c>
      <c r="G3713" s="6">
        <v>44.31</v>
      </c>
      <c r="H3713" s="7">
        <v>9458.2933844785766</v>
      </c>
      <c r="I3713" s="6">
        <v>1.8768852642162885</v>
      </c>
      <c r="J3713" s="7">
        <v>20077.086359066026</v>
      </c>
      <c r="K3713" s="7">
        <v>18927.611212926156</v>
      </c>
      <c r="L3713" s="6" t="s">
        <v>17</v>
      </c>
      <c r="M3713" s="6" t="s">
        <v>17</v>
      </c>
      <c r="N3713" s="6">
        <v>0.11171936096525528</v>
      </c>
      <c r="O3713" s="6" t="s">
        <v>17</v>
      </c>
      <c r="P3713" s="8">
        <v>0</v>
      </c>
      <c r="Q3713" s="8">
        <v>3.3631591891253775E-2</v>
      </c>
      <c r="R3713" s="9">
        <v>10.49</v>
      </c>
    </row>
    <row r="3714" spans="1:18" s="6" customFormat="1" ht="15" customHeight="1" x14ac:dyDescent="0.25">
      <c r="A3714" t="s">
        <v>4308</v>
      </c>
      <c r="B3714" t="s">
        <v>5306</v>
      </c>
      <c r="C3714" t="s">
        <v>3731</v>
      </c>
      <c r="D3714" t="s">
        <v>5513</v>
      </c>
      <c r="E3714" s="14">
        <v>1</v>
      </c>
      <c r="F3714" s="5">
        <v>44105</v>
      </c>
      <c r="G3714" s="6">
        <v>37.89</v>
      </c>
      <c r="H3714" s="7">
        <v>10346.616081441189</v>
      </c>
      <c r="I3714" s="6">
        <v>5.8707665371778734</v>
      </c>
      <c r="J3714" s="7">
        <v>19313.891776549761</v>
      </c>
      <c r="K3714" s="7">
        <v>18148.879055612928</v>
      </c>
      <c r="L3714" s="6" t="s">
        <v>17</v>
      </c>
      <c r="M3714" s="6" t="s">
        <v>17</v>
      </c>
      <c r="N3714" s="6">
        <v>0.13240685013951961</v>
      </c>
      <c r="O3714" s="6" t="s">
        <v>17</v>
      </c>
      <c r="P3714" s="8">
        <v>6.6216636507384248E-3</v>
      </c>
      <c r="Q3714" s="8">
        <v>5.677045860590086E-2</v>
      </c>
      <c r="R3714" s="9">
        <v>8.6150000000000002</v>
      </c>
    </row>
    <row r="3715" spans="1:18" s="6" customFormat="1" ht="15" customHeight="1" x14ac:dyDescent="0.25">
      <c r="A3715" t="s">
        <v>4309</v>
      </c>
      <c r="B3715" t="s">
        <v>5306</v>
      </c>
      <c r="C3715" t="s">
        <v>3731</v>
      </c>
      <c r="D3715" t="s">
        <v>5513</v>
      </c>
      <c r="E3715" s="14">
        <v>1</v>
      </c>
      <c r="F3715" s="5">
        <v>44105</v>
      </c>
      <c r="G3715" s="6">
        <v>33.770000000000003</v>
      </c>
      <c r="H3715" s="7">
        <v>11388.412456333113</v>
      </c>
      <c r="I3715" s="6">
        <v>2.528</v>
      </c>
      <c r="J3715" s="7">
        <v>19660.8</v>
      </c>
      <c r="K3715" s="7">
        <v>18440.908283758286</v>
      </c>
      <c r="L3715" s="6" t="s">
        <v>17</v>
      </c>
      <c r="M3715" s="6" t="s">
        <v>17</v>
      </c>
      <c r="N3715" s="6">
        <v>0.10666666666666667</v>
      </c>
      <c r="O3715" s="6" t="s">
        <v>17</v>
      </c>
      <c r="P3715" s="8">
        <v>2.6576066440166121E-4</v>
      </c>
      <c r="Q3715" s="8">
        <v>4.5213539700515906E-2</v>
      </c>
      <c r="R3715" s="9">
        <v>6.25</v>
      </c>
    </row>
    <row r="3716" spans="1:18" s="6" customFormat="1" ht="15" customHeight="1" x14ac:dyDescent="0.25">
      <c r="A3716" t="s">
        <v>4310</v>
      </c>
      <c r="B3716" t="s">
        <v>5306</v>
      </c>
      <c r="C3716" t="s">
        <v>3731</v>
      </c>
      <c r="D3716" t="s">
        <v>5513</v>
      </c>
      <c r="E3716" s="14">
        <v>1</v>
      </c>
      <c r="F3716" s="5">
        <v>44105</v>
      </c>
      <c r="G3716" s="6">
        <v>42.28</v>
      </c>
      <c r="H3716" s="7">
        <v>9959.2540552273294</v>
      </c>
      <c r="I3716" s="6">
        <v>1.9613290365596181</v>
      </c>
      <c r="J3716" s="7">
        <v>20244.471607956442</v>
      </c>
      <c r="K3716" s="7">
        <v>19043.926637607987</v>
      </c>
      <c r="L3716" s="6" t="s">
        <v>17</v>
      </c>
      <c r="M3716" s="6" t="s">
        <v>17</v>
      </c>
      <c r="N3716" s="6">
        <v>0.11112345816201802</v>
      </c>
      <c r="O3716" s="6" t="s">
        <v>17</v>
      </c>
      <c r="P3716" s="8">
        <v>0</v>
      </c>
      <c r="Q3716" s="8">
        <v>4.0543139875101747E-2</v>
      </c>
      <c r="R3716" s="9">
        <v>10.01</v>
      </c>
    </row>
    <row r="3717" spans="1:18" s="6" customFormat="1" ht="15" customHeight="1" x14ac:dyDescent="0.25">
      <c r="A3717" t="s">
        <v>4311</v>
      </c>
      <c r="B3717" t="s">
        <v>5306</v>
      </c>
      <c r="C3717" t="s">
        <v>3731</v>
      </c>
      <c r="D3717" t="s">
        <v>5513</v>
      </c>
      <c r="E3717" s="14">
        <v>1</v>
      </c>
      <c r="F3717" s="5">
        <v>44105</v>
      </c>
      <c r="G3717" s="6">
        <v>40.85</v>
      </c>
      <c r="H3717" s="7">
        <v>10540.57496124884</v>
      </c>
      <c r="I3717" s="6">
        <v>1.4793224813022439</v>
      </c>
      <c r="J3717" s="7">
        <v>20669.819621645402</v>
      </c>
      <c r="K3717" s="7">
        <v>19507.253527047913</v>
      </c>
      <c r="L3717" s="6" t="s">
        <v>17</v>
      </c>
      <c r="M3717" s="6" t="s">
        <v>17</v>
      </c>
      <c r="N3717" s="6">
        <v>0.10998680158380995</v>
      </c>
      <c r="O3717" s="6" t="s">
        <v>17</v>
      </c>
      <c r="P3717" s="8">
        <v>0</v>
      </c>
      <c r="Q3717" s="8">
        <v>2.9823023580381931E-2</v>
      </c>
      <c r="R3717" s="9">
        <v>9.08</v>
      </c>
    </row>
    <row r="3718" spans="1:18" s="6" customFormat="1" ht="15" customHeight="1" x14ac:dyDescent="0.25">
      <c r="A3718" t="s">
        <v>4312</v>
      </c>
      <c r="B3718" t="s">
        <v>5306</v>
      </c>
      <c r="C3718" t="s">
        <v>3731</v>
      </c>
      <c r="D3718" t="s">
        <v>5513</v>
      </c>
      <c r="E3718" s="14">
        <v>1</v>
      </c>
      <c r="F3718" s="5">
        <v>44105</v>
      </c>
      <c r="G3718" s="6">
        <v>39.17</v>
      </c>
      <c r="H3718" s="7">
        <v>10319.908305124833</v>
      </c>
      <c r="I3718" s="7">
        <v>6.4734982332155475</v>
      </c>
      <c r="J3718" s="7">
        <v>19674.911660777387</v>
      </c>
      <c r="K3718" s="7">
        <v>18538.272900090142</v>
      </c>
      <c r="L3718" s="6" t="s">
        <v>17</v>
      </c>
      <c r="M3718" s="6" t="s">
        <v>17</v>
      </c>
      <c r="N3718" s="6">
        <v>0.21144876325088338</v>
      </c>
      <c r="O3718" s="6" t="s">
        <v>17</v>
      </c>
      <c r="P3718" s="8">
        <v>5.7684939975120017E-2</v>
      </c>
      <c r="Q3718" s="8">
        <v>0.14782071144555786</v>
      </c>
      <c r="R3718" s="9">
        <v>11.5625</v>
      </c>
    </row>
    <row r="3719" spans="1:18" s="6" customFormat="1" ht="15" customHeight="1" x14ac:dyDescent="0.25">
      <c r="A3719" t="s">
        <v>4313</v>
      </c>
      <c r="B3719" t="s">
        <v>5306</v>
      </c>
      <c r="C3719" t="s">
        <v>3731</v>
      </c>
      <c r="D3719" t="s">
        <v>5513</v>
      </c>
      <c r="E3719" s="14">
        <v>1</v>
      </c>
      <c r="F3719" s="5">
        <v>44105</v>
      </c>
      <c r="G3719" s="6">
        <v>33.31</v>
      </c>
      <c r="H3719" s="7">
        <v>11684.238749942178</v>
      </c>
      <c r="I3719" s="7">
        <v>4.3266839807702935</v>
      </c>
      <c r="J3719" s="7">
        <v>19861.855556169532</v>
      </c>
      <c r="K3719" s="7">
        <v>18740.443919541431</v>
      </c>
      <c r="L3719" s="6" t="s">
        <v>17</v>
      </c>
      <c r="M3719" s="6" t="s">
        <v>17</v>
      </c>
      <c r="N3719" s="6">
        <v>0.11604133281759407</v>
      </c>
      <c r="O3719" s="6" t="s">
        <v>17</v>
      </c>
      <c r="P3719" s="8">
        <v>1.1512829552962674E-2</v>
      </c>
      <c r="Q3719" s="8">
        <v>4.9984036113668188E-2</v>
      </c>
      <c r="R3719" s="9">
        <v>9.5150000000000006</v>
      </c>
    </row>
    <row r="3720" spans="1:18" s="6" customFormat="1" ht="15" customHeight="1" x14ac:dyDescent="0.25">
      <c r="A3720" t="s">
        <v>1890</v>
      </c>
      <c r="B3720" t="s">
        <v>5303</v>
      </c>
      <c r="C3720" t="s">
        <v>1218</v>
      </c>
      <c r="D3720" t="s">
        <v>237</v>
      </c>
      <c r="E3720" s="14">
        <v>2</v>
      </c>
      <c r="F3720" s="5">
        <v>44106</v>
      </c>
      <c r="G3720" s="6">
        <v>18.867924528301888</v>
      </c>
      <c r="H3720" s="7">
        <v>13234.738045358468</v>
      </c>
      <c r="I3720" s="6">
        <v>7.5</v>
      </c>
      <c r="J3720" s="7">
        <v>18050.794961800537</v>
      </c>
      <c r="K3720" s="7">
        <v>16880.723637302297</v>
      </c>
      <c r="L3720" s="6" t="s">
        <v>17</v>
      </c>
      <c r="M3720" s="6">
        <v>5.514002471716501</v>
      </c>
      <c r="N3720" s="6" t="s">
        <v>17</v>
      </c>
      <c r="O3720" s="6" t="s">
        <v>17</v>
      </c>
      <c r="P3720" s="8" t="s">
        <v>17</v>
      </c>
      <c r="Q3720" s="8" t="s">
        <v>17</v>
      </c>
      <c r="R3720" s="9">
        <v>3.14</v>
      </c>
    </row>
    <row r="3721" spans="1:18" s="6" customFormat="1" ht="15" customHeight="1" x14ac:dyDescent="0.25">
      <c r="A3721" t="s">
        <v>1891</v>
      </c>
      <c r="B3721" t="s">
        <v>5303</v>
      </c>
      <c r="C3721" t="s">
        <v>1218</v>
      </c>
      <c r="D3721" t="s">
        <v>237</v>
      </c>
      <c r="E3721" s="14">
        <v>2</v>
      </c>
      <c r="F3721" s="5">
        <v>44106</v>
      </c>
      <c r="G3721" s="6">
        <v>18.913480885311881</v>
      </c>
      <c r="H3721" s="7">
        <v>13133.653143579651</v>
      </c>
      <c r="I3721" s="6">
        <v>7</v>
      </c>
      <c r="J3721" s="7">
        <v>17948.586118251926</v>
      </c>
      <c r="K3721" s="7">
        <v>16766.917152255799</v>
      </c>
      <c r="L3721" s="6" t="s">
        <v>17</v>
      </c>
      <c r="M3721" s="6">
        <v>5.5686567671825014</v>
      </c>
      <c r="N3721" s="6" t="s">
        <v>17</v>
      </c>
      <c r="O3721" s="6" t="s">
        <v>17</v>
      </c>
      <c r="P3721" s="8" t="s">
        <v>17</v>
      </c>
      <c r="Q3721" s="8" t="s">
        <v>17</v>
      </c>
      <c r="R3721" s="9">
        <v>2.75</v>
      </c>
    </row>
    <row r="3722" spans="1:18" s="6" customFormat="1" ht="15" customHeight="1" x14ac:dyDescent="0.25">
      <c r="A3722" t="s">
        <v>1892</v>
      </c>
      <c r="B3722" t="s">
        <v>5303</v>
      </c>
      <c r="C3722" t="s">
        <v>1218</v>
      </c>
      <c r="D3722" t="s">
        <v>237</v>
      </c>
      <c r="E3722" s="14">
        <v>2</v>
      </c>
      <c r="F3722" s="5">
        <v>44106</v>
      </c>
      <c r="G3722" s="6">
        <v>17.470881863560731</v>
      </c>
      <c r="H3722" s="7">
        <v>11264.55439383183</v>
      </c>
      <c r="I3722" s="6">
        <v>20.100000000000001</v>
      </c>
      <c r="J3722" s="7">
        <v>15044.165981922761</v>
      </c>
      <c r="K3722" s="7">
        <v>14166.355223171229</v>
      </c>
      <c r="L3722" s="6" t="s">
        <v>17</v>
      </c>
      <c r="M3722" s="6">
        <v>4.1367142259732868</v>
      </c>
      <c r="N3722" s="6" t="s">
        <v>17</v>
      </c>
      <c r="O3722" s="6" t="s">
        <v>17</v>
      </c>
      <c r="P3722" s="8" t="s">
        <v>17</v>
      </c>
      <c r="Q3722" s="8" t="s">
        <v>17</v>
      </c>
      <c r="R3722" s="9">
        <v>2.64</v>
      </c>
    </row>
    <row r="3723" spans="1:18" s="6" customFormat="1" ht="15" customHeight="1" x14ac:dyDescent="0.25">
      <c r="A3723" t="s">
        <v>1893</v>
      </c>
      <c r="B3723" t="s">
        <v>5303</v>
      </c>
      <c r="C3723" t="s">
        <v>1218</v>
      </c>
      <c r="D3723" t="s">
        <v>237</v>
      </c>
      <c r="E3723" s="14">
        <v>2</v>
      </c>
      <c r="F3723" s="5">
        <v>44106</v>
      </c>
      <c r="G3723" s="6">
        <v>16.461538461538467</v>
      </c>
      <c r="H3723" s="7">
        <v>11911.078895251379</v>
      </c>
      <c r="I3723" s="6">
        <v>22.1</v>
      </c>
      <c r="J3723" s="7">
        <v>15571.019238641014</v>
      </c>
      <c r="K3723" s="7">
        <v>14739.599045881025</v>
      </c>
      <c r="L3723" s="6" t="s">
        <v>17</v>
      </c>
      <c r="M3723" s="6">
        <v>3.9180970441092846</v>
      </c>
      <c r="N3723" s="6" t="s">
        <v>17</v>
      </c>
      <c r="O3723" s="6" t="s">
        <v>17</v>
      </c>
      <c r="P3723" s="8" t="s">
        <v>17</v>
      </c>
      <c r="Q3723" s="8" t="s">
        <v>17</v>
      </c>
      <c r="R3723" s="9">
        <v>2.2799999999999998</v>
      </c>
    </row>
    <row r="3724" spans="1:18" s="6" customFormat="1" ht="15" customHeight="1" x14ac:dyDescent="0.25">
      <c r="A3724" t="s">
        <v>1894</v>
      </c>
      <c r="B3724" t="s">
        <v>5303</v>
      </c>
      <c r="C3724" t="s">
        <v>1218</v>
      </c>
      <c r="D3724" t="s">
        <v>237</v>
      </c>
      <c r="E3724" s="14">
        <v>2</v>
      </c>
      <c r="F3724" s="5">
        <v>44106</v>
      </c>
      <c r="G3724" s="6">
        <v>20.423892100192667</v>
      </c>
      <c r="H3724" s="7">
        <v>12969.180669984136</v>
      </c>
      <c r="I3724" s="6">
        <v>10.02</v>
      </c>
      <c r="J3724" s="7">
        <v>18036.468527866491</v>
      </c>
      <c r="K3724" s="7">
        <v>16924.849316517593</v>
      </c>
      <c r="L3724" s="6" t="s">
        <v>17</v>
      </c>
      <c r="M3724" s="6">
        <v>5.2385448225678584</v>
      </c>
      <c r="N3724" s="6" t="s">
        <v>17</v>
      </c>
      <c r="O3724" s="6" t="s">
        <v>17</v>
      </c>
      <c r="P3724" s="8" t="s">
        <v>17</v>
      </c>
      <c r="Q3724" s="8" t="s">
        <v>17</v>
      </c>
      <c r="R3724" s="9">
        <v>2.93</v>
      </c>
    </row>
    <row r="3725" spans="1:18" s="6" customFormat="1" ht="15" customHeight="1" x14ac:dyDescent="0.25">
      <c r="A3725" t="s">
        <v>1895</v>
      </c>
      <c r="B3725" t="s">
        <v>5303</v>
      </c>
      <c r="C3725" t="s">
        <v>1218</v>
      </c>
      <c r="D3725" t="s">
        <v>237</v>
      </c>
      <c r="E3725" s="14">
        <v>2</v>
      </c>
      <c r="F3725" s="5">
        <v>44106</v>
      </c>
      <c r="G3725" s="6">
        <v>21.040723981900459</v>
      </c>
      <c r="H3725" s="7">
        <v>13342.746394075333</v>
      </c>
      <c r="I3725" s="6">
        <v>9.08</v>
      </c>
      <c r="J3725" s="7">
        <v>18682.686118858615</v>
      </c>
      <c r="K3725" s="7">
        <v>17549.26334149369</v>
      </c>
      <c r="L3725" s="6" t="s">
        <v>17</v>
      </c>
      <c r="M3725" s="6">
        <v>5.3412948980439392</v>
      </c>
      <c r="N3725" s="6" t="s">
        <v>17</v>
      </c>
      <c r="O3725" s="6" t="s">
        <v>17</v>
      </c>
      <c r="P3725" s="8" t="s">
        <v>17</v>
      </c>
      <c r="Q3725" s="8" t="s">
        <v>17</v>
      </c>
      <c r="R3725" s="9">
        <v>6.78</v>
      </c>
    </row>
    <row r="3726" spans="1:18" s="6" customFormat="1" ht="15" customHeight="1" x14ac:dyDescent="0.25">
      <c r="A3726" t="s">
        <v>1896</v>
      </c>
      <c r="B3726" t="s">
        <v>5303</v>
      </c>
      <c r="C3726" t="s">
        <v>1218</v>
      </c>
      <c r="D3726" t="s">
        <v>237</v>
      </c>
      <c r="E3726" s="14">
        <v>2</v>
      </c>
      <c r="F3726" s="5">
        <v>44106</v>
      </c>
      <c r="G3726" s="6">
        <v>26.2987012987013</v>
      </c>
      <c r="H3726" s="7">
        <v>11832.859263252381</v>
      </c>
      <c r="I3726" s="6">
        <v>11.59</v>
      </c>
      <c r="J3726" s="7">
        <v>18002.090956612647</v>
      </c>
      <c r="K3726" s="7">
        <v>16926.888339567107</v>
      </c>
      <c r="L3726" s="6" t="s">
        <v>17</v>
      </c>
      <c r="M3726" s="6">
        <v>5.0669303348046162</v>
      </c>
      <c r="N3726" s="6" t="s">
        <v>17</v>
      </c>
      <c r="O3726" s="6" t="s">
        <v>17</v>
      </c>
      <c r="P3726" s="8" t="s">
        <v>17</v>
      </c>
      <c r="Q3726" s="8" t="s">
        <v>17</v>
      </c>
      <c r="R3726" s="9">
        <v>4.3499999999999996</v>
      </c>
    </row>
    <row r="3727" spans="1:18" s="6" customFormat="1" ht="15" customHeight="1" x14ac:dyDescent="0.25">
      <c r="A3727" t="s">
        <v>1897</v>
      </c>
      <c r="B3727" t="s">
        <v>5303</v>
      </c>
      <c r="C3727" t="s">
        <v>1218</v>
      </c>
      <c r="D3727" t="s">
        <v>237</v>
      </c>
      <c r="E3727" s="14">
        <v>2</v>
      </c>
      <c r="F3727" s="5">
        <v>44106</v>
      </c>
      <c r="G3727" s="6">
        <v>18.918918918918923</v>
      </c>
      <c r="H3727" s="7">
        <v>13001.651646720857</v>
      </c>
      <c r="I3727" s="6">
        <v>8.06</v>
      </c>
      <c r="J3727" s="7">
        <v>17762.485663643001</v>
      </c>
      <c r="K3727" s="7">
        <v>16605.403697622391</v>
      </c>
      <c r="L3727" s="6" t="s">
        <v>17</v>
      </c>
      <c r="M3727" s="6">
        <v>5.4527896607945801</v>
      </c>
      <c r="N3727" s="6" t="s">
        <v>17</v>
      </c>
      <c r="O3727" s="6" t="s">
        <v>17</v>
      </c>
      <c r="P3727" s="8" t="s">
        <v>17</v>
      </c>
      <c r="Q3727" s="8" t="s">
        <v>17</v>
      </c>
      <c r="R3727" s="9">
        <v>4.09</v>
      </c>
    </row>
    <row r="3728" spans="1:18" s="6" customFormat="1" ht="15" customHeight="1" x14ac:dyDescent="0.25">
      <c r="A3728" t="s">
        <v>1898</v>
      </c>
      <c r="B3728" t="s">
        <v>5303</v>
      </c>
      <c r="C3728" t="s">
        <v>665</v>
      </c>
      <c r="D3728" t="s">
        <v>5513</v>
      </c>
      <c r="E3728" s="14">
        <v>1</v>
      </c>
      <c r="F3728" s="5">
        <v>44106</v>
      </c>
      <c r="G3728" s="6">
        <v>54.36241610738255</v>
      </c>
      <c r="H3728" s="7">
        <v>7158.6663834581013</v>
      </c>
      <c r="I3728" s="6">
        <v>1.4</v>
      </c>
      <c r="J3728" s="7">
        <v>19918.066791122175</v>
      </c>
      <c r="K3728" s="7">
        <v>18595.945457871429</v>
      </c>
      <c r="L3728" s="6">
        <v>50.468555910802117</v>
      </c>
      <c r="M3728" s="6">
        <v>6.071966980979254</v>
      </c>
      <c r="N3728" s="6">
        <v>0.23961261435243794</v>
      </c>
      <c r="O3728" s="6">
        <v>41.822812244333463</v>
      </c>
      <c r="P3728" s="8">
        <v>0</v>
      </c>
      <c r="Q3728" s="8">
        <v>0</v>
      </c>
      <c r="R3728" s="9">
        <v>3.58</v>
      </c>
    </row>
    <row r="3729" spans="1:18" s="6" customFormat="1" ht="15" customHeight="1" x14ac:dyDescent="0.25">
      <c r="A3729" t="s">
        <v>1899</v>
      </c>
      <c r="B3729" t="s">
        <v>5303</v>
      </c>
      <c r="C3729" t="s">
        <v>1218</v>
      </c>
      <c r="D3729" t="s">
        <v>237</v>
      </c>
      <c r="E3729" s="14">
        <v>2</v>
      </c>
      <c r="F3729" s="5">
        <v>44106</v>
      </c>
      <c r="G3729" s="6">
        <v>25.561797752808996</v>
      </c>
      <c r="H3729" s="7">
        <v>11997.151435200623</v>
      </c>
      <c r="I3729" s="6">
        <v>10.82</v>
      </c>
      <c r="J3729" s="7">
        <v>18048.907931863308</v>
      </c>
      <c r="K3729" s="7">
        <v>16955.844946911027</v>
      </c>
      <c r="L3729" s="6" t="s">
        <v>17</v>
      </c>
      <c r="M3729" s="6">
        <v>5.1510979498222573</v>
      </c>
      <c r="N3729" s="6" t="s">
        <v>17</v>
      </c>
      <c r="O3729" s="6" t="s">
        <v>17</v>
      </c>
      <c r="P3729" s="8" t="s">
        <v>17</v>
      </c>
      <c r="Q3729" s="8" t="s">
        <v>17</v>
      </c>
      <c r="R3729" s="9">
        <v>4.3099999999999996</v>
      </c>
    </row>
    <row r="3730" spans="1:18" s="6" customFormat="1" ht="15" customHeight="1" x14ac:dyDescent="0.25">
      <c r="A3730" t="s">
        <v>1900</v>
      </c>
      <c r="B3730" t="s">
        <v>5303</v>
      </c>
      <c r="C3730" t="s">
        <v>665</v>
      </c>
      <c r="D3730" t="s">
        <v>5513</v>
      </c>
      <c r="E3730" s="14">
        <v>1</v>
      </c>
      <c r="F3730" s="5">
        <v>44106</v>
      </c>
      <c r="G3730" s="6">
        <v>29.289247591772977</v>
      </c>
      <c r="H3730" s="7">
        <v>11344.044520930034</v>
      </c>
      <c r="I3730" s="6">
        <v>10</v>
      </c>
      <c r="J3730" s="7">
        <v>18182.74629913221</v>
      </c>
      <c r="K3730" s="7">
        <v>17054.804861889639</v>
      </c>
      <c r="L3730" s="6">
        <v>43.842413545478941</v>
      </c>
      <c r="M3730" s="6">
        <v>5.1609499094366758</v>
      </c>
      <c r="N3730" s="6">
        <v>2.16687863922271</v>
      </c>
      <c r="O3730" s="6">
        <v>38.817954435911716</v>
      </c>
      <c r="P3730" s="8">
        <v>9.1242244818045583E-3</v>
      </c>
      <c r="Q3730" s="8">
        <v>2.6792454681608155E-3</v>
      </c>
      <c r="R3730" s="9">
        <v>2.0499999999999998</v>
      </c>
    </row>
    <row r="3731" spans="1:18" s="6" customFormat="1" ht="15" customHeight="1" x14ac:dyDescent="0.25">
      <c r="A3731" t="s">
        <v>1901</v>
      </c>
      <c r="B3731" t="s">
        <v>5303</v>
      </c>
      <c r="C3731" t="s">
        <v>1218</v>
      </c>
      <c r="D3731" t="s">
        <v>237</v>
      </c>
      <c r="E3731" s="14">
        <v>2</v>
      </c>
      <c r="F3731" s="5">
        <v>44106</v>
      </c>
      <c r="G3731" s="6">
        <v>22.863741339491916</v>
      </c>
      <c r="H3731" s="7">
        <v>12774.108818630706</v>
      </c>
      <c r="I3731" s="6">
        <v>7.52</v>
      </c>
      <c r="J3731" s="7">
        <v>18454.176635805678</v>
      </c>
      <c r="K3731" s="7">
        <v>17284.569216967353</v>
      </c>
      <c r="L3731" s="6" t="s">
        <v>17</v>
      </c>
      <c r="M3731" s="6">
        <v>5.5118162998978608</v>
      </c>
      <c r="N3731" s="6" t="s">
        <v>17</v>
      </c>
      <c r="O3731" s="6" t="s">
        <v>17</v>
      </c>
      <c r="P3731" s="8" t="s">
        <v>17</v>
      </c>
      <c r="Q3731" s="8" t="s">
        <v>17</v>
      </c>
      <c r="R3731" s="9">
        <v>3.87</v>
      </c>
    </row>
    <row r="3732" spans="1:18" s="6" customFormat="1" ht="15" customHeight="1" x14ac:dyDescent="0.25">
      <c r="A3732" t="s">
        <v>1902</v>
      </c>
      <c r="B3732" t="s">
        <v>5303</v>
      </c>
      <c r="C3732" t="s">
        <v>1292</v>
      </c>
      <c r="D3732" t="s">
        <v>1293</v>
      </c>
      <c r="E3732" s="14">
        <v>2</v>
      </c>
      <c r="F3732" s="5">
        <v>44106</v>
      </c>
      <c r="G3732" s="6">
        <v>59.423951490651852</v>
      </c>
      <c r="H3732" s="7">
        <v>4650.4291883363221</v>
      </c>
      <c r="I3732" s="6">
        <v>22</v>
      </c>
      <c r="J3732" s="7">
        <v>16074.756678401325</v>
      </c>
      <c r="K3732" s="7">
        <v>15038.813653446556</v>
      </c>
      <c r="L3732" s="6" t="s">
        <v>17</v>
      </c>
      <c r="M3732" s="6">
        <v>4.881918119485249</v>
      </c>
      <c r="N3732" s="6" t="s">
        <v>17</v>
      </c>
      <c r="O3732" s="6" t="s">
        <v>17</v>
      </c>
      <c r="P3732" s="8" t="s">
        <v>17</v>
      </c>
      <c r="Q3732" s="8" t="s">
        <v>17</v>
      </c>
      <c r="R3732" s="9">
        <v>3.42</v>
      </c>
    </row>
    <row r="3733" spans="1:18" s="6" customFormat="1" ht="15" customHeight="1" x14ac:dyDescent="0.25">
      <c r="A3733" t="s">
        <v>1903</v>
      </c>
      <c r="B3733" t="s">
        <v>5303</v>
      </c>
      <c r="C3733" t="s">
        <v>1485</v>
      </c>
      <c r="D3733" t="s">
        <v>77</v>
      </c>
      <c r="E3733" s="14">
        <v>2</v>
      </c>
      <c r="F3733" s="5">
        <v>44106</v>
      </c>
      <c r="G3733" s="6">
        <v>11.773700305810401</v>
      </c>
      <c r="H3733" s="7">
        <v>14597.61731696694</v>
      </c>
      <c r="I3733" s="6">
        <v>5.96</v>
      </c>
      <c r="J3733" s="7">
        <v>18043.63636363636</v>
      </c>
      <c r="K3733" s="7">
        <v>16871.668501380205</v>
      </c>
      <c r="L3733" s="6" t="s">
        <v>17</v>
      </c>
      <c r="M3733" s="6">
        <v>5.5229399729319226</v>
      </c>
      <c r="N3733" s="6" t="s">
        <v>17</v>
      </c>
      <c r="O3733" s="6" t="s">
        <v>17</v>
      </c>
      <c r="P3733" s="8" t="s">
        <v>17</v>
      </c>
      <c r="Q3733" s="8" t="s">
        <v>17</v>
      </c>
      <c r="R3733" s="9">
        <v>3.75</v>
      </c>
    </row>
    <row r="3734" spans="1:18" s="6" customFormat="1" ht="15" customHeight="1" x14ac:dyDescent="0.25">
      <c r="A3734" t="s">
        <v>1904</v>
      </c>
      <c r="B3734" t="s">
        <v>5303</v>
      </c>
      <c r="C3734" t="s">
        <v>1218</v>
      </c>
      <c r="D3734" t="s">
        <v>237</v>
      </c>
      <c r="E3734" s="14">
        <v>2</v>
      </c>
      <c r="F3734" s="5">
        <v>44106</v>
      </c>
      <c r="G3734" s="6">
        <v>18.673647469458992</v>
      </c>
      <c r="H3734" s="7">
        <v>13380.448316710652</v>
      </c>
      <c r="I3734" s="6">
        <v>6.92</v>
      </c>
      <c r="J3734" s="7">
        <v>18197.253956608325</v>
      </c>
      <c r="K3734" s="7">
        <v>17013.729367972537</v>
      </c>
      <c r="L3734" s="6" t="s">
        <v>17</v>
      </c>
      <c r="M3734" s="6">
        <v>5.5774014544570614</v>
      </c>
      <c r="N3734" s="6" t="s">
        <v>17</v>
      </c>
      <c r="O3734" s="6" t="s">
        <v>17</v>
      </c>
      <c r="P3734" s="8" t="s">
        <v>17</v>
      </c>
      <c r="Q3734" s="8" t="s">
        <v>17</v>
      </c>
      <c r="R3734" s="9">
        <v>4.59</v>
      </c>
    </row>
    <row r="3735" spans="1:18" s="6" customFormat="1" ht="15" customHeight="1" x14ac:dyDescent="0.25">
      <c r="A3735" t="s">
        <v>1905</v>
      </c>
      <c r="B3735" t="s">
        <v>5303</v>
      </c>
      <c r="C3735" t="s">
        <v>1218</v>
      </c>
      <c r="D3735" t="s">
        <v>237</v>
      </c>
      <c r="E3735" s="14">
        <v>2</v>
      </c>
      <c r="F3735" s="5">
        <v>44106</v>
      </c>
      <c r="G3735" s="6">
        <v>19.883040935672518</v>
      </c>
      <c r="H3735" s="7">
        <v>12446.240423995079</v>
      </c>
      <c r="I3735" s="6">
        <v>10.66</v>
      </c>
      <c r="J3735" s="7">
        <v>17238.154613466337</v>
      </c>
      <c r="K3735" s="7">
        <v>16141.380383234731</v>
      </c>
      <c r="L3735" s="6" t="s">
        <v>17</v>
      </c>
      <c r="M3735" s="6">
        <v>5.1685873243713774</v>
      </c>
      <c r="N3735" s="6" t="s">
        <v>17</v>
      </c>
      <c r="O3735" s="6" t="s">
        <v>17</v>
      </c>
      <c r="P3735" s="8" t="s">
        <v>17</v>
      </c>
      <c r="Q3735" s="8" t="s">
        <v>17</v>
      </c>
      <c r="R3735" s="9">
        <v>3.76</v>
      </c>
    </row>
    <row r="3736" spans="1:18" s="6" customFormat="1" ht="15" customHeight="1" x14ac:dyDescent="0.25">
      <c r="A3736" t="s">
        <v>4658</v>
      </c>
      <c r="B3736" t="s">
        <v>5307</v>
      </c>
      <c r="C3736" t="s">
        <v>3731</v>
      </c>
      <c r="D3736" t="s">
        <v>5513</v>
      </c>
      <c r="E3736" s="14">
        <v>1</v>
      </c>
      <c r="F3736" s="5">
        <v>44109</v>
      </c>
      <c r="G3736" s="6">
        <v>21.27</v>
      </c>
      <c r="H3736" s="7">
        <v>14226.567740634418</v>
      </c>
      <c r="I3736" s="6">
        <v>2.8398661051722276</v>
      </c>
      <c r="J3736" s="7">
        <v>19937.371774106468</v>
      </c>
      <c r="K3736" s="7">
        <v>18730.08235822992</v>
      </c>
      <c r="L3736" s="6" t="s">
        <v>17</v>
      </c>
      <c r="M3736" s="6" t="s">
        <v>17</v>
      </c>
      <c r="N3736" s="6">
        <v>0.10797969981643452</v>
      </c>
      <c r="O3736" s="6" t="s">
        <v>17</v>
      </c>
      <c r="P3736" s="8">
        <v>9.9761840236127469E-2</v>
      </c>
      <c r="Q3736" s="8">
        <v>2.6217053853901297E-2</v>
      </c>
      <c r="R3736" s="9">
        <v>7.3900000000000006</v>
      </c>
    </row>
    <row r="3737" spans="1:18" s="6" customFormat="1" ht="15" customHeight="1" x14ac:dyDescent="0.25">
      <c r="A3737" t="s">
        <v>4659</v>
      </c>
      <c r="B3737" t="s">
        <v>5307</v>
      </c>
      <c r="C3737" t="s">
        <v>3731</v>
      </c>
      <c r="D3737" t="s">
        <v>5513</v>
      </c>
      <c r="E3737" s="14">
        <v>1</v>
      </c>
      <c r="F3737" s="5">
        <v>44109</v>
      </c>
      <c r="G3737" s="6">
        <v>29.99</v>
      </c>
      <c r="H3737" s="7">
        <v>12055.250866323961</v>
      </c>
      <c r="I3737" s="6">
        <v>4.0856549299525913</v>
      </c>
      <c r="J3737" s="7">
        <v>19414.584776008094</v>
      </c>
      <c r="K3737" s="7">
        <v>18265.828547813111</v>
      </c>
      <c r="L3737" s="6" t="s">
        <v>17</v>
      </c>
      <c r="M3737" s="6" t="s">
        <v>17</v>
      </c>
      <c r="N3737" s="6">
        <v>0.10653598252809887</v>
      </c>
      <c r="O3737" s="6" t="s">
        <v>17</v>
      </c>
      <c r="P3737" s="8">
        <v>0.11430413886724602</v>
      </c>
      <c r="Q3737" s="8">
        <v>3.147172193693272E-2</v>
      </c>
      <c r="R3737" s="9">
        <v>6.1349999999999998</v>
      </c>
    </row>
    <row r="3738" spans="1:18" s="6" customFormat="1" ht="15" customHeight="1" x14ac:dyDescent="0.25">
      <c r="A3738" t="s">
        <v>4660</v>
      </c>
      <c r="B3738" t="s">
        <v>5307</v>
      </c>
      <c r="C3738" t="s">
        <v>3731</v>
      </c>
      <c r="D3738" t="s">
        <v>5513</v>
      </c>
      <c r="E3738" s="14">
        <v>1</v>
      </c>
      <c r="F3738" s="5">
        <v>44109</v>
      </c>
      <c r="G3738" s="6">
        <v>26.4</v>
      </c>
      <c r="H3738" s="7">
        <v>12618.20767762391</v>
      </c>
      <c r="I3738" s="6">
        <v>3.156897821740503</v>
      </c>
      <c r="J3738" s="7">
        <v>19278.12269809534</v>
      </c>
      <c r="K3738" s="7">
        <v>18020.597388075963</v>
      </c>
      <c r="L3738" s="6" t="s">
        <v>17</v>
      </c>
      <c r="M3738" s="6" t="s">
        <v>17</v>
      </c>
      <c r="N3738" s="6">
        <v>0.10522992739135011</v>
      </c>
      <c r="O3738" s="6" t="s">
        <v>17</v>
      </c>
      <c r="P3738" s="8">
        <v>0.19939046264926535</v>
      </c>
      <c r="Q3738" s="8">
        <v>4.2583734976209542E-2</v>
      </c>
      <c r="R3738" s="9">
        <v>4.9700000000000006</v>
      </c>
    </row>
    <row r="3739" spans="1:18" s="6" customFormat="1" ht="15" customHeight="1" x14ac:dyDescent="0.25">
      <c r="A3739" t="s">
        <v>5491</v>
      </c>
      <c r="B3739" t="s">
        <v>5511</v>
      </c>
      <c r="C3739" t="s">
        <v>15</v>
      </c>
      <c r="D3739" t="s">
        <v>5513</v>
      </c>
      <c r="E3739" s="14">
        <v>1</v>
      </c>
      <c r="F3739" s="5">
        <v>44109</v>
      </c>
      <c r="G3739" s="6">
        <v>38.506282964591549</v>
      </c>
      <c r="H3739" s="7">
        <v>8825.2104971757417</v>
      </c>
      <c r="I3739" s="6">
        <v>16.003700277520814</v>
      </c>
      <c r="J3739" s="7">
        <v>16815.584698264134</v>
      </c>
      <c r="K3739" s="7">
        <v>15881.165525215265</v>
      </c>
      <c r="L3739" s="6" t="s">
        <v>17</v>
      </c>
      <c r="M3739" s="6" t="s">
        <v>17</v>
      </c>
      <c r="N3739" s="6" t="s">
        <v>17</v>
      </c>
      <c r="O3739" s="6" t="s">
        <v>17</v>
      </c>
      <c r="P3739" s="8">
        <v>0.16381521416771286</v>
      </c>
      <c r="Q3739" s="8">
        <v>6.755890812672409E-2</v>
      </c>
      <c r="R3739" s="9">
        <v>8.1150000000000002</v>
      </c>
    </row>
    <row r="3740" spans="1:18" s="6" customFormat="1" ht="15" customHeight="1" x14ac:dyDescent="0.25">
      <c r="A3740" t="s">
        <v>1906</v>
      </c>
      <c r="B3740" t="s">
        <v>5303</v>
      </c>
      <c r="C3740" t="s">
        <v>1218</v>
      </c>
      <c r="D3740" t="s">
        <v>237</v>
      </c>
      <c r="E3740" s="14">
        <v>2</v>
      </c>
      <c r="F3740" s="5">
        <v>44109</v>
      </c>
      <c r="G3740" s="6">
        <v>19.195402298850578</v>
      </c>
      <c r="H3740" s="7">
        <v>12299.841319252055</v>
      </c>
      <c r="I3740" s="6">
        <v>13.56</v>
      </c>
      <c r="J3740" s="7">
        <v>16831.56046679748</v>
      </c>
      <c r="K3740" s="7">
        <v>15802.05255725361</v>
      </c>
      <c r="L3740" s="6" t="s">
        <v>17</v>
      </c>
      <c r="M3740" s="6">
        <v>4.8515924106685739</v>
      </c>
      <c r="N3740" s="6" t="s">
        <v>17</v>
      </c>
      <c r="O3740" s="6" t="s">
        <v>17</v>
      </c>
      <c r="P3740" s="8" t="s">
        <v>17</v>
      </c>
      <c r="Q3740" s="8" t="s">
        <v>17</v>
      </c>
      <c r="R3740" s="9">
        <v>3.17</v>
      </c>
    </row>
    <row r="3741" spans="1:18" s="6" customFormat="1" ht="15" customHeight="1" x14ac:dyDescent="0.25">
      <c r="A3741" t="s">
        <v>1907</v>
      </c>
      <c r="B3741" t="s">
        <v>5303</v>
      </c>
      <c r="C3741" t="s">
        <v>665</v>
      </c>
      <c r="D3741" t="s">
        <v>5513</v>
      </c>
      <c r="E3741" s="14">
        <v>1</v>
      </c>
      <c r="F3741" s="5">
        <v>44109</v>
      </c>
      <c r="G3741" s="6">
        <v>44.020797227036397</v>
      </c>
      <c r="H3741" s="7">
        <v>9143.0171253094122</v>
      </c>
      <c r="I3741" s="6">
        <v>2.61</v>
      </c>
      <c r="J3741" s="7">
        <v>19567.302785998574</v>
      </c>
      <c r="K3741" s="7">
        <v>18254.002728493902</v>
      </c>
      <c r="L3741" s="6">
        <v>48.70214779482172</v>
      </c>
      <c r="M3741" s="6">
        <v>6.0281487635972235</v>
      </c>
      <c r="N3741" s="6">
        <v>0.40099856779583998</v>
      </c>
      <c r="O3741" s="6">
        <v>42.257613768882024</v>
      </c>
      <c r="P3741" s="8">
        <v>3.3085874974023359E-3</v>
      </c>
      <c r="Q3741" s="8">
        <v>0</v>
      </c>
      <c r="R3741" s="9">
        <v>2.0099999999999998</v>
      </c>
    </row>
    <row r="3742" spans="1:18" s="6" customFormat="1" ht="15" customHeight="1" x14ac:dyDescent="0.25">
      <c r="A3742" t="s">
        <v>1908</v>
      </c>
      <c r="B3742" t="s">
        <v>5303</v>
      </c>
      <c r="C3742" t="s">
        <v>1485</v>
      </c>
      <c r="D3742" t="s">
        <v>77</v>
      </c>
      <c r="E3742" s="14">
        <v>2</v>
      </c>
      <c r="F3742" s="5">
        <v>44109</v>
      </c>
      <c r="G3742" s="6">
        <v>25.26315789473686</v>
      </c>
      <c r="H3742" s="7">
        <v>11620.874143066745</v>
      </c>
      <c r="I3742" s="6">
        <v>14.13</v>
      </c>
      <c r="J3742" s="7">
        <v>17445.489304536532</v>
      </c>
      <c r="K3742" s="7">
        <v>16374.859768892129</v>
      </c>
      <c r="L3742" s="6" t="s">
        <v>17</v>
      </c>
      <c r="M3742" s="6">
        <v>5.045379527070704</v>
      </c>
      <c r="N3742" s="6" t="s">
        <v>17</v>
      </c>
      <c r="O3742" s="6" t="s">
        <v>17</v>
      </c>
      <c r="P3742" s="8" t="s">
        <v>17</v>
      </c>
      <c r="Q3742" s="8" t="s">
        <v>17</v>
      </c>
      <c r="R3742" s="9">
        <v>3.23</v>
      </c>
    </row>
    <row r="3743" spans="1:18" s="6" customFormat="1" ht="15" customHeight="1" x14ac:dyDescent="0.25">
      <c r="A3743" t="s">
        <v>1909</v>
      </c>
      <c r="B3743" t="s">
        <v>5303</v>
      </c>
      <c r="C3743" t="s">
        <v>665</v>
      </c>
      <c r="D3743" t="s">
        <v>5513</v>
      </c>
      <c r="E3743" s="14">
        <v>1</v>
      </c>
      <c r="F3743" s="5">
        <v>44109</v>
      </c>
      <c r="G3743" s="6">
        <v>34.476138233680743</v>
      </c>
      <c r="H3743" s="7">
        <v>10555.904698398523</v>
      </c>
      <c r="I3743" s="6">
        <v>6.44</v>
      </c>
      <c r="J3743" s="7">
        <v>18676.769731489017</v>
      </c>
      <c r="K3743" s="7">
        <v>17395.428853227717</v>
      </c>
      <c r="L3743" s="6">
        <v>47.531272632981342</v>
      </c>
      <c r="M3743" s="6">
        <v>5.8871859151604191</v>
      </c>
      <c r="N3743" s="6">
        <v>0.60041667039226032</v>
      </c>
      <c r="O3743" s="6">
        <v>39.499617159932079</v>
      </c>
      <c r="P3743" s="8">
        <v>1.0908485871877659E-2</v>
      </c>
      <c r="Q3743" s="8">
        <v>3.059913566202288E-2</v>
      </c>
      <c r="R3743" s="9">
        <v>1.68</v>
      </c>
    </row>
    <row r="3744" spans="1:18" s="6" customFormat="1" ht="15" customHeight="1" x14ac:dyDescent="0.25">
      <c r="A3744" t="s">
        <v>1910</v>
      </c>
      <c r="B3744" t="s">
        <v>5303</v>
      </c>
      <c r="C3744" t="s">
        <v>1292</v>
      </c>
      <c r="D3744" t="s">
        <v>1293</v>
      </c>
      <c r="E3744" s="14">
        <v>2</v>
      </c>
      <c r="F3744" s="5">
        <v>44109</v>
      </c>
      <c r="G3744" s="6">
        <v>19.112207151664613</v>
      </c>
      <c r="H3744" s="7">
        <v>11776.278726113427</v>
      </c>
      <c r="I3744" s="6">
        <v>13.98</v>
      </c>
      <c r="J3744" s="7">
        <v>16227.477477477476</v>
      </c>
      <c r="K3744" s="7">
        <v>15136.016839753036</v>
      </c>
      <c r="L3744" s="6" t="s">
        <v>17</v>
      </c>
      <c r="M3744" s="6">
        <v>5.1435468318776607</v>
      </c>
      <c r="N3744" s="6" t="s">
        <v>17</v>
      </c>
      <c r="O3744" s="6" t="s">
        <v>17</v>
      </c>
      <c r="P3744" s="8" t="s">
        <v>17</v>
      </c>
      <c r="Q3744" s="8" t="s">
        <v>17</v>
      </c>
      <c r="R3744" s="9">
        <v>2.3199999999999998</v>
      </c>
    </row>
    <row r="3745" spans="1:18" s="6" customFormat="1" ht="15" customHeight="1" x14ac:dyDescent="0.25">
      <c r="A3745" t="s">
        <v>1911</v>
      </c>
      <c r="B3745" t="s">
        <v>5303</v>
      </c>
      <c r="C3745" t="s">
        <v>1218</v>
      </c>
      <c r="D3745" t="s">
        <v>237</v>
      </c>
      <c r="E3745" s="14">
        <v>2</v>
      </c>
      <c r="F3745" s="5">
        <v>44109</v>
      </c>
      <c r="G3745" s="6">
        <v>17.092651757188506</v>
      </c>
      <c r="H3745" s="7">
        <v>13044.139212863256</v>
      </c>
      <c r="I3745" s="6">
        <v>11.61</v>
      </c>
      <c r="J3745" s="7">
        <v>17311.794871794871</v>
      </c>
      <c r="K3745" s="7">
        <v>16237.056160409247</v>
      </c>
      <c r="L3745" s="6" t="s">
        <v>17</v>
      </c>
      <c r="M3745" s="6">
        <v>5.064744162985976</v>
      </c>
      <c r="N3745" s="6" t="s">
        <v>17</v>
      </c>
      <c r="O3745" s="6" t="s">
        <v>17</v>
      </c>
      <c r="P3745" s="8" t="s">
        <v>17</v>
      </c>
      <c r="Q3745" s="8" t="s">
        <v>17</v>
      </c>
      <c r="R3745" s="9">
        <v>2.5</v>
      </c>
    </row>
    <row r="3746" spans="1:18" s="6" customFormat="1" ht="15" customHeight="1" x14ac:dyDescent="0.25">
      <c r="A3746" t="s">
        <v>1912</v>
      </c>
      <c r="B3746" t="s">
        <v>5303</v>
      </c>
      <c r="C3746" t="s">
        <v>1292</v>
      </c>
      <c r="D3746" t="s">
        <v>1293</v>
      </c>
      <c r="E3746" s="14">
        <v>2</v>
      </c>
      <c r="F3746" s="5">
        <v>44109</v>
      </c>
      <c r="G3746" s="6">
        <v>22.935779816513762</v>
      </c>
      <c r="H3746" s="7">
        <v>11030.710894802509</v>
      </c>
      <c r="I3746" s="6">
        <v>17.899999999999999</v>
      </c>
      <c r="J3746" s="7">
        <v>16105.06874615227</v>
      </c>
      <c r="K3746" s="7">
        <v>15040.743899208019</v>
      </c>
      <c r="L3746" s="6" t="s">
        <v>17</v>
      </c>
      <c r="M3746" s="6">
        <v>5.0156684587382276</v>
      </c>
      <c r="N3746" s="6" t="s">
        <v>17</v>
      </c>
      <c r="O3746" s="6" t="s">
        <v>17</v>
      </c>
      <c r="P3746" s="8" t="s">
        <v>17</v>
      </c>
      <c r="Q3746" s="8" t="s">
        <v>17</v>
      </c>
      <c r="R3746" s="9">
        <v>2.54</v>
      </c>
    </row>
    <row r="3747" spans="1:18" s="6" customFormat="1" ht="15" customHeight="1" x14ac:dyDescent="0.25">
      <c r="A3747" t="s">
        <v>1913</v>
      </c>
      <c r="B3747" t="s">
        <v>5303</v>
      </c>
      <c r="C3747" t="s">
        <v>1218</v>
      </c>
      <c r="D3747" t="s">
        <v>237</v>
      </c>
      <c r="E3747" s="14">
        <v>2</v>
      </c>
      <c r="F3747" s="5">
        <v>44109</v>
      </c>
      <c r="G3747" s="6">
        <v>21.074964639321067</v>
      </c>
      <c r="H3747" s="7">
        <v>12270.706788496964</v>
      </c>
      <c r="I3747" s="6">
        <v>11.99</v>
      </c>
      <c r="J3747" s="7">
        <v>17265.560165975101</v>
      </c>
      <c r="K3747" s="7">
        <v>16199.63566212787</v>
      </c>
      <c r="L3747" s="6" t="s">
        <v>17</v>
      </c>
      <c r="M3747" s="6">
        <v>5.0232068984318161</v>
      </c>
      <c r="N3747" s="6" t="s">
        <v>17</v>
      </c>
      <c r="O3747" s="6" t="s">
        <v>17</v>
      </c>
      <c r="P3747" s="8" t="s">
        <v>17</v>
      </c>
      <c r="Q3747" s="8" t="s">
        <v>17</v>
      </c>
      <c r="R3747" s="9">
        <v>3.6</v>
      </c>
    </row>
    <row r="3748" spans="1:18" s="6" customFormat="1" ht="15" customHeight="1" x14ac:dyDescent="0.25">
      <c r="A3748" t="s">
        <v>1914</v>
      </c>
      <c r="B3748" t="s">
        <v>5303</v>
      </c>
      <c r="C3748" t="s">
        <v>665</v>
      </c>
      <c r="D3748" t="s">
        <v>5513</v>
      </c>
      <c r="E3748" s="14">
        <v>1</v>
      </c>
      <c r="F3748" s="5">
        <v>44109</v>
      </c>
      <c r="G3748" s="6">
        <v>39.561823218332911</v>
      </c>
      <c r="H3748" s="7">
        <v>10037.940750897975</v>
      </c>
      <c r="I3748" s="7">
        <v>3.71</v>
      </c>
      <c r="J3748" s="7">
        <v>19475.720248396618</v>
      </c>
      <c r="K3748" s="7">
        <v>18207.756550756607</v>
      </c>
      <c r="L3748" s="6">
        <v>47.181354099007841</v>
      </c>
      <c r="M3748" s="6">
        <v>5.812098093630226</v>
      </c>
      <c r="N3748" s="6">
        <v>0.68871609650437138</v>
      </c>
      <c r="O3748" s="6">
        <v>42.606886618094386</v>
      </c>
      <c r="P3748" s="8">
        <v>2.8980309277518326E-3</v>
      </c>
      <c r="Q3748" s="8">
        <v>0</v>
      </c>
      <c r="R3748" s="9">
        <v>1.77</v>
      </c>
    </row>
    <row r="3749" spans="1:18" s="6" customFormat="1" ht="15" customHeight="1" x14ac:dyDescent="0.25">
      <c r="A3749" t="s">
        <v>1915</v>
      </c>
      <c r="B3749" t="s">
        <v>5303</v>
      </c>
      <c r="C3749" t="s">
        <v>1292</v>
      </c>
      <c r="D3749" t="s">
        <v>1293</v>
      </c>
      <c r="E3749" s="14">
        <v>2</v>
      </c>
      <c r="F3749" s="5">
        <v>44109</v>
      </c>
      <c r="G3749" s="6">
        <v>19.702176403207332</v>
      </c>
      <c r="H3749" s="7">
        <v>12479.383481190762</v>
      </c>
      <c r="I3749" s="7">
        <v>14.32</v>
      </c>
      <c r="J3749" s="7">
        <v>17229.902713773681</v>
      </c>
      <c r="K3749" s="7">
        <v>16140.795690555686</v>
      </c>
      <c r="L3749" s="6" t="s">
        <v>17</v>
      </c>
      <c r="M3749" s="6">
        <v>5.1324553403298534</v>
      </c>
      <c r="N3749" s="6" t="s">
        <v>17</v>
      </c>
      <c r="O3749" s="6" t="s">
        <v>17</v>
      </c>
      <c r="P3749" s="8" t="s">
        <v>17</v>
      </c>
      <c r="Q3749" s="8" t="s">
        <v>17</v>
      </c>
      <c r="R3749" s="9">
        <v>2.35</v>
      </c>
    </row>
    <row r="3750" spans="1:18" s="6" customFormat="1" ht="15" customHeight="1" x14ac:dyDescent="0.25">
      <c r="A3750" t="s">
        <v>1916</v>
      </c>
      <c r="B3750" t="s">
        <v>5303</v>
      </c>
      <c r="C3750" t="s">
        <v>1485</v>
      </c>
      <c r="D3750" t="s">
        <v>77</v>
      </c>
      <c r="E3750" s="14">
        <v>2</v>
      </c>
      <c r="F3750" s="5">
        <v>44109</v>
      </c>
      <c r="G3750" s="6">
        <v>19.905956112852646</v>
      </c>
      <c r="H3750" s="7">
        <v>11054.571714022291</v>
      </c>
      <c r="I3750" s="7">
        <v>18.600000000000001</v>
      </c>
      <c r="J3750" s="7">
        <v>15424.339059767513</v>
      </c>
      <c r="K3750" s="7">
        <v>14409.154116528805</v>
      </c>
      <c r="L3750" s="6" t="s">
        <v>17</v>
      </c>
      <c r="M3750" s="6">
        <v>4.7840949257243581</v>
      </c>
      <c r="N3750" s="6" t="s">
        <v>17</v>
      </c>
      <c r="O3750" s="6" t="s">
        <v>17</v>
      </c>
      <c r="P3750" s="8" t="s">
        <v>17</v>
      </c>
      <c r="Q3750" s="8" t="s">
        <v>17</v>
      </c>
      <c r="R3750" s="9">
        <v>2.79</v>
      </c>
    </row>
    <row r="3751" spans="1:18" s="6" customFormat="1" ht="15" customHeight="1" x14ac:dyDescent="0.25">
      <c r="A3751" t="s">
        <v>1917</v>
      </c>
      <c r="B3751" t="s">
        <v>5303</v>
      </c>
      <c r="C3751" t="s">
        <v>1218</v>
      </c>
      <c r="D3751" t="s">
        <v>237</v>
      </c>
      <c r="E3751" s="14">
        <v>2</v>
      </c>
      <c r="F3751" s="5">
        <v>44109</v>
      </c>
      <c r="G3751" s="6">
        <v>18.850987432675044</v>
      </c>
      <c r="H3751" s="7">
        <v>12529.10773047317</v>
      </c>
      <c r="I3751" s="7">
        <v>13.37</v>
      </c>
      <c r="J3751" s="7">
        <v>17041.056619228013</v>
      </c>
      <c r="K3751" s="7">
        <v>16007.141605914945</v>
      </c>
      <c r="L3751" s="6" t="s">
        <v>17</v>
      </c>
      <c r="M3751" s="6">
        <v>4.8723610429456548</v>
      </c>
      <c r="N3751" s="6" t="s">
        <v>17</v>
      </c>
      <c r="O3751" s="6" t="s">
        <v>17</v>
      </c>
      <c r="P3751" s="8" t="s">
        <v>17</v>
      </c>
      <c r="Q3751" s="8" t="s">
        <v>17</v>
      </c>
      <c r="R3751" s="9">
        <v>2.33</v>
      </c>
    </row>
    <row r="3752" spans="1:18" s="6" customFormat="1" ht="15" customHeight="1" x14ac:dyDescent="0.25">
      <c r="A3752" t="s">
        <v>1918</v>
      </c>
      <c r="B3752" t="s">
        <v>5303</v>
      </c>
      <c r="C3752" t="s">
        <v>1485</v>
      </c>
      <c r="D3752" t="s">
        <v>77</v>
      </c>
      <c r="E3752" s="14">
        <v>2</v>
      </c>
      <c r="F3752" s="5">
        <v>44109</v>
      </c>
      <c r="G3752" s="6">
        <v>28.960000000000008</v>
      </c>
      <c r="H3752" s="7">
        <v>10932.336040237691</v>
      </c>
      <c r="I3752" s="7">
        <v>10.35</v>
      </c>
      <c r="J3752" s="7">
        <v>17502.409767591304</v>
      </c>
      <c r="K3752" s="7">
        <v>16384.894200785038</v>
      </c>
      <c r="L3752" s="6" t="s">
        <v>17</v>
      </c>
      <c r="M3752" s="6">
        <v>5.2663316060615744</v>
      </c>
      <c r="N3752" s="6" t="s">
        <v>17</v>
      </c>
      <c r="O3752" s="6" t="s">
        <v>17</v>
      </c>
      <c r="P3752" s="8" t="s">
        <v>17</v>
      </c>
      <c r="Q3752" s="8" t="s">
        <v>17</v>
      </c>
      <c r="R3752" s="9">
        <v>6.63</v>
      </c>
    </row>
    <row r="3753" spans="1:18" s="6" customFormat="1" ht="15" customHeight="1" x14ac:dyDescent="0.25">
      <c r="A3753" t="s">
        <v>1919</v>
      </c>
      <c r="B3753" t="s">
        <v>5303</v>
      </c>
      <c r="C3753" t="s">
        <v>1218</v>
      </c>
      <c r="D3753" t="s">
        <v>237</v>
      </c>
      <c r="E3753" s="14">
        <v>2</v>
      </c>
      <c r="F3753" s="5">
        <v>44109</v>
      </c>
      <c r="G3753" s="6">
        <v>19.611021069692072</v>
      </c>
      <c r="H3753" s="7">
        <v>12505.588155382524</v>
      </c>
      <c r="I3753" s="7">
        <v>13.55</v>
      </c>
      <c r="J3753" s="7">
        <v>17182.060208887979</v>
      </c>
      <c r="K3753" s="7">
        <v>16152.320346514149</v>
      </c>
      <c r="L3753" s="6" t="s">
        <v>17</v>
      </c>
      <c r="M3753" s="6">
        <v>4.8526854965778945</v>
      </c>
      <c r="N3753" s="6" t="s">
        <v>17</v>
      </c>
      <c r="O3753" s="6" t="s">
        <v>17</v>
      </c>
      <c r="P3753" s="8" t="s">
        <v>17</v>
      </c>
      <c r="Q3753" s="8" t="s">
        <v>17</v>
      </c>
      <c r="R3753" s="9">
        <v>2.34</v>
      </c>
    </row>
    <row r="3754" spans="1:18" s="6" customFormat="1" ht="15" customHeight="1" x14ac:dyDescent="0.25">
      <c r="A3754" t="s">
        <v>1920</v>
      </c>
      <c r="B3754" t="s">
        <v>5303</v>
      </c>
      <c r="C3754" t="s">
        <v>1485</v>
      </c>
      <c r="D3754" t="s">
        <v>77</v>
      </c>
      <c r="E3754" s="14">
        <v>2</v>
      </c>
      <c r="F3754" s="5">
        <v>44109</v>
      </c>
      <c r="G3754" s="6">
        <v>22.475106685632998</v>
      </c>
      <c r="H3754" s="7">
        <v>11952.587089706089</v>
      </c>
      <c r="I3754" s="7">
        <v>12.53</v>
      </c>
      <c r="J3754" s="7">
        <v>17216.462124418114</v>
      </c>
      <c r="K3754" s="7">
        <v>16125.986649657578</v>
      </c>
      <c r="L3754" s="6" t="s">
        <v>17</v>
      </c>
      <c r="M3754" s="6">
        <v>5.1389042165906496</v>
      </c>
      <c r="N3754" s="6" t="s">
        <v>17</v>
      </c>
      <c r="O3754" s="6" t="s">
        <v>17</v>
      </c>
      <c r="P3754" s="8" t="s">
        <v>17</v>
      </c>
      <c r="Q3754" s="8" t="s">
        <v>17</v>
      </c>
      <c r="R3754" s="9">
        <v>5.48</v>
      </c>
    </row>
    <row r="3755" spans="1:18" s="6" customFormat="1" ht="15" customHeight="1" x14ac:dyDescent="0.25">
      <c r="A3755" t="s">
        <v>1921</v>
      </c>
      <c r="B3755" t="s">
        <v>5303</v>
      </c>
      <c r="C3755" t="s">
        <v>1485</v>
      </c>
      <c r="D3755" t="s">
        <v>77</v>
      </c>
      <c r="E3755" s="14">
        <v>2</v>
      </c>
      <c r="F3755" s="5">
        <v>44109</v>
      </c>
      <c r="G3755" s="6">
        <v>29.831387808041498</v>
      </c>
      <c r="H3755" s="7">
        <v>10350.956101046253</v>
      </c>
      <c r="I3755" s="7">
        <v>12.67</v>
      </c>
      <c r="J3755" s="7">
        <v>16878.900052882072</v>
      </c>
      <c r="K3755" s="7">
        <v>15790.161097794198</v>
      </c>
      <c r="L3755" s="6" t="s">
        <v>17</v>
      </c>
      <c r="M3755" s="6">
        <v>5.1307208062576537</v>
      </c>
      <c r="N3755" s="6" t="s">
        <v>17</v>
      </c>
      <c r="O3755" s="6" t="s">
        <v>17</v>
      </c>
      <c r="P3755" s="8" t="s">
        <v>17</v>
      </c>
      <c r="Q3755" s="8" t="s">
        <v>17</v>
      </c>
      <c r="R3755" s="9">
        <v>5.45</v>
      </c>
    </row>
    <row r="3756" spans="1:18" s="6" customFormat="1" ht="15" customHeight="1" x14ac:dyDescent="0.25">
      <c r="A3756" t="s">
        <v>1922</v>
      </c>
      <c r="B3756" t="s">
        <v>5303</v>
      </c>
      <c r="C3756" t="s">
        <v>1292</v>
      </c>
      <c r="D3756" t="s">
        <v>1293</v>
      </c>
      <c r="E3756" s="14">
        <v>2</v>
      </c>
      <c r="F3756" s="5">
        <v>44109</v>
      </c>
      <c r="G3756" s="6">
        <v>18.739903069466873</v>
      </c>
      <c r="H3756" s="7">
        <v>12313.893691504001</v>
      </c>
      <c r="I3756" s="7">
        <v>13.93</v>
      </c>
      <c r="J3756" s="7">
        <v>16808.880703908329</v>
      </c>
      <c r="K3756" s="7">
        <v>15717.07394640353</v>
      </c>
      <c r="L3756" s="6" t="s">
        <v>17</v>
      </c>
      <c r="M3756" s="6">
        <v>5.1451779335758685</v>
      </c>
      <c r="N3756" s="6" t="s">
        <v>17</v>
      </c>
      <c r="O3756" s="6" t="s">
        <v>17</v>
      </c>
      <c r="P3756" s="8" t="s">
        <v>17</v>
      </c>
      <c r="Q3756" s="8" t="s">
        <v>17</v>
      </c>
      <c r="R3756" s="9">
        <v>2.2599999999999998</v>
      </c>
    </row>
    <row r="3757" spans="1:18" s="6" customFormat="1" ht="15" customHeight="1" x14ac:dyDescent="0.25">
      <c r="A3757" t="s">
        <v>1923</v>
      </c>
      <c r="B3757" t="s">
        <v>5303</v>
      </c>
      <c r="C3757" t="s">
        <v>1292</v>
      </c>
      <c r="D3757" t="s">
        <v>1293</v>
      </c>
      <c r="E3757" s="14">
        <v>2</v>
      </c>
      <c r="F3757" s="5">
        <v>44109</v>
      </c>
      <c r="G3757" s="6">
        <v>24.329159212880157</v>
      </c>
      <c r="H3757" s="7">
        <v>9569.7042329246651</v>
      </c>
      <c r="I3757" s="7">
        <v>23.96</v>
      </c>
      <c r="J3757" s="7">
        <v>14454.31996692848</v>
      </c>
      <c r="K3757" s="7">
        <v>13431.944837363804</v>
      </c>
      <c r="L3757" s="6" t="s">
        <v>17</v>
      </c>
      <c r="M3757" s="6">
        <v>4.8179789329155325</v>
      </c>
      <c r="N3757" s="6" t="s">
        <v>17</v>
      </c>
      <c r="O3757" s="6" t="s">
        <v>17</v>
      </c>
      <c r="P3757" s="8" t="s">
        <v>17</v>
      </c>
      <c r="Q3757" s="8" t="s">
        <v>17</v>
      </c>
      <c r="R3757" s="9">
        <v>3.24</v>
      </c>
    </row>
    <row r="3758" spans="1:18" s="6" customFormat="1" ht="15" customHeight="1" x14ac:dyDescent="0.25">
      <c r="A3758" t="s">
        <v>1924</v>
      </c>
      <c r="B3758" t="s">
        <v>5303</v>
      </c>
      <c r="C3758" t="s">
        <v>1292</v>
      </c>
      <c r="D3758" t="s">
        <v>1293</v>
      </c>
      <c r="E3758" s="14">
        <v>2</v>
      </c>
      <c r="F3758" s="5">
        <v>44109</v>
      </c>
      <c r="G3758" s="6">
        <v>28.35294117647058</v>
      </c>
      <c r="H3758" s="7">
        <v>9103.2023046514842</v>
      </c>
      <c r="I3758" s="7">
        <v>19.73</v>
      </c>
      <c r="J3758" s="7">
        <v>14724.04595814526</v>
      </c>
      <c r="K3758" s="7">
        <v>13672.389095162167</v>
      </c>
      <c r="L3758" s="6" t="s">
        <v>17</v>
      </c>
      <c r="M3758" s="6">
        <v>4.9559701365838498</v>
      </c>
      <c r="N3758" s="6" t="s">
        <v>17</v>
      </c>
      <c r="O3758" s="6" t="s">
        <v>17</v>
      </c>
      <c r="P3758" s="8" t="s">
        <v>17</v>
      </c>
      <c r="Q3758" s="8" t="s">
        <v>17</v>
      </c>
      <c r="R3758" s="9">
        <v>2.52</v>
      </c>
    </row>
    <row r="3759" spans="1:18" s="6" customFormat="1" ht="15" customHeight="1" x14ac:dyDescent="0.25">
      <c r="A3759" t="s">
        <v>1925</v>
      </c>
      <c r="B3759" t="s">
        <v>5303</v>
      </c>
      <c r="C3759" t="s">
        <v>1218</v>
      </c>
      <c r="D3759" t="s">
        <v>237</v>
      </c>
      <c r="E3759" s="14">
        <v>2</v>
      </c>
      <c r="F3759" s="5">
        <v>44109</v>
      </c>
      <c r="G3759" s="6">
        <v>17.814009661835751</v>
      </c>
      <c r="H3759" s="7">
        <v>9002.5689710552142</v>
      </c>
      <c r="I3759" s="6">
        <v>33.659999999999997</v>
      </c>
      <c r="J3759" s="7">
        <v>12046.706098307159</v>
      </c>
      <c r="K3759" s="7">
        <v>11483.423376978277</v>
      </c>
      <c r="L3759" s="6" t="s">
        <v>17</v>
      </c>
      <c r="M3759" s="6">
        <v>2.6544897329353523</v>
      </c>
      <c r="N3759" s="6" t="s">
        <v>17</v>
      </c>
      <c r="O3759" s="6" t="s">
        <v>17</v>
      </c>
      <c r="P3759" s="8" t="s">
        <v>17</v>
      </c>
      <c r="Q3759" s="8" t="s">
        <v>17</v>
      </c>
      <c r="R3759" s="9">
        <v>1.94</v>
      </c>
    </row>
    <row r="3760" spans="1:18" s="6" customFormat="1" ht="15" customHeight="1" x14ac:dyDescent="0.25">
      <c r="A3760" t="s">
        <v>1926</v>
      </c>
      <c r="B3760" t="s">
        <v>5303</v>
      </c>
      <c r="C3760" t="s">
        <v>665</v>
      </c>
      <c r="D3760" t="s">
        <v>5513</v>
      </c>
      <c r="E3760" s="14">
        <v>1</v>
      </c>
      <c r="F3760" s="5">
        <v>44109</v>
      </c>
      <c r="G3760" s="6">
        <v>41.275602800103705</v>
      </c>
      <c r="H3760" s="7">
        <v>9339.5524456394014</v>
      </c>
      <c r="I3760" s="6">
        <v>4.74</v>
      </c>
      <c r="J3760" s="7">
        <v>18871.262965222697</v>
      </c>
      <c r="K3760" s="7">
        <v>17621.152222000517</v>
      </c>
      <c r="L3760" s="6">
        <v>46.842136426708677</v>
      </c>
      <c r="M3760" s="6">
        <v>5.7302637979516131</v>
      </c>
      <c r="N3760" s="6">
        <v>0.60240498605973081</v>
      </c>
      <c r="O3760" s="6">
        <v>42.083551634999147</v>
      </c>
      <c r="P3760" s="8">
        <v>7.8939949574965192E-3</v>
      </c>
      <c r="Q3760" s="8">
        <v>0</v>
      </c>
      <c r="R3760" s="9">
        <v>1.66</v>
      </c>
    </row>
    <row r="3761" spans="1:18" s="6" customFormat="1" ht="15" customHeight="1" x14ac:dyDescent="0.25">
      <c r="A3761" t="s">
        <v>1927</v>
      </c>
      <c r="B3761" t="s">
        <v>5303</v>
      </c>
      <c r="C3761" t="s">
        <v>1485</v>
      </c>
      <c r="D3761" t="s">
        <v>77</v>
      </c>
      <c r="E3761" s="14">
        <v>2</v>
      </c>
      <c r="F3761" s="5">
        <v>44109</v>
      </c>
      <c r="G3761" s="6">
        <v>21.6867469879518</v>
      </c>
      <c r="H3761" s="7">
        <v>12044.065726579536</v>
      </c>
      <c r="I3761" s="6">
        <v>14.39</v>
      </c>
      <c r="J3761" s="7">
        <v>17123.273113708823</v>
      </c>
      <c r="K3761" s="7">
        <v>16055.868543170791</v>
      </c>
      <c r="L3761" s="6" t="s">
        <v>17</v>
      </c>
      <c r="M3761" s="6">
        <v>5.0301817650237126</v>
      </c>
      <c r="N3761" s="6" t="s">
        <v>17</v>
      </c>
      <c r="O3761" s="6" t="s">
        <v>17</v>
      </c>
      <c r="P3761" s="8" t="s">
        <v>17</v>
      </c>
      <c r="Q3761" s="8" t="s">
        <v>17</v>
      </c>
      <c r="R3761" s="9">
        <v>5.9</v>
      </c>
    </row>
    <row r="3762" spans="1:18" s="6" customFormat="1" ht="15" customHeight="1" x14ac:dyDescent="0.25">
      <c r="A3762" t="s">
        <v>1928</v>
      </c>
      <c r="B3762" t="s">
        <v>5303</v>
      </c>
      <c r="C3762" t="s">
        <v>1218</v>
      </c>
      <c r="D3762" t="s">
        <v>237</v>
      </c>
      <c r="E3762" s="14">
        <v>2</v>
      </c>
      <c r="F3762" s="5">
        <v>44109</v>
      </c>
      <c r="G3762" s="6">
        <v>18.750000000000018</v>
      </c>
      <c r="H3762" s="7">
        <v>12692.831583241434</v>
      </c>
      <c r="I3762" s="6">
        <v>12.44</v>
      </c>
      <c r="J3762" s="7">
        <v>17241.202421257825</v>
      </c>
      <c r="K3762" s="7">
        <v>16185.715794758691</v>
      </c>
      <c r="L3762" s="6" t="s">
        <v>17</v>
      </c>
      <c r="M3762" s="6">
        <v>4.974018032512415</v>
      </c>
      <c r="N3762" s="6" t="s">
        <v>17</v>
      </c>
      <c r="O3762" s="6" t="s">
        <v>17</v>
      </c>
      <c r="P3762" s="8" t="s">
        <v>17</v>
      </c>
      <c r="Q3762" s="8" t="s">
        <v>17</v>
      </c>
      <c r="R3762" s="9">
        <v>2.5299999999999998</v>
      </c>
    </row>
    <row r="3763" spans="1:18" s="6" customFormat="1" ht="15" customHeight="1" x14ac:dyDescent="0.25">
      <c r="A3763" t="s">
        <v>1929</v>
      </c>
      <c r="B3763" t="s">
        <v>5303</v>
      </c>
      <c r="C3763" t="s">
        <v>1292</v>
      </c>
      <c r="D3763" t="s">
        <v>1293</v>
      </c>
      <c r="E3763" s="14">
        <v>2</v>
      </c>
      <c r="F3763" s="5">
        <v>44109</v>
      </c>
      <c r="G3763" s="6">
        <v>18.817852834740663</v>
      </c>
      <c r="H3763" s="7">
        <v>12477.764707497612</v>
      </c>
      <c r="I3763" s="6">
        <v>13.2</v>
      </c>
      <c r="J3763" s="7">
        <v>17033.227034255735</v>
      </c>
      <c r="K3763" s="7">
        <v>15936.366927957686</v>
      </c>
      <c r="L3763" s="6" t="s">
        <v>17</v>
      </c>
      <c r="M3763" s="6">
        <v>5.1689920183696909</v>
      </c>
      <c r="N3763" s="6" t="s">
        <v>17</v>
      </c>
      <c r="O3763" s="6" t="s">
        <v>17</v>
      </c>
      <c r="P3763" s="8" t="s">
        <v>17</v>
      </c>
      <c r="Q3763" s="8" t="s">
        <v>17</v>
      </c>
      <c r="R3763" s="9">
        <v>2.79</v>
      </c>
    </row>
    <row r="3764" spans="1:18" s="6" customFormat="1" ht="15" customHeight="1" x14ac:dyDescent="0.25">
      <c r="A3764" t="s">
        <v>1930</v>
      </c>
      <c r="B3764" t="s">
        <v>5303</v>
      </c>
      <c r="C3764" t="s">
        <v>1485</v>
      </c>
      <c r="D3764" t="s">
        <v>77</v>
      </c>
      <c r="E3764" s="14">
        <v>2</v>
      </c>
      <c r="F3764" s="5">
        <v>44109</v>
      </c>
      <c r="G3764" s="6">
        <v>22.78719397363464</v>
      </c>
      <c r="H3764" s="7">
        <v>11271.166333564375</v>
      </c>
      <c r="I3764" s="6">
        <v>18.670000000000002</v>
      </c>
      <c r="J3764" s="7">
        <v>16332.834544677211</v>
      </c>
      <c r="K3764" s="7">
        <v>15318.517861274833</v>
      </c>
      <c r="L3764" s="6" t="s">
        <v>17</v>
      </c>
      <c r="M3764" s="6">
        <v>4.7800032205578606</v>
      </c>
      <c r="N3764" s="6" t="s">
        <v>17</v>
      </c>
      <c r="O3764" s="6" t="s">
        <v>17</v>
      </c>
      <c r="P3764" s="8" t="s">
        <v>17</v>
      </c>
      <c r="Q3764" s="8" t="s">
        <v>17</v>
      </c>
      <c r="R3764" s="9">
        <v>6.44</v>
      </c>
    </row>
    <row r="3765" spans="1:18" s="6" customFormat="1" ht="15" customHeight="1" x14ac:dyDescent="0.25">
      <c r="A3765" t="s">
        <v>1931</v>
      </c>
      <c r="B3765" t="s">
        <v>5303</v>
      </c>
      <c r="C3765" t="s">
        <v>1485</v>
      </c>
      <c r="D3765" t="s">
        <v>77</v>
      </c>
      <c r="E3765" s="14">
        <v>2</v>
      </c>
      <c r="F3765" s="5">
        <v>44109</v>
      </c>
      <c r="G3765" s="6">
        <v>23.149905123339661</v>
      </c>
      <c r="H3765" s="7">
        <v>11700.04583910664</v>
      </c>
      <c r="I3765" s="6">
        <v>10.199999999999999</v>
      </c>
      <c r="J3765" s="7">
        <v>17079.79626485569</v>
      </c>
      <c r="K3765" s="7">
        <v>15960.420141257286</v>
      </c>
      <c r="L3765" s="6" t="s">
        <v>17</v>
      </c>
      <c r="M3765" s="6">
        <v>5.2750995457040686</v>
      </c>
      <c r="N3765" s="6" t="s">
        <v>17</v>
      </c>
      <c r="O3765" s="6" t="s">
        <v>17</v>
      </c>
      <c r="P3765" s="8" t="s">
        <v>17</v>
      </c>
      <c r="Q3765" s="8" t="s">
        <v>17</v>
      </c>
      <c r="R3765" s="9">
        <v>5.76</v>
      </c>
    </row>
    <row r="3766" spans="1:18" s="6" customFormat="1" ht="15" customHeight="1" x14ac:dyDescent="0.25">
      <c r="A3766" t="s">
        <v>1932</v>
      </c>
      <c r="B3766" t="s">
        <v>5303</v>
      </c>
      <c r="C3766" t="s">
        <v>1485</v>
      </c>
      <c r="D3766" t="s">
        <v>77</v>
      </c>
      <c r="E3766" s="14">
        <v>2</v>
      </c>
      <c r="F3766" s="5">
        <v>44110</v>
      </c>
      <c r="G3766" s="6">
        <v>28.57142857142858</v>
      </c>
      <c r="H3766" s="7">
        <v>10722.773644675884</v>
      </c>
      <c r="I3766" s="6">
        <v>18.14</v>
      </c>
      <c r="J3766" s="7">
        <v>17009.973753280839</v>
      </c>
      <c r="K3766" s="7">
        <v>15989.083102546243</v>
      </c>
      <c r="L3766" s="6" t="s">
        <v>17</v>
      </c>
      <c r="M3766" s="6">
        <v>4.8109832739613418</v>
      </c>
      <c r="N3766" s="6" t="s">
        <v>17</v>
      </c>
      <c r="O3766" s="6" t="s">
        <v>17</v>
      </c>
      <c r="P3766" s="8" t="s">
        <v>17</v>
      </c>
      <c r="Q3766" s="8" t="s">
        <v>17</v>
      </c>
      <c r="R3766" s="9">
        <v>4.75</v>
      </c>
    </row>
    <row r="3767" spans="1:18" s="6" customFormat="1" ht="15" customHeight="1" x14ac:dyDescent="0.25">
      <c r="A3767" t="s">
        <v>1933</v>
      </c>
      <c r="B3767" t="s">
        <v>5303</v>
      </c>
      <c r="C3767" t="s">
        <v>665</v>
      </c>
      <c r="D3767" t="s">
        <v>5513</v>
      </c>
      <c r="E3767" s="14">
        <v>1</v>
      </c>
      <c r="F3767" s="5">
        <v>44110</v>
      </c>
      <c r="G3767" s="6">
        <v>30.030395136778104</v>
      </c>
      <c r="H3767" s="7">
        <v>11958.770122800812</v>
      </c>
      <c r="I3767" s="6">
        <v>5.16</v>
      </c>
      <c r="J3767" s="7">
        <v>19329.442970822281</v>
      </c>
      <c r="K3767" s="7">
        <v>18139.894745445119</v>
      </c>
      <c r="L3767" s="6" t="s">
        <v>17</v>
      </c>
      <c r="M3767" s="6">
        <v>5.6057880555002955</v>
      </c>
      <c r="N3767" s="6" t="s">
        <v>17</v>
      </c>
      <c r="O3767" s="6" t="s">
        <v>17</v>
      </c>
      <c r="P3767" s="8" t="s">
        <v>17</v>
      </c>
      <c r="Q3767" s="8" t="s">
        <v>17</v>
      </c>
      <c r="R3767" s="9">
        <v>5.75</v>
      </c>
    </row>
    <row r="3768" spans="1:18" s="6" customFormat="1" ht="15" customHeight="1" x14ac:dyDescent="0.25">
      <c r="A3768" t="s">
        <v>1934</v>
      </c>
      <c r="B3768" t="s">
        <v>5303</v>
      </c>
      <c r="C3768" t="s">
        <v>1292</v>
      </c>
      <c r="D3768" t="s">
        <v>1293</v>
      </c>
      <c r="E3768" s="14">
        <v>2</v>
      </c>
      <c r="F3768" s="5">
        <v>44110</v>
      </c>
      <c r="G3768" s="6">
        <v>18.000000000000018</v>
      </c>
      <c r="H3768" s="7">
        <v>13024.88765922946</v>
      </c>
      <c r="I3768" s="6">
        <v>8.98</v>
      </c>
      <c r="J3768" s="7">
        <v>17546.350248967054</v>
      </c>
      <c r="K3768" s="7">
        <v>16420.277633206661</v>
      </c>
      <c r="L3768" s="6" t="s">
        <v>17</v>
      </c>
      <c r="M3768" s="6">
        <v>5.3066570016983663</v>
      </c>
      <c r="N3768" s="6" t="s">
        <v>17</v>
      </c>
      <c r="O3768" s="6" t="s">
        <v>17</v>
      </c>
      <c r="P3768" s="8" t="s">
        <v>17</v>
      </c>
      <c r="Q3768" s="8" t="s">
        <v>17</v>
      </c>
      <c r="R3768" s="9">
        <v>5.61</v>
      </c>
    </row>
    <row r="3769" spans="1:18" s="6" customFormat="1" ht="15" customHeight="1" x14ac:dyDescent="0.25">
      <c r="A3769" t="s">
        <v>1935</v>
      </c>
      <c r="B3769" t="s">
        <v>5303</v>
      </c>
      <c r="C3769" t="s">
        <v>1485</v>
      </c>
      <c r="D3769" t="s">
        <v>77</v>
      </c>
      <c r="E3769" s="14">
        <v>2</v>
      </c>
      <c r="F3769" s="5">
        <v>44110</v>
      </c>
      <c r="G3769" s="6">
        <v>36.448598130841134</v>
      </c>
      <c r="H3769" s="7">
        <v>9211.281371986548</v>
      </c>
      <c r="I3769" s="6">
        <v>14.77</v>
      </c>
      <c r="J3769" s="7">
        <v>16958.045671800319</v>
      </c>
      <c r="K3769" s="7">
        <v>15895.354511802369</v>
      </c>
      <c r="L3769" s="6" t="s">
        <v>17</v>
      </c>
      <c r="M3769" s="6">
        <v>5.0079696512627265</v>
      </c>
      <c r="N3769" s="6" t="s">
        <v>17</v>
      </c>
      <c r="O3769" s="6" t="s">
        <v>17</v>
      </c>
      <c r="P3769" s="8" t="s">
        <v>17</v>
      </c>
      <c r="Q3769" s="8" t="s">
        <v>17</v>
      </c>
      <c r="R3769" s="9">
        <v>5.85</v>
      </c>
    </row>
    <row r="3770" spans="1:18" s="6" customFormat="1" ht="15" customHeight="1" x14ac:dyDescent="0.25">
      <c r="A3770" t="s">
        <v>1936</v>
      </c>
      <c r="B3770" t="s">
        <v>5303</v>
      </c>
      <c r="C3770" t="s">
        <v>1218</v>
      </c>
      <c r="D3770" t="s">
        <v>237</v>
      </c>
      <c r="E3770" s="14">
        <v>2</v>
      </c>
      <c r="F3770" s="5">
        <v>44110</v>
      </c>
      <c r="G3770" s="6">
        <v>17.085427135678387</v>
      </c>
      <c r="H3770" s="7">
        <v>13376.727008791397</v>
      </c>
      <c r="I3770" s="6">
        <v>9.65</v>
      </c>
      <c r="J3770" s="7">
        <v>17756.751009993623</v>
      </c>
      <c r="K3770" s="7">
        <v>16636.549543936289</v>
      </c>
      <c r="L3770" s="6" t="s">
        <v>17</v>
      </c>
      <c r="M3770" s="6">
        <v>5.2789890012126985</v>
      </c>
      <c r="N3770" s="6" t="s">
        <v>17</v>
      </c>
      <c r="O3770" s="6" t="s">
        <v>17</v>
      </c>
      <c r="P3770" s="8" t="s">
        <v>17</v>
      </c>
      <c r="Q3770" s="8" t="s">
        <v>17</v>
      </c>
      <c r="R3770" s="9">
        <v>5.94</v>
      </c>
    </row>
    <row r="3771" spans="1:18" s="6" customFormat="1" ht="15" customHeight="1" x14ac:dyDescent="0.25">
      <c r="A3771" t="s">
        <v>1937</v>
      </c>
      <c r="B3771" t="s">
        <v>5303</v>
      </c>
      <c r="C3771" t="s">
        <v>1292</v>
      </c>
      <c r="D3771" t="s">
        <v>1293</v>
      </c>
      <c r="E3771" s="14">
        <v>2</v>
      </c>
      <c r="F3771" s="5">
        <v>44110</v>
      </c>
      <c r="G3771" s="6">
        <v>17.090069284064647</v>
      </c>
      <c r="H3771" s="7">
        <v>12925.539383764435</v>
      </c>
      <c r="I3771" s="6">
        <v>12.58</v>
      </c>
      <c r="J3771" s="7">
        <v>17194.579716282024</v>
      </c>
      <c r="K3771" s="7">
        <v>16093.427724707517</v>
      </c>
      <c r="L3771" s="6" t="s">
        <v>17</v>
      </c>
      <c r="M3771" s="6">
        <v>5.1892176794274585</v>
      </c>
      <c r="N3771" s="6" t="s">
        <v>17</v>
      </c>
      <c r="O3771" s="6" t="s">
        <v>17</v>
      </c>
      <c r="P3771" s="8" t="s">
        <v>17</v>
      </c>
      <c r="Q3771" s="8" t="s">
        <v>17</v>
      </c>
      <c r="R3771" s="9">
        <v>5.54</v>
      </c>
    </row>
    <row r="3772" spans="1:18" s="6" customFormat="1" ht="15" customHeight="1" x14ac:dyDescent="0.25">
      <c r="A3772" t="s">
        <v>1938</v>
      </c>
      <c r="B3772" t="s">
        <v>5303</v>
      </c>
      <c r="C3772" t="s">
        <v>1292</v>
      </c>
      <c r="D3772" t="s">
        <v>1293</v>
      </c>
      <c r="E3772" s="14">
        <v>2</v>
      </c>
      <c r="F3772" s="5">
        <v>44110</v>
      </c>
      <c r="G3772" s="6">
        <v>16.811594202898565</v>
      </c>
      <c r="H3772" s="7">
        <v>13512.541522343183</v>
      </c>
      <c r="I3772" s="6">
        <v>10.63</v>
      </c>
      <c r="J3772" s="7">
        <v>17851.657022619675</v>
      </c>
      <c r="K3772" s="7">
        <v>16737.006359611147</v>
      </c>
      <c r="L3772" s="6" t="s">
        <v>17</v>
      </c>
      <c r="M3772" s="6">
        <v>5.252830645657534</v>
      </c>
      <c r="N3772" s="6" t="s">
        <v>17</v>
      </c>
      <c r="O3772" s="6" t="s">
        <v>17</v>
      </c>
      <c r="P3772" s="8" t="s">
        <v>17</v>
      </c>
      <c r="Q3772" s="8" t="s">
        <v>17</v>
      </c>
      <c r="R3772" s="9">
        <v>4.95</v>
      </c>
    </row>
    <row r="3773" spans="1:18" s="6" customFormat="1" ht="15" customHeight="1" x14ac:dyDescent="0.25">
      <c r="A3773" t="s">
        <v>1939</v>
      </c>
      <c r="B3773" t="s">
        <v>5303</v>
      </c>
      <c r="C3773" t="s">
        <v>1292</v>
      </c>
      <c r="D3773" t="s">
        <v>1293</v>
      </c>
      <c r="E3773" s="14">
        <v>2</v>
      </c>
      <c r="F3773" s="5">
        <v>44110</v>
      </c>
      <c r="G3773" s="6">
        <v>18.587360594795538</v>
      </c>
      <c r="H3773" s="7">
        <v>13197.820562225728</v>
      </c>
      <c r="I3773" s="6">
        <v>10.6</v>
      </c>
      <c r="J3773" s="7">
        <v>17883.642495784148</v>
      </c>
      <c r="K3773" s="7">
        <v>16768.784160907402</v>
      </c>
      <c r="L3773" s="6" t="s">
        <v>17</v>
      </c>
      <c r="M3773" s="6">
        <v>5.253809306676458</v>
      </c>
      <c r="N3773" s="6" t="s">
        <v>17</v>
      </c>
      <c r="O3773" s="6" t="s">
        <v>17</v>
      </c>
      <c r="P3773" s="8" t="s">
        <v>17</v>
      </c>
      <c r="Q3773" s="8" t="s">
        <v>17</v>
      </c>
      <c r="R3773" s="9">
        <v>5.12</v>
      </c>
    </row>
    <row r="3774" spans="1:18" s="6" customFormat="1" ht="15" customHeight="1" x14ac:dyDescent="0.25">
      <c r="A3774" t="s">
        <v>1940</v>
      </c>
      <c r="B3774" t="s">
        <v>5303</v>
      </c>
      <c r="C3774" t="s">
        <v>1218</v>
      </c>
      <c r="D3774" t="s">
        <v>237</v>
      </c>
      <c r="E3774" s="14">
        <v>2</v>
      </c>
      <c r="F3774" s="5">
        <v>44110</v>
      </c>
      <c r="G3774" s="6">
        <v>20.257234726688093</v>
      </c>
      <c r="H3774" s="7">
        <v>12778.846524172863</v>
      </c>
      <c r="I3774" s="6">
        <v>8.98</v>
      </c>
      <c r="J3774" s="7">
        <v>17781.428874284502</v>
      </c>
      <c r="K3774" s="7">
        <v>16645.68656862</v>
      </c>
      <c r="L3774" s="6" t="s">
        <v>17</v>
      </c>
      <c r="M3774" s="6">
        <v>5.3522257571371394</v>
      </c>
      <c r="N3774" s="6" t="s">
        <v>17</v>
      </c>
      <c r="O3774" s="6" t="s">
        <v>17</v>
      </c>
      <c r="P3774" s="8" t="s">
        <v>17</v>
      </c>
      <c r="Q3774" s="8" t="s">
        <v>17</v>
      </c>
      <c r="R3774" s="9">
        <v>5.66</v>
      </c>
    </row>
    <row r="3775" spans="1:18" s="6" customFormat="1" ht="15" customHeight="1" x14ac:dyDescent="0.25">
      <c r="A3775" t="s">
        <v>1941</v>
      </c>
      <c r="B3775" t="s">
        <v>5303</v>
      </c>
      <c r="C3775" t="s">
        <v>1292</v>
      </c>
      <c r="D3775" t="s">
        <v>1293</v>
      </c>
      <c r="E3775" s="14">
        <v>2</v>
      </c>
      <c r="F3775" s="5">
        <v>44110</v>
      </c>
      <c r="G3775" s="6">
        <v>14.603174603174587</v>
      </c>
      <c r="H3775" s="7">
        <v>13739.14559739496</v>
      </c>
      <c r="I3775" s="6">
        <v>8.99</v>
      </c>
      <c r="J3775" s="7">
        <v>17632.3560430289</v>
      </c>
      <c r="K3775" s="7">
        <v>16506.352651224577</v>
      </c>
      <c r="L3775" s="6" t="s">
        <v>17</v>
      </c>
      <c r="M3775" s="6">
        <v>5.3063307813587253</v>
      </c>
      <c r="N3775" s="6" t="s">
        <v>17</v>
      </c>
      <c r="O3775" s="6" t="s">
        <v>17</v>
      </c>
      <c r="P3775" s="8" t="s">
        <v>17</v>
      </c>
      <c r="Q3775" s="8" t="s">
        <v>17</v>
      </c>
      <c r="R3775" s="9">
        <v>5.18</v>
      </c>
    </row>
    <row r="3776" spans="1:18" s="6" customFormat="1" ht="15" customHeight="1" x14ac:dyDescent="0.25">
      <c r="A3776" t="s">
        <v>1942</v>
      </c>
      <c r="B3776" t="s">
        <v>5303</v>
      </c>
      <c r="C3776" t="s">
        <v>665</v>
      </c>
      <c r="D3776" t="s">
        <v>5513</v>
      </c>
      <c r="E3776" s="14">
        <v>1</v>
      </c>
      <c r="F3776" s="5">
        <v>44110</v>
      </c>
      <c r="G3776" s="6">
        <v>45.724821387416455</v>
      </c>
      <c r="H3776" s="7">
        <v>8694.7066886146204</v>
      </c>
      <c r="I3776" s="6">
        <v>3.35</v>
      </c>
      <c r="J3776" s="7">
        <v>19286.009506096299</v>
      </c>
      <c r="K3776" s="7">
        <v>18077.810752398655</v>
      </c>
      <c r="L3776" s="6" t="s">
        <v>17</v>
      </c>
      <c r="M3776" s="6">
        <v>5.6936793293951249</v>
      </c>
      <c r="N3776" s="6" t="s">
        <v>17</v>
      </c>
      <c r="O3776" s="6" t="s">
        <v>17</v>
      </c>
      <c r="P3776" s="8" t="s">
        <v>17</v>
      </c>
      <c r="Q3776" s="8" t="s">
        <v>17</v>
      </c>
      <c r="R3776" s="9">
        <v>3.22</v>
      </c>
    </row>
    <row r="3777" spans="1:18" s="6" customFormat="1" ht="15" customHeight="1" x14ac:dyDescent="0.25">
      <c r="A3777" t="s">
        <v>1943</v>
      </c>
      <c r="B3777" t="s">
        <v>5303</v>
      </c>
      <c r="C3777" t="s">
        <v>1292</v>
      </c>
      <c r="D3777" t="s">
        <v>1293</v>
      </c>
      <c r="E3777" s="14">
        <v>2</v>
      </c>
      <c r="F3777" s="5">
        <v>44110</v>
      </c>
      <c r="G3777" s="6">
        <v>22.61640798226162</v>
      </c>
      <c r="H3777" s="7">
        <v>11874.133540430092</v>
      </c>
      <c r="I3777" s="6">
        <v>14.01</v>
      </c>
      <c r="J3777" s="7">
        <v>17149.763644177052</v>
      </c>
      <c r="K3777" s="7">
        <v>16058.510678320828</v>
      </c>
      <c r="L3777" s="6" t="s">
        <v>17</v>
      </c>
      <c r="M3777" s="6">
        <v>5.1425681708587367</v>
      </c>
      <c r="N3777" s="6" t="s">
        <v>17</v>
      </c>
      <c r="O3777" s="6" t="s">
        <v>17</v>
      </c>
      <c r="P3777" s="8" t="s">
        <v>17</v>
      </c>
      <c r="Q3777" s="8" t="s">
        <v>17</v>
      </c>
      <c r="R3777" s="9">
        <v>6.92</v>
      </c>
    </row>
    <row r="3778" spans="1:18" s="6" customFormat="1" ht="15" customHeight="1" x14ac:dyDescent="0.25">
      <c r="A3778" t="s">
        <v>1944</v>
      </c>
      <c r="B3778" t="s">
        <v>5303</v>
      </c>
      <c r="C3778" t="s">
        <v>1218</v>
      </c>
      <c r="D3778" t="s">
        <v>237</v>
      </c>
      <c r="E3778" s="14">
        <v>2</v>
      </c>
      <c r="F3778" s="5">
        <v>44110</v>
      </c>
      <c r="G3778" s="6">
        <v>21.289062499999986</v>
      </c>
      <c r="H3778" s="7">
        <v>11792.723756058798</v>
      </c>
      <c r="I3778" s="6">
        <v>13.8</v>
      </c>
      <c r="J3778" s="7">
        <v>16667.021843367078</v>
      </c>
      <c r="K3778" s="7">
        <v>15643.080801742191</v>
      </c>
      <c r="L3778" s="6" t="s">
        <v>17</v>
      </c>
      <c r="M3778" s="6">
        <v>4.8253583488448939</v>
      </c>
      <c r="N3778" s="6" t="s">
        <v>17</v>
      </c>
      <c r="O3778" s="6" t="s">
        <v>17</v>
      </c>
      <c r="P3778" s="8" t="s">
        <v>17</v>
      </c>
      <c r="Q3778" s="8" t="s">
        <v>17</v>
      </c>
      <c r="R3778" s="9">
        <v>6.15</v>
      </c>
    </row>
    <row r="3779" spans="1:18" s="6" customFormat="1" ht="15" customHeight="1" x14ac:dyDescent="0.25">
      <c r="A3779" t="s">
        <v>1945</v>
      </c>
      <c r="B3779" t="s">
        <v>5303</v>
      </c>
      <c r="C3779" t="s">
        <v>1292</v>
      </c>
      <c r="D3779" t="s">
        <v>1293</v>
      </c>
      <c r="E3779" s="14">
        <v>2</v>
      </c>
      <c r="F3779" s="5">
        <v>44110</v>
      </c>
      <c r="G3779" s="6">
        <v>20.821529745042501</v>
      </c>
      <c r="H3779" s="7">
        <v>12343.510301108588</v>
      </c>
      <c r="I3779" s="6">
        <v>15.04</v>
      </c>
      <c r="J3779" s="7">
        <v>17316.035729476818</v>
      </c>
      <c r="K3779" s="7">
        <v>16231.912831096</v>
      </c>
      <c r="L3779" s="6" t="s">
        <v>17</v>
      </c>
      <c r="M3779" s="6">
        <v>5.1089674758756711</v>
      </c>
      <c r="N3779" s="6" t="s">
        <v>17</v>
      </c>
      <c r="O3779" s="6" t="s">
        <v>17</v>
      </c>
      <c r="P3779" s="8" t="s">
        <v>17</v>
      </c>
      <c r="Q3779" s="8" t="s">
        <v>17</v>
      </c>
      <c r="R3779" s="9">
        <v>5.96</v>
      </c>
    </row>
    <row r="3780" spans="1:18" s="6" customFormat="1" ht="15" customHeight="1" x14ac:dyDescent="0.25">
      <c r="A3780" t="s">
        <v>1946</v>
      </c>
      <c r="B3780" t="s">
        <v>5303</v>
      </c>
      <c r="C3780" t="s">
        <v>1292</v>
      </c>
      <c r="D3780" t="s">
        <v>1293</v>
      </c>
      <c r="E3780" s="14">
        <v>2</v>
      </c>
      <c r="F3780" s="5">
        <v>44110</v>
      </c>
      <c r="G3780" s="6">
        <v>20.404040404040419</v>
      </c>
      <c r="H3780" s="7">
        <v>12179.386880423805</v>
      </c>
      <c r="I3780" s="6">
        <v>12.2</v>
      </c>
      <c r="J3780" s="7">
        <v>17031.547745077281</v>
      </c>
      <c r="K3780" s="7">
        <v>15927.765243172042</v>
      </c>
      <c r="L3780" s="6" t="s">
        <v>17</v>
      </c>
      <c r="M3780" s="6">
        <v>5.2016140523338326</v>
      </c>
      <c r="N3780" s="6" t="s">
        <v>17</v>
      </c>
      <c r="O3780" s="6" t="s">
        <v>17</v>
      </c>
      <c r="P3780" s="8" t="s">
        <v>17</v>
      </c>
      <c r="Q3780" s="8" t="s">
        <v>17</v>
      </c>
      <c r="R3780" s="9">
        <v>5.54</v>
      </c>
    </row>
    <row r="3781" spans="1:18" s="6" customFormat="1" ht="15" customHeight="1" x14ac:dyDescent="0.25">
      <c r="A3781" t="s">
        <v>1947</v>
      </c>
      <c r="B3781" t="s">
        <v>5303</v>
      </c>
      <c r="C3781" t="s">
        <v>1292</v>
      </c>
      <c r="D3781" t="s">
        <v>1293</v>
      </c>
      <c r="E3781" s="14">
        <v>2</v>
      </c>
      <c r="F3781" s="5">
        <v>44110</v>
      </c>
      <c r="G3781" s="6">
        <v>23.076923076923091</v>
      </c>
      <c r="H3781" s="7">
        <v>11890.966146613871</v>
      </c>
      <c r="I3781" s="6">
        <v>16.23</v>
      </c>
      <c r="J3781" s="7">
        <v>17267.041238206297</v>
      </c>
      <c r="K3781" s="7">
        <v>16191.155990598036</v>
      </c>
      <c r="L3781" s="6" t="s">
        <v>17</v>
      </c>
      <c r="M3781" s="6">
        <v>5.0701472554583438</v>
      </c>
      <c r="N3781" s="6" t="s">
        <v>17</v>
      </c>
      <c r="O3781" s="6" t="s">
        <v>17</v>
      </c>
      <c r="P3781" s="8" t="s">
        <v>17</v>
      </c>
      <c r="Q3781" s="8" t="s">
        <v>17</v>
      </c>
      <c r="R3781" s="9">
        <v>5.67</v>
      </c>
    </row>
    <row r="3782" spans="1:18" s="6" customFormat="1" ht="15" customHeight="1" x14ac:dyDescent="0.25">
      <c r="A3782" t="s">
        <v>1948</v>
      </c>
      <c r="B3782" t="s">
        <v>5303</v>
      </c>
      <c r="C3782" t="s">
        <v>1485</v>
      </c>
      <c r="D3782" t="s">
        <v>77</v>
      </c>
      <c r="E3782" s="14">
        <v>2</v>
      </c>
      <c r="F3782" s="5">
        <v>44110</v>
      </c>
      <c r="G3782" s="6">
        <v>22.91666666666665</v>
      </c>
      <c r="H3782" s="7">
        <v>11997.580433962357</v>
      </c>
      <c r="I3782" s="6">
        <v>11.76</v>
      </c>
      <c r="J3782" s="7">
        <v>17390.752301343771</v>
      </c>
      <c r="K3782" s="7">
        <v>16290.725968383596</v>
      </c>
      <c r="L3782" s="6" t="s">
        <v>17</v>
      </c>
      <c r="M3782" s="6">
        <v>5.1839129734221228</v>
      </c>
      <c r="N3782" s="6" t="s">
        <v>17</v>
      </c>
      <c r="O3782" s="6" t="s">
        <v>17</v>
      </c>
      <c r="P3782" s="8" t="s">
        <v>17</v>
      </c>
      <c r="Q3782" s="8" t="s">
        <v>17</v>
      </c>
      <c r="R3782" s="9">
        <v>5.49</v>
      </c>
    </row>
    <row r="3783" spans="1:18" s="6" customFormat="1" ht="15" customHeight="1" x14ac:dyDescent="0.25">
      <c r="A3783" t="s">
        <v>1949</v>
      </c>
      <c r="B3783" t="s">
        <v>5303</v>
      </c>
      <c r="C3783" t="s">
        <v>1485</v>
      </c>
      <c r="D3783" t="s">
        <v>77</v>
      </c>
      <c r="E3783" s="14">
        <v>2</v>
      </c>
      <c r="F3783" s="5">
        <v>44110</v>
      </c>
      <c r="G3783" s="6">
        <v>10.139860139860133</v>
      </c>
      <c r="H3783" s="7">
        <v>15132.57538670818</v>
      </c>
      <c r="I3783" s="6">
        <v>6.25</v>
      </c>
      <c r="J3783" s="7">
        <v>18284.182305630027</v>
      </c>
      <c r="K3783" s="7">
        <v>17115.811519838673</v>
      </c>
      <c r="L3783" s="6" t="s">
        <v>17</v>
      </c>
      <c r="M3783" s="6">
        <v>5.5059886229564325</v>
      </c>
      <c r="N3783" s="6" t="s">
        <v>17</v>
      </c>
      <c r="O3783" s="6" t="s">
        <v>17</v>
      </c>
      <c r="P3783" s="8" t="s">
        <v>17</v>
      </c>
      <c r="Q3783" s="8" t="s">
        <v>17</v>
      </c>
      <c r="R3783" s="9">
        <v>6.75</v>
      </c>
    </row>
    <row r="3784" spans="1:18" s="6" customFormat="1" ht="15" customHeight="1" x14ac:dyDescent="0.25">
      <c r="A3784" t="s">
        <v>1950</v>
      </c>
      <c r="B3784" t="s">
        <v>5303</v>
      </c>
      <c r="C3784" t="s">
        <v>1218</v>
      </c>
      <c r="D3784" t="s">
        <v>237</v>
      </c>
      <c r="E3784" s="14">
        <v>2</v>
      </c>
      <c r="F3784" s="5">
        <v>44110</v>
      </c>
      <c r="G3784" s="6">
        <v>43.716577540106961</v>
      </c>
      <c r="H3784" s="7">
        <v>8471.6601295932378</v>
      </c>
      <c r="I3784" s="6">
        <v>7.75</v>
      </c>
      <c r="J3784" s="7">
        <v>18113.590263691684</v>
      </c>
      <c r="K3784" s="7">
        <v>16949.317759942383</v>
      </c>
      <c r="L3784" s="6" t="s">
        <v>17</v>
      </c>
      <c r="M3784" s="6">
        <v>5.4866753239835004</v>
      </c>
      <c r="N3784" s="6" t="s">
        <v>17</v>
      </c>
      <c r="O3784" s="6" t="s">
        <v>17</v>
      </c>
      <c r="P3784" s="8" t="s">
        <v>17</v>
      </c>
      <c r="Q3784" s="8" t="s">
        <v>17</v>
      </c>
      <c r="R3784" s="9">
        <v>6.33</v>
      </c>
    </row>
    <row r="3785" spans="1:18" s="6" customFormat="1" ht="15" customHeight="1" x14ac:dyDescent="0.25">
      <c r="A3785" t="s">
        <v>1951</v>
      </c>
      <c r="B3785" t="s">
        <v>5303</v>
      </c>
      <c r="C3785" t="s">
        <v>1952</v>
      </c>
      <c r="D3785" t="s">
        <v>5517</v>
      </c>
      <c r="E3785" s="14">
        <v>5</v>
      </c>
      <c r="F3785" s="5">
        <v>44110</v>
      </c>
      <c r="G3785" s="6">
        <v>24.635969141755069</v>
      </c>
      <c r="H3785" s="7">
        <v>11984.114658503633</v>
      </c>
      <c r="I3785" s="6">
        <v>11.91</v>
      </c>
      <c r="J3785" s="7">
        <v>17741.136806616443</v>
      </c>
      <c r="K3785" s="7">
        <v>16700.236493865545</v>
      </c>
      <c r="L3785" s="6" t="s">
        <v>17</v>
      </c>
      <c r="M3785" s="6" t="s">
        <v>17</v>
      </c>
      <c r="N3785" s="6" t="s">
        <v>17</v>
      </c>
      <c r="O3785" s="6" t="s">
        <v>17</v>
      </c>
      <c r="P3785" s="8" t="s">
        <v>17</v>
      </c>
      <c r="Q3785" s="8" t="s">
        <v>17</v>
      </c>
      <c r="R3785" s="9">
        <v>5.085</v>
      </c>
    </row>
    <row r="3786" spans="1:18" s="6" customFormat="1" ht="15" customHeight="1" x14ac:dyDescent="0.25">
      <c r="A3786" t="s">
        <v>5492</v>
      </c>
      <c r="B3786" t="s">
        <v>5511</v>
      </c>
      <c r="C3786" t="s">
        <v>15</v>
      </c>
      <c r="D3786" t="s">
        <v>5513</v>
      </c>
      <c r="E3786" s="14">
        <v>1</v>
      </c>
      <c r="F3786" s="5">
        <v>44110</v>
      </c>
      <c r="G3786" s="6">
        <v>30.856197231613571</v>
      </c>
      <c r="H3786" s="7">
        <v>11275.877185377836</v>
      </c>
      <c r="I3786" s="6">
        <v>8.1980261063355613</v>
      </c>
      <c r="J3786" s="7">
        <v>18505.783720683434</v>
      </c>
      <c r="K3786" s="7">
        <v>17398.079946575213</v>
      </c>
      <c r="L3786" s="6" t="s">
        <v>17</v>
      </c>
      <c r="M3786" s="6" t="s">
        <v>17</v>
      </c>
      <c r="N3786" s="6" t="s">
        <v>17</v>
      </c>
      <c r="O3786" s="6" t="s">
        <v>17</v>
      </c>
      <c r="P3786" s="8">
        <v>0.15651421820385811</v>
      </c>
      <c r="Q3786" s="8">
        <v>5.4800158139004171E-2</v>
      </c>
      <c r="R3786" s="9">
        <v>5.77</v>
      </c>
    </row>
    <row r="3787" spans="1:18" s="6" customFormat="1" ht="15" customHeight="1" x14ac:dyDescent="0.25">
      <c r="A3787" t="s">
        <v>5493</v>
      </c>
      <c r="B3787" t="s">
        <v>5511</v>
      </c>
      <c r="C3787" t="s">
        <v>15</v>
      </c>
      <c r="D3787" t="s">
        <v>5513</v>
      </c>
      <c r="E3787" s="14">
        <v>1</v>
      </c>
      <c r="F3787" s="5">
        <v>44110</v>
      </c>
      <c r="G3787" s="6">
        <v>31.330532185094057</v>
      </c>
      <c r="H3787" s="7">
        <v>9499.5089497998597</v>
      </c>
      <c r="I3787" s="6">
        <v>24.580218827862634</v>
      </c>
      <c r="J3787" s="7">
        <v>15753.439497345898</v>
      </c>
      <c r="K3787" s="7">
        <v>14948.293874579182</v>
      </c>
      <c r="L3787" s="6" t="s">
        <v>17</v>
      </c>
      <c r="M3787" s="6" t="s">
        <v>17</v>
      </c>
      <c r="N3787" s="6" t="s">
        <v>17</v>
      </c>
      <c r="O3787" s="6" t="s">
        <v>17</v>
      </c>
      <c r="P3787" s="8">
        <v>2.2167381821585608E-2</v>
      </c>
      <c r="Q3787" s="8">
        <v>7.2114561236813715E-2</v>
      </c>
      <c r="R3787" s="9">
        <v>7.69</v>
      </c>
    </row>
    <row r="3788" spans="1:18" s="6" customFormat="1" ht="15" customHeight="1" x14ac:dyDescent="0.25">
      <c r="A3788" t="s">
        <v>5494</v>
      </c>
      <c r="B3788" t="s">
        <v>5511</v>
      </c>
      <c r="C3788" t="s">
        <v>15</v>
      </c>
      <c r="D3788" t="s">
        <v>5513</v>
      </c>
      <c r="E3788" s="14">
        <v>1</v>
      </c>
      <c r="F3788" s="5">
        <v>44110</v>
      </c>
      <c r="G3788" s="6">
        <v>34.674257056094703</v>
      </c>
      <c r="H3788" s="7">
        <v>11214.971596489722</v>
      </c>
      <c r="I3788" s="6">
        <v>3.0144098325916504</v>
      </c>
      <c r="J3788" s="7">
        <v>19695.910150455606</v>
      </c>
      <c r="K3788" s="7">
        <v>18464.487586046613</v>
      </c>
      <c r="L3788" s="6" t="s">
        <v>17</v>
      </c>
      <c r="M3788" s="6" t="s">
        <v>17</v>
      </c>
      <c r="N3788" s="6" t="s">
        <v>17</v>
      </c>
      <c r="O3788" s="6" t="s">
        <v>17</v>
      </c>
      <c r="P3788" s="8">
        <v>4.0586433041240481E-2</v>
      </c>
      <c r="Q3788" s="8">
        <v>2.8952795523400715E-2</v>
      </c>
      <c r="R3788" s="9">
        <v>5.62</v>
      </c>
    </row>
    <row r="3789" spans="1:18" s="6" customFormat="1" ht="15" customHeight="1" x14ac:dyDescent="0.25">
      <c r="A3789" t="s">
        <v>1953</v>
      </c>
      <c r="B3789" t="s">
        <v>5303</v>
      </c>
      <c r="C3789" t="s">
        <v>1292</v>
      </c>
      <c r="D3789" t="s">
        <v>1293</v>
      </c>
      <c r="E3789" s="14">
        <v>2</v>
      </c>
      <c r="F3789" s="5">
        <v>44111</v>
      </c>
      <c r="G3789" s="6">
        <v>20.104895104895103</v>
      </c>
      <c r="H3789" s="7">
        <v>12615.093189551035</v>
      </c>
      <c r="I3789" s="6">
        <v>9.89</v>
      </c>
      <c r="J3789" s="7">
        <v>17524.102129462866</v>
      </c>
      <c r="K3789" s="7">
        <v>16404.328893705017</v>
      </c>
      <c r="L3789" s="6" t="s">
        <v>17</v>
      </c>
      <c r="M3789" s="6">
        <v>5.2769709507909983</v>
      </c>
      <c r="N3789" s="6" t="s">
        <v>17</v>
      </c>
      <c r="O3789" s="6" t="s">
        <v>17</v>
      </c>
      <c r="P3789" s="8" t="s">
        <v>17</v>
      </c>
      <c r="Q3789" s="8" t="s">
        <v>17</v>
      </c>
      <c r="R3789" s="9">
        <v>5.61</v>
      </c>
    </row>
    <row r="3790" spans="1:18" s="6" customFormat="1" ht="15" customHeight="1" x14ac:dyDescent="0.25">
      <c r="A3790" t="s">
        <v>1954</v>
      </c>
      <c r="B3790" t="s">
        <v>5303</v>
      </c>
      <c r="C3790" t="s">
        <v>1292</v>
      </c>
      <c r="D3790" t="s">
        <v>1293</v>
      </c>
      <c r="E3790" s="14">
        <v>2</v>
      </c>
      <c r="F3790" s="5">
        <v>44111</v>
      </c>
      <c r="G3790" s="6">
        <v>31.839999999999996</v>
      </c>
      <c r="H3790" s="7">
        <v>10383.261101236487</v>
      </c>
      <c r="I3790" s="7">
        <v>11.52</v>
      </c>
      <c r="J3790" s="7">
        <v>17483.361064891847</v>
      </c>
      <c r="K3790" s="7">
        <v>16374.871333973719</v>
      </c>
      <c r="L3790" s="6" t="s">
        <v>17</v>
      </c>
      <c r="M3790" s="6">
        <v>5.2237970354294481</v>
      </c>
      <c r="N3790" s="6" t="s">
        <v>17</v>
      </c>
      <c r="O3790" s="6" t="s">
        <v>17</v>
      </c>
      <c r="P3790" s="8" t="s">
        <v>17</v>
      </c>
      <c r="Q3790" s="8" t="s">
        <v>17</v>
      </c>
      <c r="R3790" s="9">
        <v>3.84</v>
      </c>
    </row>
    <row r="3791" spans="1:18" s="6" customFormat="1" ht="15" customHeight="1" x14ac:dyDescent="0.25">
      <c r="A3791" t="s">
        <v>1955</v>
      </c>
      <c r="B3791" t="s">
        <v>5303</v>
      </c>
      <c r="C3791" t="s">
        <v>1485</v>
      </c>
      <c r="D3791" t="s">
        <v>77</v>
      </c>
      <c r="E3791" s="14">
        <v>2</v>
      </c>
      <c r="F3791" s="5">
        <v>44111</v>
      </c>
      <c r="G3791" s="6">
        <v>30.841121495327094</v>
      </c>
      <c r="H3791" s="7">
        <v>10751.125115743233</v>
      </c>
      <c r="I3791" s="7">
        <v>11.52</v>
      </c>
      <c r="J3791" s="7">
        <v>17737.994945240102</v>
      </c>
      <c r="K3791" s="7">
        <v>16634.991721412509</v>
      </c>
      <c r="L3791" s="6" t="s">
        <v>17</v>
      </c>
      <c r="M3791" s="6">
        <v>5.1979416768501139</v>
      </c>
      <c r="N3791" s="6" t="s">
        <v>17</v>
      </c>
      <c r="O3791" s="6" t="s">
        <v>17</v>
      </c>
      <c r="P3791" s="8" t="s">
        <v>17</v>
      </c>
      <c r="Q3791" s="8" t="s">
        <v>17</v>
      </c>
      <c r="R3791" s="9">
        <v>5.04</v>
      </c>
    </row>
    <row r="3792" spans="1:18" s="6" customFormat="1" ht="15" customHeight="1" x14ac:dyDescent="0.25">
      <c r="A3792" t="s">
        <v>1956</v>
      </c>
      <c r="B3792" t="s">
        <v>5303</v>
      </c>
      <c r="C3792" t="s">
        <v>1485</v>
      </c>
      <c r="D3792" t="s">
        <v>77</v>
      </c>
      <c r="E3792" s="14">
        <v>2</v>
      </c>
      <c r="F3792" s="5">
        <v>44111</v>
      </c>
      <c r="G3792" s="6">
        <v>13.965341488277257</v>
      </c>
      <c r="H3792" s="7">
        <v>13969.908638066529</v>
      </c>
      <c r="I3792" s="7">
        <v>9.36</v>
      </c>
      <c r="J3792" s="7">
        <v>17763.884547254351</v>
      </c>
      <c r="K3792" s="7">
        <v>16634.089305619978</v>
      </c>
      <c r="L3792" s="6" t="s">
        <v>17</v>
      </c>
      <c r="M3792" s="6">
        <v>5.3242000077020402</v>
      </c>
      <c r="N3792" s="6" t="s">
        <v>17</v>
      </c>
      <c r="O3792" s="6" t="s">
        <v>17</v>
      </c>
      <c r="P3792" s="8" t="s">
        <v>17</v>
      </c>
      <c r="Q3792" s="8" t="s">
        <v>17</v>
      </c>
      <c r="R3792" s="9">
        <v>4.03</v>
      </c>
    </row>
    <row r="3793" spans="1:18" s="6" customFormat="1" ht="15" customHeight="1" x14ac:dyDescent="0.25">
      <c r="A3793" t="s">
        <v>1957</v>
      </c>
      <c r="B3793" t="s">
        <v>5303</v>
      </c>
      <c r="C3793" t="s">
        <v>665</v>
      </c>
      <c r="D3793" t="s">
        <v>5513</v>
      </c>
      <c r="E3793" s="14">
        <v>1</v>
      </c>
      <c r="F3793" s="5">
        <v>44111</v>
      </c>
      <c r="G3793" s="6">
        <v>53.409090909090921</v>
      </c>
      <c r="H3793" s="7">
        <v>7673.8009950909936</v>
      </c>
      <c r="I3793" s="7">
        <v>1.57</v>
      </c>
      <c r="J3793" s="7">
        <v>20560.102029971302</v>
      </c>
      <c r="K3793" s="7">
        <v>19271.109452878234</v>
      </c>
      <c r="L3793" s="6">
        <v>51.157268128225802</v>
      </c>
      <c r="M3793" s="6">
        <v>5.9186418644642664</v>
      </c>
      <c r="N3793" s="6">
        <v>0.27009554802266111</v>
      </c>
      <c r="O3793" s="6">
        <v>41.050871269166954</v>
      </c>
      <c r="P3793" s="8">
        <v>6.4352941731601939E-3</v>
      </c>
      <c r="Q3793" s="8">
        <v>2.6687895947165273E-2</v>
      </c>
      <c r="R3793" s="9">
        <v>5.91</v>
      </c>
    </row>
    <row r="3794" spans="1:18" s="6" customFormat="1" ht="15" customHeight="1" x14ac:dyDescent="0.25">
      <c r="A3794" t="s">
        <v>1958</v>
      </c>
      <c r="B3794" t="s">
        <v>5303</v>
      </c>
      <c r="C3794" t="s">
        <v>1218</v>
      </c>
      <c r="D3794" t="s">
        <v>237</v>
      </c>
      <c r="E3794" s="14">
        <v>2</v>
      </c>
      <c r="F3794" s="5">
        <v>44111</v>
      </c>
      <c r="G3794" s="6">
        <v>28.307692307692296</v>
      </c>
      <c r="H3794" s="7">
        <v>11118.10075617556</v>
      </c>
      <c r="I3794" s="7">
        <v>12.27</v>
      </c>
      <c r="J3794" s="7">
        <v>17532.12830425243</v>
      </c>
      <c r="K3794" s="7">
        <v>16472.698479644016</v>
      </c>
      <c r="L3794" s="6" t="s">
        <v>17</v>
      </c>
      <c r="M3794" s="6">
        <v>4.9926004929708556</v>
      </c>
      <c r="N3794" s="6" t="s">
        <v>17</v>
      </c>
      <c r="O3794" s="6" t="s">
        <v>17</v>
      </c>
      <c r="P3794" s="8" t="s">
        <v>17</v>
      </c>
      <c r="Q3794" s="8" t="s">
        <v>17</v>
      </c>
      <c r="R3794" s="9">
        <v>4.29</v>
      </c>
    </row>
    <row r="3795" spans="1:18" s="6" customFormat="1" ht="15" customHeight="1" x14ac:dyDescent="0.25">
      <c r="A3795" t="s">
        <v>1959</v>
      </c>
      <c r="B3795" t="s">
        <v>5303</v>
      </c>
      <c r="C3795" t="s">
        <v>1218</v>
      </c>
      <c r="D3795" t="s">
        <v>237</v>
      </c>
      <c r="E3795" s="14">
        <v>2</v>
      </c>
      <c r="F3795" s="5">
        <v>44111</v>
      </c>
      <c r="G3795" s="6">
        <v>20.618556701030926</v>
      </c>
      <c r="H3795" s="7">
        <v>12469.614152075928</v>
      </c>
      <c r="I3795" s="7">
        <v>10.37</v>
      </c>
      <c r="J3795" s="7">
        <v>17446.521287642783</v>
      </c>
      <c r="K3795" s="7">
        <v>16343.020425342404</v>
      </c>
      <c r="L3795" s="6" t="s">
        <v>17</v>
      </c>
      <c r="M3795" s="6">
        <v>5.2002868157416575</v>
      </c>
      <c r="N3795" s="6" t="s">
        <v>17</v>
      </c>
      <c r="O3795" s="6" t="s">
        <v>17</v>
      </c>
      <c r="P3795" s="8" t="s">
        <v>17</v>
      </c>
      <c r="Q3795" s="8" t="s">
        <v>17</v>
      </c>
      <c r="R3795" s="9">
        <v>3.7</v>
      </c>
    </row>
    <row r="3796" spans="1:18" s="6" customFormat="1" ht="15" customHeight="1" x14ac:dyDescent="0.25">
      <c r="A3796" t="s">
        <v>1960</v>
      </c>
      <c r="B3796" t="s">
        <v>5303</v>
      </c>
      <c r="C3796" t="s">
        <v>1485</v>
      </c>
      <c r="D3796" t="s">
        <v>77</v>
      </c>
      <c r="E3796" s="14">
        <v>2</v>
      </c>
      <c r="F3796" s="5">
        <v>44111</v>
      </c>
      <c r="G3796" s="6">
        <v>32.154882154882145</v>
      </c>
      <c r="H3796" s="7">
        <v>10301.667181048197</v>
      </c>
      <c r="I3796" s="7">
        <v>10.89</v>
      </c>
      <c r="J3796" s="7">
        <v>17452.761248564566</v>
      </c>
      <c r="K3796" s="7">
        <v>16341.943686209994</v>
      </c>
      <c r="L3796" s="6" t="s">
        <v>17</v>
      </c>
      <c r="M3796" s="6">
        <v>5.2347670233485921</v>
      </c>
      <c r="N3796" s="6" t="s">
        <v>17</v>
      </c>
      <c r="O3796" s="6" t="s">
        <v>17</v>
      </c>
      <c r="P3796" s="8" t="s">
        <v>17</v>
      </c>
      <c r="Q3796" s="8" t="s">
        <v>17</v>
      </c>
      <c r="R3796" s="9">
        <v>4.21</v>
      </c>
    </row>
    <row r="3797" spans="1:18" s="6" customFormat="1" ht="15" customHeight="1" x14ac:dyDescent="0.25">
      <c r="A3797" t="s">
        <v>1961</v>
      </c>
      <c r="B3797" t="s">
        <v>5303</v>
      </c>
      <c r="C3797" t="s">
        <v>1485</v>
      </c>
      <c r="D3797" t="s">
        <v>77</v>
      </c>
      <c r="E3797" s="14">
        <v>2</v>
      </c>
      <c r="F3797" s="5">
        <v>44111</v>
      </c>
      <c r="G3797" s="6">
        <v>14.492753623188406</v>
      </c>
      <c r="H3797" s="7">
        <v>13619.820346370889</v>
      </c>
      <c r="I3797" s="7">
        <v>8.52</v>
      </c>
      <c r="J3797" s="7">
        <v>17482.546629154942</v>
      </c>
      <c r="K3797" s="7">
        <v>16342.332269484599</v>
      </c>
      <c r="L3797" s="6" t="s">
        <v>17</v>
      </c>
      <c r="M3797" s="6">
        <v>5.3733004697000109</v>
      </c>
      <c r="N3797" s="6" t="s">
        <v>17</v>
      </c>
      <c r="O3797" s="6" t="s">
        <v>17</v>
      </c>
      <c r="P3797" s="8" t="s">
        <v>17</v>
      </c>
      <c r="Q3797" s="8" t="s">
        <v>17</v>
      </c>
      <c r="R3797" s="9">
        <v>4.03</v>
      </c>
    </row>
    <row r="3798" spans="1:18" s="6" customFormat="1" ht="15" customHeight="1" x14ac:dyDescent="0.25">
      <c r="A3798" t="s">
        <v>1962</v>
      </c>
      <c r="B3798" t="s">
        <v>5303</v>
      </c>
      <c r="C3798" t="s">
        <v>1218</v>
      </c>
      <c r="D3798" t="s">
        <v>237</v>
      </c>
      <c r="E3798" s="14">
        <v>2</v>
      </c>
      <c r="F3798" s="5">
        <v>44111</v>
      </c>
      <c r="G3798" s="6">
        <v>17.791411042944791</v>
      </c>
      <c r="H3798" s="7">
        <v>12971.259297853732</v>
      </c>
      <c r="I3798" s="7">
        <v>10.89</v>
      </c>
      <c r="J3798" s="7">
        <v>17398.62040133779</v>
      </c>
      <c r="K3798" s="7">
        <v>16307.181086195211</v>
      </c>
      <c r="L3798" s="6" t="s">
        <v>17</v>
      </c>
      <c r="M3798" s="6">
        <v>5.143446348457017</v>
      </c>
      <c r="N3798" s="6" t="s">
        <v>17</v>
      </c>
      <c r="O3798" s="6" t="s">
        <v>17</v>
      </c>
      <c r="P3798" s="8" t="s">
        <v>17</v>
      </c>
      <c r="Q3798" s="8" t="s">
        <v>17</v>
      </c>
      <c r="R3798" s="9">
        <v>4.32</v>
      </c>
    </row>
    <row r="3799" spans="1:18" s="6" customFormat="1" ht="15" customHeight="1" x14ac:dyDescent="0.25">
      <c r="A3799" t="s">
        <v>1963</v>
      </c>
      <c r="B3799" t="s">
        <v>5303</v>
      </c>
      <c r="C3799" t="s">
        <v>1292</v>
      </c>
      <c r="D3799" t="s">
        <v>1293</v>
      </c>
      <c r="E3799" s="14">
        <v>2</v>
      </c>
      <c r="F3799" s="5">
        <v>44111</v>
      </c>
      <c r="G3799" s="6">
        <v>20</v>
      </c>
      <c r="H3799" s="7">
        <v>12688.011779714072</v>
      </c>
      <c r="I3799" s="7">
        <v>11.23</v>
      </c>
      <c r="J3799" s="7">
        <v>17581.261950286807</v>
      </c>
      <c r="K3799" s="7">
        <v>16470.764724642591</v>
      </c>
      <c r="L3799" s="6" t="s">
        <v>17</v>
      </c>
      <c r="M3799" s="6">
        <v>5.2332574252790494</v>
      </c>
      <c r="N3799" s="6" t="s">
        <v>17</v>
      </c>
      <c r="O3799" s="6" t="s">
        <v>17</v>
      </c>
      <c r="P3799" s="8" t="s">
        <v>17</v>
      </c>
      <c r="Q3799" s="8" t="s">
        <v>17</v>
      </c>
      <c r="R3799" s="9">
        <v>5.86</v>
      </c>
    </row>
    <row r="3800" spans="1:18" s="6" customFormat="1" ht="15" customHeight="1" x14ac:dyDescent="0.25">
      <c r="A3800" t="s">
        <v>1964</v>
      </c>
      <c r="B3800" t="s">
        <v>5303</v>
      </c>
      <c r="C3800" t="s">
        <v>1218</v>
      </c>
      <c r="D3800" t="s">
        <v>237</v>
      </c>
      <c r="E3800" s="14">
        <v>2</v>
      </c>
      <c r="F3800" s="5">
        <v>44111</v>
      </c>
      <c r="G3800" s="6">
        <v>17.663817663817671</v>
      </c>
      <c r="H3800" s="7">
        <v>13396.152812376879</v>
      </c>
      <c r="I3800" s="7">
        <v>9.7200000000000006</v>
      </c>
      <c r="J3800" s="7">
        <v>17912.749551072146</v>
      </c>
      <c r="K3800" s="7">
        <v>16794.171754824514</v>
      </c>
      <c r="L3800" s="6" t="s">
        <v>17</v>
      </c>
      <c r="M3800" s="6">
        <v>5.2713373998474582</v>
      </c>
      <c r="N3800" s="6" t="s">
        <v>17</v>
      </c>
      <c r="O3800" s="6" t="s">
        <v>17</v>
      </c>
      <c r="P3800" s="8" t="s">
        <v>17</v>
      </c>
      <c r="Q3800" s="8" t="s">
        <v>17</v>
      </c>
      <c r="R3800" s="9">
        <v>5.33</v>
      </c>
    </row>
    <row r="3801" spans="1:18" s="6" customFormat="1" ht="15" customHeight="1" x14ac:dyDescent="0.25">
      <c r="A3801" t="s">
        <v>1965</v>
      </c>
      <c r="B3801" t="s">
        <v>5303</v>
      </c>
      <c r="C3801" t="s">
        <v>1292</v>
      </c>
      <c r="D3801" t="s">
        <v>1293</v>
      </c>
      <c r="E3801" s="14">
        <v>2</v>
      </c>
      <c r="F3801" s="5">
        <v>44111</v>
      </c>
      <c r="G3801" s="6">
        <v>21.470588235294109</v>
      </c>
      <c r="H3801" s="7">
        <v>12579.092127086817</v>
      </c>
      <c r="I3801" s="6">
        <v>10.06</v>
      </c>
      <c r="J3801" s="7">
        <v>17804.852320675105</v>
      </c>
      <c r="K3801" s="7">
        <v>16686.255892170477</v>
      </c>
      <c r="L3801" s="6" t="s">
        <v>17</v>
      </c>
      <c r="M3801" s="6">
        <v>5.2714252050170938</v>
      </c>
      <c r="N3801" s="6" t="s">
        <v>17</v>
      </c>
      <c r="O3801" s="6" t="s">
        <v>17</v>
      </c>
      <c r="P3801" s="8" t="s">
        <v>17</v>
      </c>
      <c r="Q3801" s="8" t="s">
        <v>17</v>
      </c>
      <c r="R3801" s="9">
        <v>5.2</v>
      </c>
    </row>
    <row r="3802" spans="1:18" s="6" customFormat="1" ht="15" customHeight="1" x14ac:dyDescent="0.25">
      <c r="A3802" t="s">
        <v>1966</v>
      </c>
      <c r="B3802" t="s">
        <v>5303</v>
      </c>
      <c r="C3802" t="s">
        <v>665</v>
      </c>
      <c r="D3802" t="s">
        <v>5513</v>
      </c>
      <c r="E3802" s="14">
        <v>1</v>
      </c>
      <c r="F3802" s="5">
        <v>44111</v>
      </c>
      <c r="G3802" s="6">
        <v>40.392590544650261</v>
      </c>
      <c r="H3802" s="7">
        <v>10274.939888759349</v>
      </c>
      <c r="I3802" s="6">
        <v>0.93</v>
      </c>
      <c r="J3802" s="7">
        <v>20195.521917376223</v>
      </c>
      <c r="K3802" s="7">
        <v>18893.172809667238</v>
      </c>
      <c r="L3802" s="6">
        <v>49.734548127329198</v>
      </c>
      <c r="M3802" s="6">
        <v>5.9738774870407934</v>
      </c>
      <c r="N3802" s="6">
        <v>0.17273991945770734</v>
      </c>
      <c r="O3802" s="6">
        <v>43.192641279200409</v>
      </c>
      <c r="P3802" s="8">
        <v>0</v>
      </c>
      <c r="Q3802" s="8">
        <v>0</v>
      </c>
      <c r="R3802" s="9">
        <v>4.87</v>
      </c>
    </row>
    <row r="3803" spans="1:18" s="6" customFormat="1" ht="15" customHeight="1" x14ac:dyDescent="0.25">
      <c r="A3803" t="s">
        <v>1967</v>
      </c>
      <c r="B3803" t="s">
        <v>5303</v>
      </c>
      <c r="C3803" t="s">
        <v>1292</v>
      </c>
      <c r="D3803" t="s">
        <v>1293</v>
      </c>
      <c r="E3803" s="14">
        <v>2</v>
      </c>
      <c r="F3803" s="5">
        <v>44111</v>
      </c>
      <c r="G3803" s="6">
        <v>21.716287215411569</v>
      </c>
      <c r="H3803" s="7">
        <v>12403.736505641175</v>
      </c>
      <c r="I3803" s="6">
        <v>11.25</v>
      </c>
      <c r="J3803" s="7">
        <v>17632.65306122449</v>
      </c>
      <c r="K3803" s="7">
        <v>16522.294283492418</v>
      </c>
      <c r="L3803" s="6" t="s">
        <v>17</v>
      </c>
      <c r="M3803" s="6">
        <v>5.2326049845997664</v>
      </c>
      <c r="N3803" s="6" t="s">
        <v>17</v>
      </c>
      <c r="O3803" s="6" t="s">
        <v>17</v>
      </c>
      <c r="P3803" s="8" t="s">
        <v>17</v>
      </c>
      <c r="Q3803" s="8" t="s">
        <v>17</v>
      </c>
      <c r="R3803" s="9">
        <v>6.9</v>
      </c>
    </row>
    <row r="3804" spans="1:18" s="6" customFormat="1" ht="15" customHeight="1" x14ac:dyDescent="0.25">
      <c r="A3804" t="s">
        <v>1968</v>
      </c>
      <c r="B3804" t="s">
        <v>5303</v>
      </c>
      <c r="C3804" t="s">
        <v>1292</v>
      </c>
      <c r="D3804" t="s">
        <v>1293</v>
      </c>
      <c r="E3804" s="14">
        <v>2</v>
      </c>
      <c r="F3804" s="5">
        <v>44111</v>
      </c>
      <c r="G3804" s="6">
        <v>20.352250489236798</v>
      </c>
      <c r="H3804" s="7">
        <v>12591.613032426376</v>
      </c>
      <c r="I3804" s="6">
        <v>11.42</v>
      </c>
      <c r="J3804" s="7">
        <v>17542.563443623512</v>
      </c>
      <c r="K3804" s="7">
        <v>16433.381473144666</v>
      </c>
      <c r="L3804" s="6" t="s">
        <v>17</v>
      </c>
      <c r="M3804" s="6">
        <v>5.2270592388258628</v>
      </c>
      <c r="N3804" s="6" t="s">
        <v>17</v>
      </c>
      <c r="O3804" s="6" t="s">
        <v>17</v>
      </c>
      <c r="P3804" s="8" t="s">
        <v>17</v>
      </c>
      <c r="Q3804" s="8" t="s">
        <v>17</v>
      </c>
      <c r="R3804" s="9">
        <v>6.61</v>
      </c>
    </row>
    <row r="3805" spans="1:18" s="6" customFormat="1" ht="15" customHeight="1" x14ac:dyDescent="0.25">
      <c r="A3805" t="s">
        <v>1969</v>
      </c>
      <c r="B3805" t="s">
        <v>5303</v>
      </c>
      <c r="C3805" t="s">
        <v>1485</v>
      </c>
      <c r="D3805" t="s">
        <v>77</v>
      </c>
      <c r="E3805" s="14">
        <v>2</v>
      </c>
      <c r="F3805" s="5">
        <v>44111</v>
      </c>
      <c r="G3805" s="6">
        <v>33.995584988962463</v>
      </c>
      <c r="H3805" s="7">
        <v>9927.5683712059563</v>
      </c>
      <c r="I3805" s="6">
        <v>12.53</v>
      </c>
      <c r="J3805" s="7">
        <v>17389.507154213035</v>
      </c>
      <c r="K3805" s="7">
        <v>16299.031679452499</v>
      </c>
      <c r="L3805" s="6" t="s">
        <v>17</v>
      </c>
      <c r="M3805" s="6">
        <v>5.1389042165906496</v>
      </c>
      <c r="N3805" s="6" t="s">
        <v>17</v>
      </c>
      <c r="O3805" s="6" t="s">
        <v>17</v>
      </c>
      <c r="P3805" s="8" t="s">
        <v>17</v>
      </c>
      <c r="Q3805" s="8" t="s">
        <v>17</v>
      </c>
      <c r="R3805" s="9">
        <v>5.65</v>
      </c>
    </row>
    <row r="3806" spans="1:18" s="6" customFormat="1" ht="15" customHeight="1" x14ac:dyDescent="0.25">
      <c r="A3806" t="s">
        <v>1970</v>
      </c>
      <c r="B3806" t="s">
        <v>5303</v>
      </c>
      <c r="C3806" t="s">
        <v>1218</v>
      </c>
      <c r="D3806" t="s">
        <v>237</v>
      </c>
      <c r="E3806" s="14">
        <v>2</v>
      </c>
      <c r="F3806" s="5">
        <v>44111</v>
      </c>
      <c r="G3806" s="6">
        <v>17.177914110429452</v>
      </c>
      <c r="H3806" s="7">
        <v>13236.244090536868</v>
      </c>
      <c r="I3806" s="6">
        <v>10.220000000000001</v>
      </c>
      <c r="J3806" s="7">
        <v>17595.215612212778</v>
      </c>
      <c r="K3806" s="7">
        <v>16488.235457463034</v>
      </c>
      <c r="L3806" s="6" t="s">
        <v>17</v>
      </c>
      <c r="M3806" s="6">
        <v>5.2166831043814579</v>
      </c>
      <c r="N3806" s="6" t="s">
        <v>17</v>
      </c>
      <c r="O3806" s="6" t="s">
        <v>17</v>
      </c>
      <c r="P3806" s="8" t="s">
        <v>17</v>
      </c>
      <c r="Q3806" s="8" t="s">
        <v>17</v>
      </c>
      <c r="R3806" s="9">
        <v>4.6900000000000004</v>
      </c>
    </row>
    <row r="3807" spans="1:18" s="6" customFormat="1" ht="15" customHeight="1" x14ac:dyDescent="0.25">
      <c r="A3807" t="s">
        <v>1971</v>
      </c>
      <c r="B3807" t="s">
        <v>5303</v>
      </c>
      <c r="C3807" t="s">
        <v>1218</v>
      </c>
      <c r="D3807" t="s">
        <v>237</v>
      </c>
      <c r="E3807" s="14">
        <v>2</v>
      </c>
      <c r="F3807" s="5">
        <v>44111</v>
      </c>
      <c r="G3807" s="6">
        <v>16.228070175438592</v>
      </c>
      <c r="H3807" s="7">
        <v>13618.521920654555</v>
      </c>
      <c r="I3807" s="6">
        <v>8.69</v>
      </c>
      <c r="J3807" s="7">
        <v>17872.385157153371</v>
      </c>
      <c r="K3807" s="7">
        <v>16729.916219420098</v>
      </c>
      <c r="L3807" s="6" t="s">
        <v>17</v>
      </c>
      <c r="M3807" s="6">
        <v>5.3839252485074196</v>
      </c>
      <c r="N3807" s="6" t="s">
        <v>17</v>
      </c>
      <c r="O3807" s="6" t="s">
        <v>17</v>
      </c>
      <c r="P3807" s="8" t="s">
        <v>17</v>
      </c>
      <c r="Q3807" s="8" t="s">
        <v>17</v>
      </c>
      <c r="R3807" s="9">
        <v>4.87</v>
      </c>
    </row>
    <row r="3808" spans="1:18" s="6" customFormat="1" ht="15" customHeight="1" x14ac:dyDescent="0.25">
      <c r="A3808" t="s">
        <v>1972</v>
      </c>
      <c r="B3808" t="s">
        <v>5303</v>
      </c>
      <c r="C3808" t="s">
        <v>665</v>
      </c>
      <c r="D3808" t="s">
        <v>5513</v>
      </c>
      <c r="E3808" s="14">
        <v>1</v>
      </c>
      <c r="F3808" s="5">
        <v>44111</v>
      </c>
      <c r="G3808" s="6">
        <v>33.315663927908837</v>
      </c>
      <c r="H3808" s="7">
        <v>11555.381295053976</v>
      </c>
      <c r="I3808" s="6">
        <v>2.08</v>
      </c>
      <c r="J3808" s="7">
        <v>19826.328229370054</v>
      </c>
      <c r="K3808" s="7">
        <v>18549.008198028085</v>
      </c>
      <c r="L3808" s="6">
        <v>49.35305163442046</v>
      </c>
      <c r="M3808" s="6">
        <v>5.8584136490699157</v>
      </c>
      <c r="N3808" s="6">
        <v>0.24829530532952587</v>
      </c>
      <c r="O3808" s="6">
        <v>42.457523456335572</v>
      </c>
      <c r="P3808" s="8">
        <v>6.8075501688325078E-3</v>
      </c>
      <c r="Q3808" s="8">
        <v>0</v>
      </c>
      <c r="R3808" s="9">
        <v>2.69</v>
      </c>
    </row>
    <row r="3809" spans="1:18" s="6" customFormat="1" ht="15" customHeight="1" x14ac:dyDescent="0.25">
      <c r="A3809" t="s">
        <v>5495</v>
      </c>
      <c r="B3809" t="s">
        <v>5511</v>
      </c>
      <c r="C3809" t="s">
        <v>15</v>
      </c>
      <c r="D3809" t="s">
        <v>5513</v>
      </c>
      <c r="E3809" s="14">
        <v>1</v>
      </c>
      <c r="F3809" s="5">
        <v>44111</v>
      </c>
      <c r="G3809" s="6">
        <v>27.186242224661548</v>
      </c>
      <c r="H3809" s="7">
        <v>10549.557316843675</v>
      </c>
      <c r="I3809" s="6">
        <v>21.168496821310352</v>
      </c>
      <c r="J3809" s="7">
        <v>16284.348237272106</v>
      </c>
      <c r="K3809" s="7">
        <v>15400.547310016969</v>
      </c>
      <c r="L3809" s="6" t="s">
        <v>17</v>
      </c>
      <c r="M3809" s="6" t="s">
        <v>17</v>
      </c>
      <c r="N3809" s="6" t="s">
        <v>17</v>
      </c>
      <c r="O3809" s="6" t="s">
        <v>17</v>
      </c>
      <c r="P3809" s="8">
        <v>0.16055469781178877</v>
      </c>
      <c r="Q3809" s="8">
        <v>8.9995185235858574E-2</v>
      </c>
      <c r="R3809" s="9">
        <v>4.835</v>
      </c>
    </row>
    <row r="3810" spans="1:18" s="6" customFormat="1" ht="15" customHeight="1" x14ac:dyDescent="0.25">
      <c r="A3810" t="s">
        <v>5496</v>
      </c>
      <c r="B3810" t="s">
        <v>5511</v>
      </c>
      <c r="C3810" t="s">
        <v>15</v>
      </c>
      <c r="D3810" t="s">
        <v>5513</v>
      </c>
      <c r="E3810" s="14">
        <v>1</v>
      </c>
      <c r="F3810" s="5">
        <v>44111</v>
      </c>
      <c r="G3810" s="6">
        <v>26.898876404494381</v>
      </c>
      <c r="H3810" s="7">
        <v>10822.66680881048</v>
      </c>
      <c r="I3810" s="6">
        <v>23.597648180518036</v>
      </c>
      <c r="J3810" s="7">
        <v>16495.577096244506</v>
      </c>
      <c r="K3810" s="7">
        <v>15704.008084600873</v>
      </c>
      <c r="L3810" s="6" t="s">
        <v>17</v>
      </c>
      <c r="M3810" s="6" t="s">
        <v>17</v>
      </c>
      <c r="N3810" s="6" t="s">
        <v>17</v>
      </c>
      <c r="O3810" s="6" t="s">
        <v>17</v>
      </c>
      <c r="P3810" s="8">
        <v>0.13122954774056009</v>
      </c>
      <c r="Q3810" s="8">
        <v>0.16781881315556976</v>
      </c>
      <c r="R3810" s="9">
        <v>5.6050000000000004</v>
      </c>
    </row>
    <row r="3811" spans="1:18" s="6" customFormat="1" ht="15" customHeight="1" x14ac:dyDescent="0.25">
      <c r="A3811" t="s">
        <v>5497</v>
      </c>
      <c r="B3811" t="s">
        <v>5511</v>
      </c>
      <c r="C3811" t="s">
        <v>15</v>
      </c>
      <c r="D3811" t="s">
        <v>5513</v>
      </c>
      <c r="E3811" s="14">
        <v>1</v>
      </c>
      <c r="F3811" s="5">
        <v>44111</v>
      </c>
      <c r="G3811" s="6">
        <v>34.975459007453189</v>
      </c>
      <c r="H3811" s="7">
        <v>10083.158777758717</v>
      </c>
      <c r="I3811" s="6">
        <v>18.25128658314706</v>
      </c>
      <c r="J3811" s="7">
        <v>17726.256692831521</v>
      </c>
      <c r="K3811" s="7">
        <v>16820.740407171012</v>
      </c>
      <c r="L3811" s="6" t="s">
        <v>17</v>
      </c>
      <c r="M3811" s="6" t="s">
        <v>17</v>
      </c>
      <c r="N3811" s="6" t="s">
        <v>17</v>
      </c>
      <c r="O3811" s="6" t="s">
        <v>17</v>
      </c>
      <c r="P3811" s="8">
        <v>0.10694194408937346</v>
      </c>
      <c r="Q3811" s="8">
        <v>0.14568335093110793</v>
      </c>
      <c r="R3811" s="9">
        <v>3.8149999999999999</v>
      </c>
    </row>
    <row r="3812" spans="1:18" s="6" customFormat="1" ht="15" customHeight="1" x14ac:dyDescent="0.25">
      <c r="A3812" t="s">
        <v>5498</v>
      </c>
      <c r="B3812" t="s">
        <v>5511</v>
      </c>
      <c r="C3812" t="s">
        <v>15</v>
      </c>
      <c r="D3812" t="s">
        <v>5513</v>
      </c>
      <c r="E3812" s="14">
        <v>1</v>
      </c>
      <c r="F3812" s="5">
        <v>44111</v>
      </c>
      <c r="G3812" s="6">
        <v>34.595744680851055</v>
      </c>
      <c r="H3812" s="7">
        <v>9621.7675907550201</v>
      </c>
      <c r="I3812" s="6">
        <v>19.623884402889924</v>
      </c>
      <c r="J3812" s="7">
        <v>16876.328091797706</v>
      </c>
      <c r="K3812" s="7">
        <v>16003.456628675534</v>
      </c>
      <c r="L3812" s="6" t="s">
        <v>17</v>
      </c>
      <c r="M3812" s="6" t="s">
        <v>17</v>
      </c>
      <c r="N3812" s="6" t="s">
        <v>17</v>
      </c>
      <c r="O3812" s="6" t="s">
        <v>17</v>
      </c>
      <c r="P3812" s="8">
        <v>0.11934404199597569</v>
      </c>
      <c r="Q3812" s="8">
        <v>0.10069416146764211</v>
      </c>
      <c r="R3812" s="9">
        <v>5.88</v>
      </c>
    </row>
    <row r="3813" spans="1:18" s="6" customFormat="1" ht="15" customHeight="1" x14ac:dyDescent="0.25">
      <c r="A3813" t="s">
        <v>5499</v>
      </c>
      <c r="B3813" t="s">
        <v>5511</v>
      </c>
      <c r="C3813" t="s">
        <v>15</v>
      </c>
      <c r="D3813" t="s">
        <v>5513</v>
      </c>
      <c r="E3813" s="14">
        <v>1</v>
      </c>
      <c r="F3813" s="5">
        <v>44111</v>
      </c>
      <c r="G3813" s="6">
        <v>30.38073038073038</v>
      </c>
      <c r="H3813" s="7">
        <v>10251.745276629406</v>
      </c>
      <c r="I3813" s="6">
        <v>17.494386129824012</v>
      </c>
      <c r="J3813" s="7">
        <v>16751.788605149093</v>
      </c>
      <c r="K3813" s="7">
        <v>15791.528092658535</v>
      </c>
      <c r="L3813" s="6" t="s">
        <v>17</v>
      </c>
      <c r="M3813" s="6" t="s">
        <v>17</v>
      </c>
      <c r="N3813" s="6" t="s">
        <v>17</v>
      </c>
      <c r="O3813" s="6" t="s">
        <v>17</v>
      </c>
      <c r="P3813" s="8">
        <v>0.15121915440179617</v>
      </c>
      <c r="Q3813" s="8">
        <v>9.9255010309503261E-2</v>
      </c>
      <c r="R3813" s="9">
        <v>4.2549999999999999</v>
      </c>
    </row>
    <row r="3814" spans="1:18" s="6" customFormat="1" ht="15" customHeight="1" x14ac:dyDescent="0.25">
      <c r="A3814" t="s">
        <v>5500</v>
      </c>
      <c r="B3814" t="s">
        <v>5511</v>
      </c>
      <c r="C3814" t="s">
        <v>15</v>
      </c>
      <c r="D3814" t="s">
        <v>5513</v>
      </c>
      <c r="E3814" s="14">
        <v>1</v>
      </c>
      <c r="F3814" s="5">
        <v>44111</v>
      </c>
      <c r="G3814" s="6">
        <v>41.407125252072596</v>
      </c>
      <c r="H3814" s="7">
        <v>9212.1232076960678</v>
      </c>
      <c r="I3814" s="6">
        <v>12.230140431775309</v>
      </c>
      <c r="J3814" s="7">
        <v>18466.778453154475</v>
      </c>
      <c r="K3814" s="7">
        <v>17448.707409540169</v>
      </c>
      <c r="L3814" s="6" t="s">
        <v>17</v>
      </c>
      <c r="M3814" s="6" t="s">
        <v>17</v>
      </c>
      <c r="N3814" s="6" t="s">
        <v>17</v>
      </c>
      <c r="O3814" s="6" t="s">
        <v>17</v>
      </c>
      <c r="P3814" s="8">
        <v>8.1202462618432697E-2</v>
      </c>
      <c r="Q3814" s="8">
        <v>9.9260717115056005E-2</v>
      </c>
      <c r="R3814" s="9">
        <v>4.58</v>
      </c>
    </row>
    <row r="3815" spans="1:18" s="6" customFormat="1" ht="15" customHeight="1" x14ac:dyDescent="0.25">
      <c r="A3815" t="s">
        <v>5501</v>
      </c>
      <c r="B3815" t="s">
        <v>5511</v>
      </c>
      <c r="C3815" t="s">
        <v>15</v>
      </c>
      <c r="D3815" t="s">
        <v>5513</v>
      </c>
      <c r="E3815" s="14">
        <v>1</v>
      </c>
      <c r="F3815" s="5">
        <v>44111</v>
      </c>
      <c r="G3815" s="6">
        <v>42.550911039657016</v>
      </c>
      <c r="H3815" s="7">
        <v>5617.1725120980691</v>
      </c>
      <c r="I3815" s="6">
        <v>14.859563784716775</v>
      </c>
      <c r="J3815" s="7">
        <v>12567.60290810189</v>
      </c>
      <c r="K3815" s="7">
        <v>11587.113719752793</v>
      </c>
      <c r="L3815" s="6" t="s">
        <v>17</v>
      </c>
      <c r="M3815" s="6" t="s">
        <v>17</v>
      </c>
      <c r="N3815" s="6" t="s">
        <v>17</v>
      </c>
      <c r="O3815" s="6" t="s">
        <v>17</v>
      </c>
      <c r="P3815" s="8">
        <v>5.0952107640394387E-2</v>
      </c>
      <c r="Q3815" s="8">
        <v>4.8824615772441557E-2</v>
      </c>
      <c r="R3815" s="9">
        <v>4.4049999999999994</v>
      </c>
    </row>
    <row r="3816" spans="1:18" s="6" customFormat="1" ht="15" customHeight="1" x14ac:dyDescent="0.25">
      <c r="A3816" t="s">
        <v>5502</v>
      </c>
      <c r="B3816" t="s">
        <v>5511</v>
      </c>
      <c r="C3816" t="s">
        <v>15</v>
      </c>
      <c r="D3816" t="s">
        <v>5513</v>
      </c>
      <c r="E3816" s="14">
        <v>1</v>
      </c>
      <c r="F3816" s="5">
        <v>44111</v>
      </c>
      <c r="G3816" s="6">
        <v>34.876543209876537</v>
      </c>
      <c r="H3816" s="7">
        <v>10435.595332009025</v>
      </c>
      <c r="I3816" s="6">
        <v>14.829648894668399</v>
      </c>
      <c r="J3816" s="7">
        <v>18331.339401820547</v>
      </c>
      <c r="K3816" s="7">
        <v>17332.662974269781</v>
      </c>
      <c r="L3816" s="6" t="s">
        <v>17</v>
      </c>
      <c r="M3816" s="6" t="s">
        <v>17</v>
      </c>
      <c r="N3816" s="6" t="s">
        <v>17</v>
      </c>
      <c r="O3816" s="6" t="s">
        <v>17</v>
      </c>
      <c r="P3816" s="8">
        <v>0.11498726651690698</v>
      </c>
      <c r="Q3816" s="8">
        <v>0.10773798425537343</v>
      </c>
      <c r="R3816" s="9">
        <v>3.875</v>
      </c>
    </row>
    <row r="3817" spans="1:18" s="6" customFormat="1" ht="15" customHeight="1" x14ac:dyDescent="0.25">
      <c r="A3817" t="s">
        <v>5209</v>
      </c>
      <c r="B3817" t="s">
        <v>5308</v>
      </c>
      <c r="C3817" t="s">
        <v>15</v>
      </c>
      <c r="D3817" t="s">
        <v>5513</v>
      </c>
      <c r="E3817" s="14">
        <v>1</v>
      </c>
      <c r="F3817" s="5">
        <v>44111</v>
      </c>
      <c r="G3817" s="6">
        <v>26.850942281407391</v>
      </c>
      <c r="H3817" s="7">
        <v>12559.602841767417</v>
      </c>
      <c r="I3817" s="6">
        <v>4.1095162147793731</v>
      </c>
      <c r="J3817" s="7">
        <v>19296.119085592771</v>
      </c>
      <c r="K3817" s="7">
        <v>18066.632399480848</v>
      </c>
      <c r="L3817" s="6">
        <v>47.866641561817005</v>
      </c>
      <c r="M3817" s="6">
        <v>5.6344062135700099</v>
      </c>
      <c r="N3817" s="6">
        <v>0.3798954456849194</v>
      </c>
      <c r="O3817" s="6">
        <v>41.952214044771686</v>
      </c>
      <c r="P3817" s="8">
        <v>3.6783846584827133E-2</v>
      </c>
      <c r="Q3817" s="8">
        <v>2.0542672792182148E-2</v>
      </c>
      <c r="R3817" s="9">
        <v>5.9499999999999993</v>
      </c>
    </row>
    <row r="3818" spans="1:18" s="6" customFormat="1" ht="15" customHeight="1" x14ac:dyDescent="0.25">
      <c r="A3818" t="s">
        <v>1973</v>
      </c>
      <c r="B3818" t="s">
        <v>5303</v>
      </c>
      <c r="C3818" t="s">
        <v>1218</v>
      </c>
      <c r="D3818" t="s">
        <v>237</v>
      </c>
      <c r="E3818" s="14">
        <v>2</v>
      </c>
      <c r="F3818" s="5">
        <v>44112</v>
      </c>
      <c r="G3818" s="6">
        <v>22.222222222222214</v>
      </c>
      <c r="H3818" s="7">
        <v>12135.723096651755</v>
      </c>
      <c r="I3818" s="6">
        <v>9.52</v>
      </c>
      <c r="J3818" s="7">
        <v>17424.289405684754</v>
      </c>
      <c r="K3818" s="7">
        <v>16301.07255283797</v>
      </c>
      <c r="L3818" s="6" t="s">
        <v>17</v>
      </c>
      <c r="M3818" s="6">
        <v>5.2931991180338587</v>
      </c>
      <c r="N3818" s="6" t="s">
        <v>17</v>
      </c>
      <c r="O3818" s="6" t="s">
        <v>17</v>
      </c>
      <c r="P3818" s="8" t="s">
        <v>17</v>
      </c>
      <c r="Q3818" s="8" t="s">
        <v>17</v>
      </c>
      <c r="R3818" s="9">
        <v>3.25</v>
      </c>
    </row>
    <row r="3819" spans="1:18" s="6" customFormat="1" ht="15" customHeight="1" x14ac:dyDescent="0.25">
      <c r="A3819" t="s">
        <v>1974</v>
      </c>
      <c r="B3819" t="s">
        <v>5303</v>
      </c>
      <c r="C3819" t="s">
        <v>1485</v>
      </c>
      <c r="D3819" t="s">
        <v>77</v>
      </c>
      <c r="E3819" s="14">
        <v>2</v>
      </c>
      <c r="F3819" s="5">
        <v>44112</v>
      </c>
      <c r="G3819" s="6">
        <v>23.575638506876224</v>
      </c>
      <c r="H3819" s="7">
        <v>11384.63679461545</v>
      </c>
      <c r="I3819" s="6">
        <v>20.27</v>
      </c>
      <c r="J3819" s="7">
        <v>16644.702436983582</v>
      </c>
      <c r="K3819" s="7">
        <v>15650.231692697336</v>
      </c>
      <c r="L3819" s="6" t="s">
        <v>17</v>
      </c>
      <c r="M3819" s="6">
        <v>4.6864785310379151</v>
      </c>
      <c r="N3819" s="6" t="s">
        <v>17</v>
      </c>
      <c r="O3819" s="6" t="s">
        <v>17</v>
      </c>
      <c r="P3819" s="8" t="s">
        <v>17</v>
      </c>
      <c r="Q3819" s="8" t="s">
        <v>17</v>
      </c>
      <c r="R3819" s="9">
        <v>4.3899999999999997</v>
      </c>
    </row>
    <row r="3820" spans="1:18" s="6" customFormat="1" ht="15" customHeight="1" x14ac:dyDescent="0.25">
      <c r="A3820" t="s">
        <v>1975</v>
      </c>
      <c r="B3820" t="s">
        <v>5303</v>
      </c>
      <c r="C3820" t="s">
        <v>665</v>
      </c>
      <c r="D3820" t="s">
        <v>5513</v>
      </c>
      <c r="E3820" s="14">
        <v>1</v>
      </c>
      <c r="F3820" s="5">
        <v>44112</v>
      </c>
      <c r="G3820" s="6">
        <v>64.309978768577494</v>
      </c>
      <c r="H3820" s="7">
        <v>5050.9813255888994</v>
      </c>
      <c r="I3820" s="6">
        <v>1.1599999999999999</v>
      </c>
      <c r="J3820" s="7">
        <v>19785.178332819407</v>
      </c>
      <c r="K3820" s="7">
        <v>18554.413470269908</v>
      </c>
      <c r="L3820" s="6" t="s">
        <v>17</v>
      </c>
      <c r="M3820" s="6">
        <v>5.8000229149363829</v>
      </c>
      <c r="N3820" s="6" t="s">
        <v>17</v>
      </c>
      <c r="O3820" s="6" t="s">
        <v>17</v>
      </c>
      <c r="P3820" s="8" t="s">
        <v>17</v>
      </c>
      <c r="Q3820" s="8" t="s">
        <v>17</v>
      </c>
      <c r="R3820" s="9">
        <v>2.71</v>
      </c>
    </row>
    <row r="3821" spans="1:18" s="6" customFormat="1" ht="15" customHeight="1" x14ac:dyDescent="0.25">
      <c r="A3821" t="s">
        <v>1976</v>
      </c>
      <c r="B3821" t="s">
        <v>5303</v>
      </c>
      <c r="C3821" t="s">
        <v>1292</v>
      </c>
      <c r="D3821" t="s">
        <v>1293</v>
      </c>
      <c r="E3821" s="14">
        <v>2</v>
      </c>
      <c r="F3821" s="5">
        <v>44112</v>
      </c>
      <c r="G3821" s="6">
        <v>19.699248120300744</v>
      </c>
      <c r="H3821" s="7">
        <v>12877.457388445806</v>
      </c>
      <c r="I3821" s="6">
        <v>8.43</v>
      </c>
      <c r="J3821" s="7">
        <v>17765.726681127984</v>
      </c>
      <c r="K3821" s="7">
        <v>16635.846747783635</v>
      </c>
      <c r="L3821" s="6" t="s">
        <v>17</v>
      </c>
      <c r="M3821" s="6">
        <v>5.324599120378644</v>
      </c>
      <c r="N3821" s="6" t="s">
        <v>17</v>
      </c>
      <c r="O3821" s="6" t="s">
        <v>17</v>
      </c>
      <c r="P3821" s="8" t="s">
        <v>17</v>
      </c>
      <c r="Q3821" s="8" t="s">
        <v>17</v>
      </c>
      <c r="R3821" s="9">
        <v>3.19</v>
      </c>
    </row>
    <row r="3822" spans="1:18" s="6" customFormat="1" ht="15" customHeight="1" x14ac:dyDescent="0.25">
      <c r="A3822" t="s">
        <v>1977</v>
      </c>
      <c r="B3822" t="s">
        <v>5303</v>
      </c>
      <c r="C3822" t="s">
        <v>665</v>
      </c>
      <c r="D3822" t="s">
        <v>5513</v>
      </c>
      <c r="E3822" s="14">
        <v>1</v>
      </c>
      <c r="F3822" s="5">
        <v>44112</v>
      </c>
      <c r="G3822" s="6">
        <v>30.853616729516631</v>
      </c>
      <c r="H3822" s="7">
        <v>11374.812267023675</v>
      </c>
      <c r="I3822" s="6">
        <v>9.77</v>
      </c>
      <c r="J3822" s="7">
        <v>18709.212557900155</v>
      </c>
      <c r="K3822" s="7">
        <v>17540.420120430375</v>
      </c>
      <c r="L3822" s="6">
        <v>46.409840961221981</v>
      </c>
      <c r="M3822" s="6">
        <v>5.3633389157663816</v>
      </c>
      <c r="N3822" s="6">
        <v>0.61277266286701859</v>
      </c>
      <c r="O3822" s="6">
        <v>37.752126767325272</v>
      </c>
      <c r="P3822" s="8">
        <v>6.3153137011541984E-3</v>
      </c>
      <c r="Q3822" s="8">
        <v>8.5605379118196046E-2</v>
      </c>
      <c r="R3822" s="9">
        <v>2.85</v>
      </c>
    </row>
    <row r="3823" spans="1:18" s="6" customFormat="1" ht="15" customHeight="1" x14ac:dyDescent="0.25">
      <c r="A3823" t="s">
        <v>1978</v>
      </c>
      <c r="B3823" t="s">
        <v>5303</v>
      </c>
      <c r="C3823" t="s">
        <v>1218</v>
      </c>
      <c r="D3823" t="s">
        <v>237</v>
      </c>
      <c r="E3823" s="14">
        <v>2</v>
      </c>
      <c r="F3823" s="5">
        <v>44112</v>
      </c>
      <c r="G3823" s="6">
        <v>19.176319176319168</v>
      </c>
      <c r="H3823" s="7">
        <v>13093.404909424278</v>
      </c>
      <c r="I3823" s="6">
        <v>8.2799999999999994</v>
      </c>
      <c r="J3823" s="7">
        <v>17931.569154434568</v>
      </c>
      <c r="K3823" s="7">
        <v>16779.59015067303</v>
      </c>
      <c r="L3823" s="6" t="s">
        <v>17</v>
      </c>
      <c r="M3823" s="6">
        <v>5.4287417707895402</v>
      </c>
      <c r="N3823" s="6" t="s">
        <v>17</v>
      </c>
      <c r="O3823" s="6" t="s">
        <v>17</v>
      </c>
      <c r="P3823" s="8" t="s">
        <v>17</v>
      </c>
      <c r="Q3823" s="8" t="s">
        <v>17</v>
      </c>
      <c r="R3823" s="9">
        <v>3.26</v>
      </c>
    </row>
    <row r="3824" spans="1:18" s="6" customFormat="1" ht="15" customHeight="1" x14ac:dyDescent="0.25">
      <c r="A3824" t="s">
        <v>1979</v>
      </c>
      <c r="B3824" t="s">
        <v>5303</v>
      </c>
      <c r="C3824" t="s">
        <v>1485</v>
      </c>
      <c r="D3824" t="s">
        <v>77</v>
      </c>
      <c r="E3824" s="14">
        <v>2</v>
      </c>
      <c r="F3824" s="5">
        <v>44112</v>
      </c>
      <c r="G3824" s="6">
        <v>29.496402877697847</v>
      </c>
      <c r="H3824" s="7">
        <v>9488.1711542996291</v>
      </c>
      <c r="I3824" s="6">
        <v>23.53</v>
      </c>
      <c r="J3824" s="7">
        <v>15433.81821933354</v>
      </c>
      <c r="K3824" s="7">
        <v>14479.783575996415</v>
      </c>
      <c r="L3824" s="6" t="s">
        <v>17</v>
      </c>
      <c r="M3824" s="6">
        <v>4.4959219761410276</v>
      </c>
      <c r="N3824" s="6" t="s">
        <v>17</v>
      </c>
      <c r="O3824" s="6" t="s">
        <v>17</v>
      </c>
      <c r="P3824" s="8" t="s">
        <v>17</v>
      </c>
      <c r="Q3824" s="8" t="s">
        <v>17</v>
      </c>
      <c r="R3824" s="9">
        <v>3.07</v>
      </c>
    </row>
    <row r="3825" spans="1:18" s="6" customFormat="1" ht="15" customHeight="1" x14ac:dyDescent="0.25">
      <c r="A3825" t="s">
        <v>1980</v>
      </c>
      <c r="B3825" t="s">
        <v>5303</v>
      </c>
      <c r="C3825" t="s">
        <v>665</v>
      </c>
      <c r="D3825" t="s">
        <v>5513</v>
      </c>
      <c r="E3825" s="14">
        <v>1</v>
      </c>
      <c r="F3825" s="5">
        <v>44112</v>
      </c>
      <c r="G3825" s="6">
        <v>48.800862301266505</v>
      </c>
      <c r="H3825" s="7">
        <v>8353.5261423087341</v>
      </c>
      <c r="I3825" s="6">
        <v>1.1299999999999999</v>
      </c>
      <c r="J3825" s="7">
        <v>19952.98926928973</v>
      </c>
      <c r="K3825" s="7">
        <v>18644.320270583004</v>
      </c>
      <c r="L3825" s="6">
        <v>49.583081711339247</v>
      </c>
      <c r="M3825" s="6">
        <v>6.0040443575341156</v>
      </c>
      <c r="N3825" s="6">
        <v>0.16684473761632679</v>
      </c>
      <c r="O3825" s="6">
        <v>43.096637809866088</v>
      </c>
      <c r="P3825" s="8">
        <v>1.7743590657262039E-3</v>
      </c>
      <c r="Q3825" s="8">
        <v>1.761702457849967E-2</v>
      </c>
      <c r="R3825" s="9">
        <v>2.15</v>
      </c>
    </row>
    <row r="3826" spans="1:18" s="6" customFormat="1" ht="15" customHeight="1" x14ac:dyDescent="0.25">
      <c r="A3826" t="s">
        <v>1981</v>
      </c>
      <c r="B3826" t="s">
        <v>5303</v>
      </c>
      <c r="C3826" t="s">
        <v>1218</v>
      </c>
      <c r="D3826" t="s">
        <v>237</v>
      </c>
      <c r="E3826" s="14">
        <v>2</v>
      </c>
      <c r="F3826" s="5">
        <v>44112</v>
      </c>
      <c r="G3826" s="6">
        <v>19.176319176319168</v>
      </c>
      <c r="H3826" s="7">
        <v>13074.150838601587</v>
      </c>
      <c r="I3826" s="6">
        <v>8.25</v>
      </c>
      <c r="J3826" s="7">
        <v>17908.44269918363</v>
      </c>
      <c r="K3826" s="7">
        <v>16755.767836932217</v>
      </c>
      <c r="L3826" s="6" t="s">
        <v>17</v>
      </c>
      <c r="M3826" s="6">
        <v>5.4320210285175001</v>
      </c>
      <c r="N3826" s="6" t="s">
        <v>17</v>
      </c>
      <c r="O3826" s="6" t="s">
        <v>17</v>
      </c>
      <c r="P3826" s="8" t="s">
        <v>17</v>
      </c>
      <c r="Q3826" s="8" t="s">
        <v>17</v>
      </c>
      <c r="R3826" s="9">
        <v>3.23</v>
      </c>
    </row>
    <row r="3827" spans="1:18" s="6" customFormat="1" ht="15" customHeight="1" x14ac:dyDescent="0.25">
      <c r="A3827" t="s">
        <v>1982</v>
      </c>
      <c r="B3827" t="s">
        <v>5303</v>
      </c>
      <c r="C3827" t="s">
        <v>1485</v>
      </c>
      <c r="D3827" t="s">
        <v>77</v>
      </c>
      <c r="E3827" s="14">
        <v>2</v>
      </c>
      <c r="F3827" s="5">
        <v>44112</v>
      </c>
      <c r="G3827" s="6">
        <v>13.110539845758376</v>
      </c>
      <c r="H3827" s="7">
        <v>13450.319774713877</v>
      </c>
      <c r="I3827" s="6">
        <v>16.78</v>
      </c>
      <c r="J3827" s="7">
        <v>16886.183936745736</v>
      </c>
      <c r="K3827" s="7">
        <v>15848.424237762427</v>
      </c>
      <c r="L3827" s="6" t="s">
        <v>17</v>
      </c>
      <c r="M3827" s="6">
        <v>4.8904792600532954</v>
      </c>
      <c r="N3827" s="6" t="s">
        <v>17</v>
      </c>
      <c r="O3827" s="6" t="s">
        <v>17</v>
      </c>
      <c r="P3827" s="8" t="s">
        <v>17</v>
      </c>
      <c r="Q3827" s="8" t="s">
        <v>17</v>
      </c>
      <c r="R3827" s="9">
        <v>3.88</v>
      </c>
    </row>
    <row r="3828" spans="1:18" s="6" customFormat="1" ht="15" customHeight="1" x14ac:dyDescent="0.25">
      <c r="A3828" t="s">
        <v>1983</v>
      </c>
      <c r="B3828" t="s">
        <v>5303</v>
      </c>
      <c r="C3828" t="s">
        <v>665</v>
      </c>
      <c r="D3828" t="s">
        <v>5513</v>
      </c>
      <c r="E3828" s="14">
        <v>1</v>
      </c>
      <c r="F3828" s="5">
        <v>44112</v>
      </c>
      <c r="G3828" s="6">
        <v>30.60869565217391</v>
      </c>
      <c r="H3828" s="7">
        <v>11411.076246957809</v>
      </c>
      <c r="I3828" s="6">
        <v>5.78</v>
      </c>
      <c r="J3828" s="7">
        <v>18705.307120301517</v>
      </c>
      <c r="K3828" s="7">
        <v>17522.147473686065</v>
      </c>
      <c r="L3828" s="6" t="s">
        <v>17</v>
      </c>
      <c r="M3828" s="6">
        <v>5.5756816522877015</v>
      </c>
      <c r="N3828" s="6" t="s">
        <v>17</v>
      </c>
      <c r="O3828" s="6" t="s">
        <v>17</v>
      </c>
      <c r="P3828" s="8" t="s">
        <v>17</v>
      </c>
      <c r="Q3828" s="8" t="s">
        <v>17</v>
      </c>
      <c r="R3828" s="9">
        <v>1.83</v>
      </c>
    </row>
    <row r="3829" spans="1:18" s="6" customFormat="1" ht="15" customHeight="1" x14ac:dyDescent="0.25">
      <c r="A3829" t="s">
        <v>1984</v>
      </c>
      <c r="B3829" t="s">
        <v>5303</v>
      </c>
      <c r="C3829" t="s">
        <v>1292</v>
      </c>
      <c r="D3829" t="s">
        <v>1293</v>
      </c>
      <c r="E3829" s="14">
        <v>2</v>
      </c>
      <c r="F3829" s="5">
        <v>44112</v>
      </c>
      <c r="G3829" s="6">
        <v>21.891418563922944</v>
      </c>
      <c r="H3829" s="7">
        <v>12554.405204396415</v>
      </c>
      <c r="I3829" s="6">
        <v>8.49</v>
      </c>
      <c r="J3829" s="7">
        <v>17887.178427523504</v>
      </c>
      <c r="K3829" s="7">
        <v>16757.713837915588</v>
      </c>
      <c r="L3829" s="6" t="s">
        <v>17</v>
      </c>
      <c r="M3829" s="6">
        <v>5.3226417983407961</v>
      </c>
      <c r="N3829" s="6" t="s">
        <v>17</v>
      </c>
      <c r="O3829" s="6" t="s">
        <v>17</v>
      </c>
      <c r="P3829" s="8" t="s">
        <v>17</v>
      </c>
      <c r="Q3829" s="8" t="s">
        <v>17</v>
      </c>
      <c r="R3829" s="9">
        <v>3.21</v>
      </c>
    </row>
    <row r="3830" spans="1:18" s="6" customFormat="1" ht="15" customHeight="1" x14ac:dyDescent="0.25">
      <c r="A3830" t="s">
        <v>1985</v>
      </c>
      <c r="B3830" t="s">
        <v>5303</v>
      </c>
      <c r="C3830" t="s">
        <v>665</v>
      </c>
      <c r="D3830" t="s">
        <v>5513</v>
      </c>
      <c r="E3830" s="14">
        <v>1</v>
      </c>
      <c r="F3830" s="5">
        <v>44113</v>
      </c>
      <c r="G3830" s="6">
        <v>66.219239373601795</v>
      </c>
      <c r="H3830" s="7">
        <v>4750.6909835556426</v>
      </c>
      <c r="I3830" s="6">
        <v>1.93</v>
      </c>
      <c r="J3830" s="7">
        <v>20209.43494038362</v>
      </c>
      <c r="K3830" s="7">
        <v>18852.230924830284</v>
      </c>
      <c r="L3830" s="6">
        <v>50.03891847916676</v>
      </c>
      <c r="M3830" s="6">
        <v>6.2383973794234144</v>
      </c>
      <c r="N3830" s="6">
        <v>0.23641638032147122</v>
      </c>
      <c r="O3830" s="6">
        <v>41.533698169285849</v>
      </c>
      <c r="P3830" s="8">
        <v>2.9072467971831121E-3</v>
      </c>
      <c r="Q3830" s="8">
        <v>1.9662345005316592E-2</v>
      </c>
      <c r="R3830" s="9">
        <v>3.55</v>
      </c>
    </row>
    <row r="3831" spans="1:18" s="6" customFormat="1" ht="15" customHeight="1" x14ac:dyDescent="0.25">
      <c r="A3831" t="s">
        <v>1986</v>
      </c>
      <c r="B3831" t="s">
        <v>5303</v>
      </c>
      <c r="C3831" t="s">
        <v>1485</v>
      </c>
      <c r="D3831" t="s">
        <v>77</v>
      </c>
      <c r="E3831" s="14">
        <v>2</v>
      </c>
      <c r="F3831" s="5">
        <v>44113</v>
      </c>
      <c r="G3831" s="6">
        <v>12.04301075268816</v>
      </c>
      <c r="H3831" s="7">
        <v>14182.53438497358</v>
      </c>
      <c r="I3831" s="6">
        <v>9.33</v>
      </c>
      <c r="J3831" s="7">
        <v>17589.05852417303</v>
      </c>
      <c r="K3831" s="7">
        <v>16458.891171180228</v>
      </c>
      <c r="L3831" s="6" t="s">
        <v>17</v>
      </c>
      <c r="M3831" s="6">
        <v>5.3259535956305388</v>
      </c>
      <c r="N3831" s="6" t="s">
        <v>17</v>
      </c>
      <c r="O3831" s="6" t="s">
        <v>17</v>
      </c>
      <c r="P3831" s="8" t="s">
        <v>17</v>
      </c>
      <c r="Q3831" s="8" t="s">
        <v>17</v>
      </c>
      <c r="R3831" s="9">
        <v>5.68</v>
      </c>
    </row>
    <row r="3832" spans="1:18" s="6" customFormat="1" ht="15" customHeight="1" x14ac:dyDescent="0.25">
      <c r="A3832" t="s">
        <v>1987</v>
      </c>
      <c r="B3832" t="s">
        <v>5303</v>
      </c>
      <c r="C3832" t="s">
        <v>665</v>
      </c>
      <c r="D3832" t="s">
        <v>5513</v>
      </c>
      <c r="E3832" s="14">
        <v>1</v>
      </c>
      <c r="F3832" s="5">
        <v>44113</v>
      </c>
      <c r="G3832" s="6">
        <v>46.769230769230766</v>
      </c>
      <c r="H3832" s="7">
        <v>8513.5465265327239</v>
      </c>
      <c r="I3832" s="6">
        <v>2.96</v>
      </c>
      <c r="J3832" s="7">
        <v>19421.863688075293</v>
      </c>
      <c r="K3832" s="7">
        <v>18140.107636549914</v>
      </c>
      <c r="L3832" s="6">
        <v>46.292274278622415</v>
      </c>
      <c r="M3832" s="6">
        <v>5.8714091706128109</v>
      </c>
      <c r="N3832" s="6">
        <v>0.3123914386713022</v>
      </c>
      <c r="O3832" s="6">
        <v>44.491390463007285</v>
      </c>
      <c r="P3832" s="8">
        <v>2.2542530750860768E-2</v>
      </c>
      <c r="Q3832" s="8">
        <v>4.9992118335329613E-2</v>
      </c>
      <c r="R3832" s="9">
        <v>3.31</v>
      </c>
    </row>
    <row r="3833" spans="1:18" s="6" customFormat="1" ht="15" customHeight="1" x14ac:dyDescent="0.25">
      <c r="A3833" t="s">
        <v>1988</v>
      </c>
      <c r="B3833" t="s">
        <v>5303</v>
      </c>
      <c r="C3833" t="s">
        <v>1485</v>
      </c>
      <c r="D3833" t="s">
        <v>77</v>
      </c>
      <c r="E3833" s="14">
        <v>2</v>
      </c>
      <c r="F3833" s="5">
        <v>44113</v>
      </c>
      <c r="G3833" s="6">
        <v>15.530303030303036</v>
      </c>
      <c r="H3833" s="7">
        <v>13483.346992637151</v>
      </c>
      <c r="I3833" s="6">
        <v>9.8000000000000007</v>
      </c>
      <c r="J3833" s="7">
        <v>17535.847052575678</v>
      </c>
      <c r="K3833" s="7">
        <v>16411.509444198244</v>
      </c>
      <c r="L3833" s="6" t="s">
        <v>17</v>
      </c>
      <c r="M3833" s="6">
        <v>5.298480718084055</v>
      </c>
      <c r="N3833" s="6" t="s">
        <v>17</v>
      </c>
      <c r="O3833" s="6" t="s">
        <v>17</v>
      </c>
      <c r="P3833" s="8" t="s">
        <v>17</v>
      </c>
      <c r="Q3833" s="8" t="s">
        <v>17</v>
      </c>
      <c r="R3833" s="9">
        <v>5.85</v>
      </c>
    </row>
    <row r="3834" spans="1:18" s="6" customFormat="1" ht="15" customHeight="1" x14ac:dyDescent="0.25">
      <c r="A3834" t="s">
        <v>1989</v>
      </c>
      <c r="B3834" t="s">
        <v>5303</v>
      </c>
      <c r="C3834" t="s">
        <v>1218</v>
      </c>
      <c r="D3834" t="s">
        <v>237</v>
      </c>
      <c r="E3834" s="14">
        <v>2</v>
      </c>
      <c r="F3834" s="5">
        <v>44113</v>
      </c>
      <c r="G3834" s="6">
        <v>14.477211796246628</v>
      </c>
      <c r="H3834" s="7">
        <v>12328.611922891334</v>
      </c>
      <c r="I3834" s="6">
        <v>24.17</v>
      </c>
      <c r="J3834" s="7">
        <v>15612.541528239202</v>
      </c>
      <c r="K3834" s="7">
        <v>14829.135571280458</v>
      </c>
      <c r="L3834" s="6" t="s">
        <v>17</v>
      </c>
      <c r="M3834" s="6">
        <v>3.6918282608800421</v>
      </c>
      <c r="N3834" s="6" t="s">
        <v>17</v>
      </c>
      <c r="O3834" s="6" t="s">
        <v>17</v>
      </c>
      <c r="P3834" s="8" t="s">
        <v>17</v>
      </c>
      <c r="Q3834" s="8" t="s">
        <v>17</v>
      </c>
      <c r="R3834" s="9">
        <v>3.68</v>
      </c>
    </row>
    <row r="3835" spans="1:18" s="6" customFormat="1" ht="15" customHeight="1" x14ac:dyDescent="0.25">
      <c r="A3835" t="s">
        <v>1990</v>
      </c>
      <c r="B3835" t="s">
        <v>5303</v>
      </c>
      <c r="C3835" t="s">
        <v>1218</v>
      </c>
      <c r="D3835" t="s">
        <v>237</v>
      </c>
      <c r="E3835" s="14">
        <v>2</v>
      </c>
      <c r="F3835" s="5">
        <v>44113</v>
      </c>
      <c r="G3835" s="6">
        <v>13.974591651542653</v>
      </c>
      <c r="H3835" s="7">
        <v>13755.25985308939</v>
      </c>
      <c r="I3835" s="6">
        <v>11.1</v>
      </c>
      <c r="J3835" s="7">
        <v>17473.191046330037</v>
      </c>
      <c r="K3835" s="7">
        <v>16386.622740616571</v>
      </c>
      <c r="L3835" s="6" t="s">
        <v>17</v>
      </c>
      <c r="M3835" s="6">
        <v>5.1204915443612968</v>
      </c>
      <c r="N3835" s="6" t="s">
        <v>17</v>
      </c>
      <c r="O3835" s="6" t="s">
        <v>17</v>
      </c>
      <c r="P3835" s="8" t="s">
        <v>17</v>
      </c>
      <c r="Q3835" s="8" t="s">
        <v>17</v>
      </c>
      <c r="R3835" s="9">
        <v>3.95</v>
      </c>
    </row>
    <row r="3836" spans="1:18" s="6" customFormat="1" ht="15" customHeight="1" x14ac:dyDescent="0.25">
      <c r="A3836" t="s">
        <v>1991</v>
      </c>
      <c r="B3836" t="s">
        <v>5303</v>
      </c>
      <c r="C3836" t="s">
        <v>1292</v>
      </c>
      <c r="D3836" t="s">
        <v>1293</v>
      </c>
      <c r="E3836" s="14">
        <v>2</v>
      </c>
      <c r="F3836" s="5">
        <v>44113</v>
      </c>
      <c r="G3836" s="6">
        <v>18.322295805739508</v>
      </c>
      <c r="H3836" s="7">
        <v>13270.138770640931</v>
      </c>
      <c r="I3836" s="6">
        <v>9.18</v>
      </c>
      <c r="J3836" s="7">
        <v>17919.666145018258</v>
      </c>
      <c r="K3836" s="7">
        <v>16794.978008379301</v>
      </c>
      <c r="L3836" s="6" t="s">
        <v>17</v>
      </c>
      <c r="M3836" s="6">
        <v>5.3001325949055387</v>
      </c>
      <c r="N3836" s="6" t="s">
        <v>17</v>
      </c>
      <c r="O3836" s="6" t="s">
        <v>17</v>
      </c>
      <c r="P3836" s="8" t="s">
        <v>17</v>
      </c>
      <c r="Q3836" s="8" t="s">
        <v>17</v>
      </c>
      <c r="R3836" s="9">
        <v>4.1500000000000004</v>
      </c>
    </row>
    <row r="3837" spans="1:18" s="6" customFormat="1" ht="15" customHeight="1" x14ac:dyDescent="0.25">
      <c r="A3837" t="s">
        <v>1992</v>
      </c>
      <c r="B3837" t="s">
        <v>5303</v>
      </c>
      <c r="C3837" t="s">
        <v>665</v>
      </c>
      <c r="D3837" t="s">
        <v>5513</v>
      </c>
      <c r="E3837" s="14">
        <v>1</v>
      </c>
      <c r="F3837" s="5">
        <v>44113</v>
      </c>
      <c r="G3837" s="6">
        <v>51.937727724412063</v>
      </c>
      <c r="H3837" s="7">
        <v>7881.3187135911376</v>
      </c>
      <c r="I3837" s="6">
        <v>1.35</v>
      </c>
      <c r="J3837" s="7">
        <v>20266.936084228437</v>
      </c>
      <c r="K3837" s="7">
        <v>19038.129011944624</v>
      </c>
      <c r="L3837" s="6" t="s">
        <v>17</v>
      </c>
      <c r="M3837" s="6">
        <v>5.7907967591131682</v>
      </c>
      <c r="N3837" s="6" t="s">
        <v>17</v>
      </c>
      <c r="O3837" s="6" t="s">
        <v>17</v>
      </c>
      <c r="P3837" s="8" t="s">
        <v>17</v>
      </c>
      <c r="Q3837" s="8" t="s">
        <v>17</v>
      </c>
      <c r="R3837" s="9">
        <v>5.97</v>
      </c>
    </row>
    <row r="3838" spans="1:18" s="6" customFormat="1" ht="15" customHeight="1" x14ac:dyDescent="0.25">
      <c r="A3838" t="s">
        <v>1993</v>
      </c>
      <c r="B3838" t="s">
        <v>5303</v>
      </c>
      <c r="C3838" t="s">
        <v>665</v>
      </c>
      <c r="D3838" t="s">
        <v>5513</v>
      </c>
      <c r="E3838" s="14">
        <v>1</v>
      </c>
      <c r="F3838" s="5">
        <v>44113</v>
      </c>
      <c r="G3838" s="6">
        <v>47.383243370100914</v>
      </c>
      <c r="H3838" s="7">
        <v>9161.4197454362748</v>
      </c>
      <c r="I3838" s="7">
        <v>0.42</v>
      </c>
      <c r="J3838" s="7">
        <v>20976.112026359144</v>
      </c>
      <c r="K3838" s="7">
        <v>19611.608624132012</v>
      </c>
      <c r="L3838" s="6">
        <v>50.480840494149227</v>
      </c>
      <c r="M3838" s="6">
        <v>6.2688262512609327</v>
      </c>
      <c r="N3838" s="6">
        <v>0.14611028997598707</v>
      </c>
      <c r="O3838" s="6">
        <v>42.67697934697965</v>
      </c>
      <c r="P3838" s="8">
        <v>0</v>
      </c>
      <c r="Q3838" s="8">
        <v>7.6784729691541029E-3</v>
      </c>
      <c r="R3838" s="9">
        <v>2.88</v>
      </c>
    </row>
    <row r="3839" spans="1:18" s="6" customFormat="1" ht="15" customHeight="1" x14ac:dyDescent="0.25">
      <c r="A3839" t="s">
        <v>1994</v>
      </c>
      <c r="B3839" t="s">
        <v>5303</v>
      </c>
      <c r="C3839" t="s">
        <v>1218</v>
      </c>
      <c r="D3839" t="s">
        <v>237</v>
      </c>
      <c r="E3839" s="14">
        <v>2</v>
      </c>
      <c r="F3839" s="5">
        <v>44113</v>
      </c>
      <c r="G3839" s="6">
        <v>15.352697095435698</v>
      </c>
      <c r="H3839" s="7">
        <v>13778.18940790588</v>
      </c>
      <c r="I3839" s="7">
        <v>7.47</v>
      </c>
      <c r="J3839" s="7">
        <v>17891.035061935752</v>
      </c>
      <c r="K3839" s="7">
        <v>16720.267878947638</v>
      </c>
      <c r="L3839" s="6" t="s">
        <v>17</v>
      </c>
      <c r="M3839" s="6">
        <v>5.5172817294444609</v>
      </c>
      <c r="N3839" s="6" t="s">
        <v>17</v>
      </c>
      <c r="O3839" s="6" t="s">
        <v>17</v>
      </c>
      <c r="P3839" s="8" t="s">
        <v>17</v>
      </c>
      <c r="Q3839" s="8" t="s">
        <v>17</v>
      </c>
      <c r="R3839" s="9">
        <v>4.74</v>
      </c>
    </row>
    <row r="3840" spans="1:18" s="6" customFormat="1" ht="15" customHeight="1" x14ac:dyDescent="0.25">
      <c r="A3840" t="s">
        <v>1995</v>
      </c>
      <c r="B3840" t="s">
        <v>5303</v>
      </c>
      <c r="C3840" t="s">
        <v>1218</v>
      </c>
      <c r="D3840" t="s">
        <v>237</v>
      </c>
      <c r="E3840" s="14">
        <v>2</v>
      </c>
      <c r="F3840" s="5">
        <v>44113</v>
      </c>
      <c r="G3840" s="6">
        <v>13.114754098360656</v>
      </c>
      <c r="H3840" s="7">
        <v>14267.236006402703</v>
      </c>
      <c r="I3840" s="7">
        <v>7.64</v>
      </c>
      <c r="J3840" s="7">
        <v>17956.359765832891</v>
      </c>
      <c r="K3840" s="7">
        <v>16789.535780954058</v>
      </c>
      <c r="L3840" s="6" t="s">
        <v>17</v>
      </c>
      <c r="M3840" s="6">
        <v>5.4986992689860212</v>
      </c>
      <c r="N3840" s="6" t="s">
        <v>17</v>
      </c>
      <c r="O3840" s="6" t="s">
        <v>17</v>
      </c>
      <c r="P3840" s="8" t="s">
        <v>17</v>
      </c>
      <c r="Q3840" s="8" t="s">
        <v>17</v>
      </c>
      <c r="R3840" s="9">
        <v>6.05</v>
      </c>
    </row>
    <row r="3841" spans="1:18" s="6" customFormat="1" ht="15" customHeight="1" x14ac:dyDescent="0.25">
      <c r="A3841" t="s">
        <v>1996</v>
      </c>
      <c r="B3841" t="s">
        <v>5303</v>
      </c>
      <c r="C3841" t="s">
        <v>1485</v>
      </c>
      <c r="D3841" t="s">
        <v>77</v>
      </c>
      <c r="E3841" s="14">
        <v>2</v>
      </c>
      <c r="F3841" s="5">
        <v>44113</v>
      </c>
      <c r="G3841" s="6">
        <v>15.160349854227414</v>
      </c>
      <c r="H3841" s="7">
        <v>13714.688704891678</v>
      </c>
      <c r="I3841" s="7">
        <v>9.6</v>
      </c>
      <c r="J3841" s="7">
        <v>17728.791635226906</v>
      </c>
      <c r="K3841" s="7">
        <v>16601.973284459953</v>
      </c>
      <c r="L3841" s="6" t="s">
        <v>17</v>
      </c>
      <c r="M3841" s="6">
        <v>5.3101713042740482</v>
      </c>
      <c r="N3841" s="6" t="s">
        <v>17</v>
      </c>
      <c r="O3841" s="6" t="s">
        <v>17</v>
      </c>
      <c r="P3841" s="8" t="s">
        <v>17</v>
      </c>
      <c r="Q3841" s="8" t="s">
        <v>17</v>
      </c>
      <c r="R3841" s="9">
        <v>7.23</v>
      </c>
    </row>
    <row r="3842" spans="1:18" s="6" customFormat="1" ht="15" customHeight="1" x14ac:dyDescent="0.25">
      <c r="A3842" t="s">
        <v>1997</v>
      </c>
      <c r="B3842" t="s">
        <v>5303</v>
      </c>
      <c r="C3842" t="s">
        <v>665</v>
      </c>
      <c r="D3842" t="s">
        <v>5513</v>
      </c>
      <c r="E3842" s="14">
        <v>1</v>
      </c>
      <c r="F3842" s="5">
        <v>44113</v>
      </c>
      <c r="G3842" s="6">
        <v>53.194544149318027</v>
      </c>
      <c r="H3842" s="7">
        <v>7318.7331936840883</v>
      </c>
      <c r="I3842" s="7">
        <v>3.46</v>
      </c>
      <c r="J3842" s="7">
        <v>19620.038208448314</v>
      </c>
      <c r="K3842" s="7">
        <v>18412.972912272908</v>
      </c>
      <c r="L3842" s="6" t="s">
        <v>17</v>
      </c>
      <c r="M3842" s="6">
        <v>5.6883378707606322</v>
      </c>
      <c r="N3842" s="6" t="s">
        <v>17</v>
      </c>
      <c r="O3842" s="6" t="s">
        <v>17</v>
      </c>
      <c r="P3842" s="8" t="s">
        <v>17</v>
      </c>
      <c r="Q3842" s="8" t="s">
        <v>17</v>
      </c>
      <c r="R3842" s="9">
        <v>5.78</v>
      </c>
    </row>
    <row r="3843" spans="1:18" s="6" customFormat="1" ht="15" customHeight="1" x14ac:dyDescent="0.25">
      <c r="A3843" t="s">
        <v>1998</v>
      </c>
      <c r="B3843" t="s">
        <v>5303</v>
      </c>
      <c r="C3843" t="s">
        <v>1485</v>
      </c>
      <c r="D3843" t="s">
        <v>77</v>
      </c>
      <c r="E3843" s="14">
        <v>2</v>
      </c>
      <c r="F3843" s="5">
        <v>44113</v>
      </c>
      <c r="G3843" s="6">
        <v>15.277777777777764</v>
      </c>
      <c r="H3843" s="7">
        <v>13837.525850812504</v>
      </c>
      <c r="I3843" s="7">
        <v>7.24</v>
      </c>
      <c r="J3843" s="7">
        <v>17929.449492250136</v>
      </c>
      <c r="K3843" s="7">
        <v>16773.358381286889</v>
      </c>
      <c r="L3843" s="6" t="s">
        <v>17</v>
      </c>
      <c r="M3843" s="6">
        <v>5.4481202213159667</v>
      </c>
      <c r="N3843" s="6" t="s">
        <v>17</v>
      </c>
      <c r="O3843" s="6" t="s">
        <v>17</v>
      </c>
      <c r="P3843" s="8" t="s">
        <v>17</v>
      </c>
      <c r="Q3843" s="8" t="s">
        <v>17</v>
      </c>
      <c r="R3843" s="9">
        <v>6.45</v>
      </c>
    </row>
    <row r="3844" spans="1:18" s="6" customFormat="1" ht="15" customHeight="1" x14ac:dyDescent="0.25">
      <c r="A3844" t="s">
        <v>1999</v>
      </c>
      <c r="B3844" t="s">
        <v>5303</v>
      </c>
      <c r="C3844" t="s">
        <v>665</v>
      </c>
      <c r="D3844" t="s">
        <v>5513</v>
      </c>
      <c r="E3844" s="14">
        <v>1</v>
      </c>
      <c r="F3844" s="5">
        <v>44113</v>
      </c>
      <c r="G3844" s="6">
        <v>34.827475008061917</v>
      </c>
      <c r="H3844" s="7">
        <v>11562.174638031103</v>
      </c>
      <c r="I3844" s="7">
        <v>5.43</v>
      </c>
      <c r="J3844" s="7">
        <v>20371.507522259752</v>
      </c>
      <c r="K3844" s="7">
        <v>19046.384736533622</v>
      </c>
      <c r="L3844" s="6">
        <v>49.095796326551607</v>
      </c>
      <c r="M3844" s="6">
        <v>6.0965861467712159</v>
      </c>
      <c r="N3844" s="6">
        <v>0.57110949553055124</v>
      </c>
      <c r="O3844" s="6">
        <v>38.712897231068567</v>
      </c>
      <c r="P3844" s="8">
        <v>1.7277051075552712E-2</v>
      </c>
      <c r="Q3844" s="8">
        <v>7.633374900249891E-2</v>
      </c>
      <c r="R3844" s="9">
        <v>2.29</v>
      </c>
    </row>
    <row r="3845" spans="1:18" s="6" customFormat="1" ht="15" customHeight="1" x14ac:dyDescent="0.25">
      <c r="A3845" t="s">
        <v>3419</v>
      </c>
      <c r="B3845" t="s">
        <v>5304</v>
      </c>
      <c r="C3845" t="s">
        <v>3420</v>
      </c>
      <c r="D3845" t="s">
        <v>5513</v>
      </c>
      <c r="E3845" s="14">
        <v>1</v>
      </c>
      <c r="F3845" s="5">
        <v>44113</v>
      </c>
      <c r="G3845" s="6">
        <v>48.243786113102033</v>
      </c>
      <c r="H3845" s="7">
        <v>8609.6966979055942</v>
      </c>
      <c r="I3845" s="6">
        <v>2.5909475465313032</v>
      </c>
      <c r="J3845" s="7">
        <v>20185.067681895092</v>
      </c>
      <c r="K3845" s="7">
        <v>18912.303774845041</v>
      </c>
      <c r="L3845" s="6">
        <v>48.920658840947546</v>
      </c>
      <c r="M3845" s="6">
        <v>5.8372038943486722</v>
      </c>
      <c r="N3845" s="6">
        <v>0.38843876090068979</v>
      </c>
      <c r="O3845" s="6">
        <v>42.248112075676907</v>
      </c>
      <c r="P3845" s="8">
        <v>0</v>
      </c>
      <c r="Q3845" s="8">
        <v>1.5074103841126469E-2</v>
      </c>
      <c r="R3845" s="9">
        <v>5.4399999999999995</v>
      </c>
    </row>
    <row r="3846" spans="1:18" s="6" customFormat="1" ht="15" customHeight="1" x14ac:dyDescent="0.25">
      <c r="A3846" t="s">
        <v>3421</v>
      </c>
      <c r="B3846" t="s">
        <v>5304</v>
      </c>
      <c r="C3846" t="s">
        <v>3422</v>
      </c>
      <c r="D3846" s="6" t="s">
        <v>5513</v>
      </c>
      <c r="E3846" s="14">
        <v>1</v>
      </c>
      <c r="F3846" s="5">
        <v>44113</v>
      </c>
      <c r="G3846" s="6">
        <v>23.085017848637136</v>
      </c>
      <c r="H3846" s="7">
        <v>13531.833628280645</v>
      </c>
      <c r="I3846" s="6">
        <v>1.4964459408903852</v>
      </c>
      <c r="J3846" s="7">
        <v>19539.308428197317</v>
      </c>
      <c r="K3846" s="7">
        <v>18326.469330231892</v>
      </c>
      <c r="L3846" s="6">
        <v>48.306873961797173</v>
      </c>
      <c r="M3846" s="6">
        <v>5.5471977796057246</v>
      </c>
      <c r="N3846" s="6">
        <v>0.17061685233922511</v>
      </c>
      <c r="O3846" s="6">
        <v>44.484044564021538</v>
      </c>
      <c r="P3846" s="8">
        <v>0</v>
      </c>
      <c r="Q3846" s="8">
        <v>0</v>
      </c>
      <c r="R3846" s="9">
        <v>6.4450000000000003</v>
      </c>
    </row>
    <row r="3847" spans="1:18" s="6" customFormat="1" ht="15" customHeight="1" x14ac:dyDescent="0.25">
      <c r="A3847" t="s">
        <v>3423</v>
      </c>
      <c r="B3847" t="s">
        <v>5304</v>
      </c>
      <c r="C3847" t="s">
        <v>3424</v>
      </c>
      <c r="D3847" t="s">
        <v>5513</v>
      </c>
      <c r="E3847" s="14">
        <v>1</v>
      </c>
      <c r="F3847" s="5">
        <v>44113</v>
      </c>
      <c r="G3847" s="6">
        <v>33.320650775387683</v>
      </c>
      <c r="H3847" s="7">
        <v>11260.745974930915</v>
      </c>
      <c r="I3847" s="6">
        <v>4.2081381733021077</v>
      </c>
      <c r="J3847" s="7">
        <v>19314.570090331214</v>
      </c>
      <c r="K3847" s="7">
        <v>18108.709238746836</v>
      </c>
      <c r="L3847" s="6">
        <v>45.899560361171041</v>
      </c>
      <c r="M3847" s="6">
        <v>5.5154232353459109</v>
      </c>
      <c r="N3847" s="6">
        <v>0.47558240367939153</v>
      </c>
      <c r="O3847" s="6">
        <v>43.884468901289338</v>
      </c>
      <c r="P3847" s="8">
        <v>4.6634909706335704E-4</v>
      </c>
      <c r="Q3847" s="8">
        <v>1.6360576115157781E-2</v>
      </c>
      <c r="R3847" s="9">
        <v>4.3520000000000003</v>
      </c>
    </row>
    <row r="3848" spans="1:18" s="6" customFormat="1" ht="15" customHeight="1" x14ac:dyDescent="0.25">
      <c r="A3848" t="s">
        <v>3426</v>
      </c>
      <c r="B3848" t="s">
        <v>5304</v>
      </c>
      <c r="C3848" t="s">
        <v>3422</v>
      </c>
      <c r="D3848" s="6" t="s">
        <v>5513</v>
      </c>
      <c r="E3848" s="14">
        <v>1</v>
      </c>
      <c r="F3848" s="5">
        <v>44113</v>
      </c>
      <c r="G3848" s="6">
        <v>22.264648918283747</v>
      </c>
      <c r="H3848" s="7">
        <v>12974.285579383362</v>
      </c>
      <c r="I3848" s="6">
        <v>3.9817854495393408</v>
      </c>
      <c r="J3848" s="7">
        <v>18647.67552684528</v>
      </c>
      <c r="K3848" s="7">
        <v>17390.042965454086</v>
      </c>
      <c r="L3848" s="6">
        <v>47.007584184016146</v>
      </c>
      <c r="M3848" s="6">
        <v>5.7635498905417286</v>
      </c>
      <c r="N3848" s="6">
        <v>0.42738474885578626</v>
      </c>
      <c r="O3848" s="6">
        <v>42.831708523943782</v>
      </c>
      <c r="P3848" s="8">
        <v>0</v>
      </c>
      <c r="Q3848" s="8">
        <v>0</v>
      </c>
      <c r="R3848" s="9">
        <v>5.57</v>
      </c>
    </row>
    <row r="3849" spans="1:18" s="6" customFormat="1" ht="15" customHeight="1" x14ac:dyDescent="0.25">
      <c r="A3849" t="s">
        <v>5210</v>
      </c>
      <c r="B3849" t="s">
        <v>5308</v>
      </c>
      <c r="C3849" t="s">
        <v>15</v>
      </c>
      <c r="D3849" t="s">
        <v>5513</v>
      </c>
      <c r="E3849" s="14">
        <v>1</v>
      </c>
      <c r="F3849" s="5">
        <v>44116</v>
      </c>
      <c r="G3849" s="6">
        <v>26.496153653231431</v>
      </c>
      <c r="H3849" s="7">
        <v>12982.1625717184</v>
      </c>
      <c r="I3849" s="6">
        <v>2.0299999999999998</v>
      </c>
      <c r="J3849" s="7">
        <v>19816.552674831662</v>
      </c>
      <c r="K3849" s="7">
        <v>18542.517545499893</v>
      </c>
      <c r="L3849" s="6">
        <v>47.705126014865691</v>
      </c>
      <c r="M3849" s="6">
        <v>5.8364584003015967</v>
      </c>
      <c r="N3849" s="6">
        <v>0.19455573243813529</v>
      </c>
      <c r="O3849" s="6">
        <v>44.228765252274584</v>
      </c>
      <c r="P3849" s="8">
        <v>8.9935801525504872E-3</v>
      </c>
      <c r="Q3849" s="8">
        <v>0</v>
      </c>
      <c r="R3849" s="9">
        <v>5.6950000000000003</v>
      </c>
    </row>
    <row r="3850" spans="1:18" s="6" customFormat="1" ht="15" customHeight="1" x14ac:dyDescent="0.25">
      <c r="A3850" t="s">
        <v>2000</v>
      </c>
      <c r="B3850" t="s">
        <v>5303</v>
      </c>
      <c r="C3850" t="s">
        <v>1292</v>
      </c>
      <c r="D3850" t="s">
        <v>1293</v>
      </c>
      <c r="E3850" s="14">
        <v>2</v>
      </c>
      <c r="F3850" s="5">
        <v>44117</v>
      </c>
      <c r="G3850" s="6">
        <v>23.302752293577981</v>
      </c>
      <c r="H3850" s="7">
        <v>11198.59462713217</v>
      </c>
      <c r="I3850" s="7">
        <v>20.3</v>
      </c>
      <c r="J3850" s="7">
        <v>16361.681539619394</v>
      </c>
      <c r="K3850" s="7">
        <v>15343.289645423522</v>
      </c>
      <c r="L3850" s="6" t="s">
        <v>17</v>
      </c>
      <c r="M3850" s="6" t="s">
        <v>17</v>
      </c>
      <c r="N3850" s="6" t="s">
        <v>17</v>
      </c>
      <c r="O3850" s="6" t="s">
        <v>17</v>
      </c>
      <c r="P3850" s="8" t="s">
        <v>17</v>
      </c>
      <c r="Q3850" s="8" t="s">
        <v>17</v>
      </c>
      <c r="R3850" s="9">
        <v>6.99</v>
      </c>
    </row>
    <row r="3851" spans="1:18" s="6" customFormat="1" ht="15" customHeight="1" x14ac:dyDescent="0.25">
      <c r="A3851" t="s">
        <v>2001</v>
      </c>
      <c r="B3851" t="s">
        <v>5303</v>
      </c>
      <c r="C3851" t="s">
        <v>1218</v>
      </c>
      <c r="D3851" t="s">
        <v>237</v>
      </c>
      <c r="E3851" s="14">
        <v>2</v>
      </c>
      <c r="F3851" s="5">
        <v>44117</v>
      </c>
      <c r="G3851" s="6">
        <v>12.924281984334193</v>
      </c>
      <c r="H3851" s="7">
        <v>14000.225915965397</v>
      </c>
      <c r="I3851" s="7">
        <v>10.41</v>
      </c>
      <c r="J3851" s="7">
        <v>17556.622481995619</v>
      </c>
      <c r="K3851" s="7">
        <v>16440.824665111682</v>
      </c>
      <c r="L3851" s="6" t="s">
        <v>17</v>
      </c>
      <c r="M3851" s="6" t="s">
        <v>17</v>
      </c>
      <c r="N3851" s="6" t="s">
        <v>17</v>
      </c>
      <c r="O3851" s="6" t="s">
        <v>17</v>
      </c>
      <c r="P3851" s="8" t="s">
        <v>17</v>
      </c>
      <c r="Q3851" s="8" t="s">
        <v>17</v>
      </c>
      <c r="R3851" s="9">
        <v>4.1900000000000004</v>
      </c>
    </row>
    <row r="3852" spans="1:18" s="6" customFormat="1" ht="15" customHeight="1" x14ac:dyDescent="0.25">
      <c r="A3852" t="s">
        <v>2002</v>
      </c>
      <c r="B3852" t="s">
        <v>5303</v>
      </c>
      <c r="C3852" t="s">
        <v>1292</v>
      </c>
      <c r="D3852" t="s">
        <v>1293</v>
      </c>
      <c r="E3852" s="14">
        <v>2</v>
      </c>
      <c r="F3852" s="5">
        <v>44117</v>
      </c>
      <c r="G3852" s="6">
        <v>27.906976744186046</v>
      </c>
      <c r="H3852" s="7">
        <v>10826.010035241305</v>
      </c>
      <c r="I3852" s="7">
        <v>11.35</v>
      </c>
      <c r="J3852" s="7">
        <v>17074.445838561271</v>
      </c>
      <c r="K3852" s="7">
        <v>15962.401016625035</v>
      </c>
      <c r="L3852" s="6" t="s">
        <v>17</v>
      </c>
      <c r="M3852" s="6" t="s">
        <v>17</v>
      </c>
      <c r="N3852" s="6" t="s">
        <v>17</v>
      </c>
      <c r="O3852" s="6" t="s">
        <v>17</v>
      </c>
      <c r="P3852" s="8" t="s">
        <v>17</v>
      </c>
      <c r="Q3852" s="8" t="s">
        <v>17</v>
      </c>
      <c r="R3852" s="9">
        <v>4.3600000000000003</v>
      </c>
    </row>
    <row r="3853" spans="1:18" s="6" customFormat="1" ht="15" customHeight="1" x14ac:dyDescent="0.25">
      <c r="A3853" t="s">
        <v>2003</v>
      </c>
      <c r="B3853" t="s">
        <v>5303</v>
      </c>
      <c r="C3853" t="s">
        <v>665</v>
      </c>
      <c r="D3853" t="s">
        <v>5513</v>
      </c>
      <c r="E3853" s="14">
        <v>1</v>
      </c>
      <c r="F3853" s="5">
        <v>44117</v>
      </c>
      <c r="G3853" s="6">
        <v>45.12409125094009</v>
      </c>
      <c r="H3853" s="7">
        <v>9100.1066035233416</v>
      </c>
      <c r="I3853" s="7">
        <v>0.78</v>
      </c>
      <c r="J3853" s="7">
        <v>19922.752085693686</v>
      </c>
      <c r="K3853" s="7">
        <v>18591.925647078398</v>
      </c>
      <c r="L3853" s="6">
        <v>49.197877473863016</v>
      </c>
      <c r="M3853" s="6">
        <v>6.105986576505499</v>
      </c>
      <c r="N3853" s="6">
        <v>0.13156915456794971</v>
      </c>
      <c r="O3853" s="6">
        <v>43.788539696457136</v>
      </c>
      <c r="P3853" s="8">
        <v>0</v>
      </c>
      <c r="Q3853" s="8">
        <v>0</v>
      </c>
      <c r="R3853" s="9">
        <v>2.91</v>
      </c>
    </row>
    <row r="3854" spans="1:18" s="6" customFormat="1" ht="15" customHeight="1" x14ac:dyDescent="0.25">
      <c r="A3854" t="s">
        <v>2004</v>
      </c>
      <c r="B3854" t="s">
        <v>5303</v>
      </c>
      <c r="C3854" t="s">
        <v>1218</v>
      </c>
      <c r="D3854" t="s">
        <v>237</v>
      </c>
      <c r="E3854" s="14">
        <v>2</v>
      </c>
      <c r="F3854" s="5">
        <v>44117</v>
      </c>
      <c r="G3854" s="6">
        <v>15.873015873015875</v>
      </c>
      <c r="H3854" s="7">
        <v>12429.172850362018</v>
      </c>
      <c r="I3854" s="6">
        <v>10.89</v>
      </c>
      <c r="J3854" s="7">
        <v>16343.089261535257</v>
      </c>
      <c r="K3854" s="7">
        <v>15235.243199486928</v>
      </c>
      <c r="L3854" s="6" t="s">
        <v>17</v>
      </c>
      <c r="M3854" s="6" t="s">
        <v>17</v>
      </c>
      <c r="N3854" s="6" t="s">
        <v>17</v>
      </c>
      <c r="O3854" s="6" t="s">
        <v>17</v>
      </c>
      <c r="P3854" s="8" t="s">
        <v>17</v>
      </c>
      <c r="Q3854" s="8" t="s">
        <v>17</v>
      </c>
      <c r="R3854" s="9">
        <v>3.99</v>
      </c>
    </row>
    <row r="3855" spans="1:18" s="6" customFormat="1" ht="15" customHeight="1" x14ac:dyDescent="0.25">
      <c r="A3855" t="s">
        <v>2005</v>
      </c>
      <c r="B3855" t="s">
        <v>5303</v>
      </c>
      <c r="C3855" t="s">
        <v>1485</v>
      </c>
      <c r="D3855" t="s">
        <v>77</v>
      </c>
      <c r="E3855" s="14">
        <v>2</v>
      </c>
      <c r="F3855" s="5">
        <v>44117</v>
      </c>
      <c r="G3855" s="6">
        <v>21.023765996343691</v>
      </c>
      <c r="H3855" s="7">
        <v>10203.825491558655</v>
      </c>
      <c r="I3855" s="6">
        <v>32.64</v>
      </c>
      <c r="J3855" s="7">
        <v>14411.550846577335</v>
      </c>
      <c r="K3855" s="7">
        <v>13570.457277505979</v>
      </c>
      <c r="L3855" s="6" t="s">
        <v>17</v>
      </c>
      <c r="M3855" s="6" t="s">
        <v>17</v>
      </c>
      <c r="N3855" s="6" t="s">
        <v>17</v>
      </c>
      <c r="O3855" s="6" t="s">
        <v>17</v>
      </c>
      <c r="P3855" s="8" t="s">
        <v>17</v>
      </c>
      <c r="Q3855" s="8" t="s">
        <v>17</v>
      </c>
      <c r="R3855" s="9">
        <v>3.73</v>
      </c>
    </row>
    <row r="3856" spans="1:18" s="6" customFormat="1" ht="15" customHeight="1" x14ac:dyDescent="0.25">
      <c r="A3856" t="s">
        <v>2006</v>
      </c>
      <c r="B3856" t="s">
        <v>5303</v>
      </c>
      <c r="C3856" t="s">
        <v>1218</v>
      </c>
      <c r="D3856" t="s">
        <v>237</v>
      </c>
      <c r="E3856" s="14">
        <v>2</v>
      </c>
      <c r="F3856" s="5">
        <v>44117</v>
      </c>
      <c r="G3856" s="6">
        <v>16.526610644257698</v>
      </c>
      <c r="H3856" s="7">
        <v>13616.693108098409</v>
      </c>
      <c r="I3856" s="6">
        <v>9.73</v>
      </c>
      <c r="J3856" s="7">
        <v>17923.359580052493</v>
      </c>
      <c r="K3856" s="7">
        <v>16796.296777151449</v>
      </c>
      <c r="L3856" s="6" t="s">
        <v>17</v>
      </c>
      <c r="M3856" s="6" t="s">
        <v>17</v>
      </c>
      <c r="N3856" s="6" t="s">
        <v>17</v>
      </c>
      <c r="O3856" s="6" t="s">
        <v>17</v>
      </c>
      <c r="P3856" s="8" t="s">
        <v>17</v>
      </c>
      <c r="Q3856" s="8" t="s">
        <v>17</v>
      </c>
      <c r="R3856" s="9">
        <v>4.75</v>
      </c>
    </row>
    <row r="3857" spans="1:18" s="6" customFormat="1" ht="15" customHeight="1" x14ac:dyDescent="0.25">
      <c r="A3857" t="s">
        <v>2007</v>
      </c>
      <c r="B3857" t="s">
        <v>5303</v>
      </c>
      <c r="C3857" t="s">
        <v>1218</v>
      </c>
      <c r="D3857" t="s">
        <v>237</v>
      </c>
      <c r="E3857" s="14">
        <v>2</v>
      </c>
      <c r="F3857" s="5">
        <v>44117</v>
      </c>
      <c r="G3857" s="6">
        <v>14.225941422594135</v>
      </c>
      <c r="H3857" s="7">
        <v>14258.629511030367</v>
      </c>
      <c r="I3857" s="6">
        <v>8.39</v>
      </c>
      <c r="J3857" s="7">
        <v>18177.917320774464</v>
      </c>
      <c r="K3857" s="7">
        <v>17028.655868957354</v>
      </c>
      <c r="L3857" s="6" t="s">
        <v>17</v>
      </c>
      <c r="M3857" s="6" t="s">
        <v>17</v>
      </c>
      <c r="N3857" s="6" t="s">
        <v>17</v>
      </c>
      <c r="O3857" s="6" t="s">
        <v>17</v>
      </c>
      <c r="P3857" s="8" t="s">
        <v>17</v>
      </c>
      <c r="Q3857" s="8" t="s">
        <v>17</v>
      </c>
      <c r="R3857" s="9">
        <v>4.45</v>
      </c>
    </row>
    <row r="3858" spans="1:18" s="6" customFormat="1" ht="15" customHeight="1" x14ac:dyDescent="0.25">
      <c r="A3858" t="s">
        <v>2008</v>
      </c>
      <c r="B3858" t="s">
        <v>5303</v>
      </c>
      <c r="C3858" t="s">
        <v>1292</v>
      </c>
      <c r="D3858" t="s">
        <v>1293</v>
      </c>
      <c r="E3858" s="14">
        <v>2</v>
      </c>
      <c r="F3858" s="5">
        <v>44117</v>
      </c>
      <c r="G3858" s="6">
        <v>12.686567164179099</v>
      </c>
      <c r="H3858" s="7">
        <v>14391.696880458387</v>
      </c>
      <c r="I3858" s="6">
        <v>9.44</v>
      </c>
      <c r="J3858" s="7">
        <v>17969.795037756201</v>
      </c>
      <c r="K3858" s="7">
        <v>16837.763948559175</v>
      </c>
      <c r="L3858" s="6" t="s">
        <v>17</v>
      </c>
      <c r="M3858" s="6" t="s">
        <v>17</v>
      </c>
      <c r="N3858" s="6" t="s">
        <v>17</v>
      </c>
      <c r="O3858" s="6" t="s">
        <v>17</v>
      </c>
      <c r="P3858" s="8" t="s">
        <v>17</v>
      </c>
      <c r="Q3858" s="8" t="s">
        <v>17</v>
      </c>
      <c r="R3858" s="9">
        <v>7.3</v>
      </c>
    </row>
    <row r="3859" spans="1:18" s="6" customFormat="1" ht="15" customHeight="1" x14ac:dyDescent="0.25">
      <c r="A3859" t="s">
        <v>2009</v>
      </c>
      <c r="B3859" t="s">
        <v>5303</v>
      </c>
      <c r="C3859" t="s">
        <v>665</v>
      </c>
      <c r="D3859" t="s">
        <v>5513</v>
      </c>
      <c r="E3859" s="14">
        <v>1</v>
      </c>
      <c r="F3859" s="5">
        <v>44117</v>
      </c>
      <c r="G3859" s="6">
        <v>63.700131521262612</v>
      </c>
      <c r="H3859" s="7">
        <v>5237.3599423633805</v>
      </c>
      <c r="I3859" s="6">
        <v>1.59</v>
      </c>
      <c r="J3859" s="7">
        <v>19939.549180327871</v>
      </c>
      <c r="K3859" s="7">
        <v>18715.09302962666</v>
      </c>
      <c r="L3859" s="6" t="s">
        <v>17</v>
      </c>
      <c r="M3859" s="6" t="s">
        <v>17</v>
      </c>
      <c r="N3859" s="6" t="s">
        <v>17</v>
      </c>
      <c r="O3859" s="6" t="s">
        <v>17</v>
      </c>
      <c r="P3859" s="8" t="s">
        <v>17</v>
      </c>
      <c r="Q3859" s="8" t="s">
        <v>17</v>
      </c>
      <c r="R3859" s="9">
        <v>2.4</v>
      </c>
    </row>
    <row r="3860" spans="1:18" s="6" customFormat="1" ht="15" customHeight="1" x14ac:dyDescent="0.25">
      <c r="A3860" t="s">
        <v>2010</v>
      </c>
      <c r="B3860" t="s">
        <v>5303</v>
      </c>
      <c r="C3860" t="s">
        <v>1485</v>
      </c>
      <c r="D3860" t="s">
        <v>77</v>
      </c>
      <c r="E3860" s="14">
        <v>2</v>
      </c>
      <c r="F3860" s="5">
        <v>44117</v>
      </c>
      <c r="G3860" s="6">
        <v>13.000000000000018</v>
      </c>
      <c r="H3860" s="7">
        <v>10779.886241756732</v>
      </c>
      <c r="I3860" s="6">
        <v>25.13</v>
      </c>
      <c r="J3860" s="7">
        <v>13690.214547357406</v>
      </c>
      <c r="K3860" s="7">
        <v>12755.719818111191</v>
      </c>
      <c r="L3860" s="6" t="s">
        <v>17</v>
      </c>
      <c r="M3860" s="6" t="s">
        <v>17</v>
      </c>
      <c r="N3860" s="6" t="s">
        <v>17</v>
      </c>
      <c r="O3860" s="6" t="s">
        <v>17</v>
      </c>
      <c r="P3860" s="8" t="s">
        <v>17</v>
      </c>
      <c r="Q3860" s="8" t="s">
        <v>17</v>
      </c>
      <c r="R3860" s="9">
        <v>4.45</v>
      </c>
    </row>
    <row r="3861" spans="1:18" s="6" customFormat="1" ht="15" customHeight="1" x14ac:dyDescent="0.25">
      <c r="A3861" t="s">
        <v>2011</v>
      </c>
      <c r="B3861" t="s">
        <v>5303</v>
      </c>
      <c r="C3861" t="s">
        <v>665</v>
      </c>
      <c r="D3861" t="s">
        <v>5513</v>
      </c>
      <c r="E3861" s="14">
        <v>1</v>
      </c>
      <c r="F3861" s="5">
        <v>44117</v>
      </c>
      <c r="G3861" s="6">
        <v>24.625432193622736</v>
      </c>
      <c r="H3861" s="7">
        <v>12988.127134984548</v>
      </c>
      <c r="I3861" s="6">
        <v>4.3600000000000003</v>
      </c>
      <c r="J3861" s="7">
        <v>19283.364178490639</v>
      </c>
      <c r="K3861" s="7">
        <v>18029.59119896268</v>
      </c>
      <c r="L3861" s="6">
        <v>46.323901774287108</v>
      </c>
      <c r="M3861" s="6">
        <v>5.7442342765031809</v>
      </c>
      <c r="N3861" s="6">
        <v>0.54232231808262821</v>
      </c>
      <c r="O3861" s="6">
        <v>43.015760249397673</v>
      </c>
      <c r="P3861" s="8">
        <v>7.4291903542195983E-4</v>
      </c>
      <c r="Q3861" s="8">
        <v>1.3038462693993568E-2</v>
      </c>
      <c r="R3861" s="9">
        <v>2.74</v>
      </c>
    </row>
    <row r="3862" spans="1:18" s="6" customFormat="1" ht="15" customHeight="1" x14ac:dyDescent="0.25">
      <c r="A3862" t="s">
        <v>2012</v>
      </c>
      <c r="B3862" t="s">
        <v>5303</v>
      </c>
      <c r="C3862" t="s">
        <v>1218</v>
      </c>
      <c r="D3862" t="s">
        <v>237</v>
      </c>
      <c r="E3862" s="14">
        <v>2</v>
      </c>
      <c r="F3862" s="5">
        <v>44117</v>
      </c>
      <c r="G3862" s="6">
        <v>18.181818181818183</v>
      </c>
      <c r="H3862" s="7">
        <v>12813.931659654789</v>
      </c>
      <c r="I3862" s="6">
        <v>12.47</v>
      </c>
      <c r="J3862" s="7">
        <v>17286.032453070315</v>
      </c>
      <c r="K3862" s="7">
        <v>16204.360917355854</v>
      </c>
      <c r="L3862" s="6" t="s">
        <v>17</v>
      </c>
      <c r="M3862" s="6" t="s">
        <v>17</v>
      </c>
      <c r="N3862" s="6" t="s">
        <v>17</v>
      </c>
      <c r="O3862" s="6" t="s">
        <v>17</v>
      </c>
      <c r="P3862" s="8" t="s">
        <v>17</v>
      </c>
      <c r="Q3862" s="8" t="s">
        <v>17</v>
      </c>
      <c r="R3862" s="9">
        <v>5.71</v>
      </c>
    </row>
    <row r="3863" spans="1:18" s="6" customFormat="1" ht="15" customHeight="1" x14ac:dyDescent="0.25">
      <c r="A3863" t="s">
        <v>2013</v>
      </c>
      <c r="B3863" t="s">
        <v>5303</v>
      </c>
      <c r="C3863" t="s">
        <v>665</v>
      </c>
      <c r="D3863" t="s">
        <v>5513</v>
      </c>
      <c r="E3863" s="14">
        <v>1</v>
      </c>
      <c r="F3863" s="5">
        <v>44117</v>
      </c>
      <c r="G3863" s="6">
        <v>37.397484964461455</v>
      </c>
      <c r="H3863" s="7">
        <v>10295.073710200499</v>
      </c>
      <c r="I3863" s="6">
        <v>3.75</v>
      </c>
      <c r="J3863" s="7">
        <v>19104.158173664899</v>
      </c>
      <c r="K3863" s="7">
        <v>17904.543070704553</v>
      </c>
      <c r="L3863" s="6" t="s">
        <v>17</v>
      </c>
      <c r="M3863" s="6" t="s">
        <v>17</v>
      </c>
      <c r="N3863" s="6" t="s">
        <v>17</v>
      </c>
      <c r="O3863" s="6" t="s">
        <v>17</v>
      </c>
      <c r="P3863" s="8" t="s">
        <v>17</v>
      </c>
      <c r="Q3863" s="8" t="s">
        <v>17</v>
      </c>
      <c r="R3863" s="9">
        <v>1.88</v>
      </c>
    </row>
    <row r="3864" spans="1:18" s="6" customFormat="1" ht="15" customHeight="1" x14ac:dyDescent="0.25">
      <c r="A3864" t="s">
        <v>2014</v>
      </c>
      <c r="B3864" t="s">
        <v>5303</v>
      </c>
      <c r="C3864" t="s">
        <v>1218</v>
      </c>
      <c r="D3864" t="s">
        <v>237</v>
      </c>
      <c r="E3864" s="14">
        <v>2</v>
      </c>
      <c r="F3864" s="5">
        <v>44117</v>
      </c>
      <c r="G3864" s="6">
        <v>17.891373801916917</v>
      </c>
      <c r="H3864" s="7">
        <v>13101.893894657056</v>
      </c>
      <c r="I3864" s="6">
        <v>9.2899999999999991</v>
      </c>
      <c r="J3864" s="7">
        <v>17623.460040012636</v>
      </c>
      <c r="K3864" s="7">
        <v>16489.108128512285</v>
      </c>
      <c r="L3864" s="6" t="s">
        <v>17</v>
      </c>
      <c r="M3864" s="6" t="s">
        <v>17</v>
      </c>
      <c r="N3864" s="6" t="s">
        <v>17</v>
      </c>
      <c r="O3864" s="6" t="s">
        <v>17</v>
      </c>
      <c r="P3864" s="8" t="s">
        <v>17</v>
      </c>
      <c r="Q3864" s="8" t="s">
        <v>17</v>
      </c>
      <c r="R3864" s="9">
        <v>5.03</v>
      </c>
    </row>
    <row r="3865" spans="1:18" s="6" customFormat="1" ht="15" customHeight="1" x14ac:dyDescent="0.25">
      <c r="A3865" t="s">
        <v>2015</v>
      </c>
      <c r="B3865" t="s">
        <v>5303</v>
      </c>
      <c r="C3865" t="s">
        <v>665</v>
      </c>
      <c r="D3865" t="s">
        <v>5513</v>
      </c>
      <c r="E3865" s="14">
        <v>1</v>
      </c>
      <c r="F3865" s="5">
        <v>44117</v>
      </c>
      <c r="G3865" s="6">
        <v>34.815681685196019</v>
      </c>
      <c r="H3865" s="7">
        <v>11206.124138054844</v>
      </c>
      <c r="I3865" s="6">
        <v>4.26</v>
      </c>
      <c r="J3865" s="7">
        <v>19690.025575447573</v>
      </c>
      <c r="K3865" s="7">
        <v>18496.275719870489</v>
      </c>
      <c r="L3865" s="6" t="s">
        <v>17</v>
      </c>
      <c r="M3865" s="6" t="s">
        <v>17</v>
      </c>
      <c r="N3865" s="6" t="s">
        <v>17</v>
      </c>
      <c r="O3865" s="6" t="s">
        <v>17</v>
      </c>
      <c r="P3865" s="8" t="s">
        <v>17</v>
      </c>
      <c r="Q3865" s="8" t="s">
        <v>17</v>
      </c>
      <c r="R3865" s="9">
        <v>2.25</v>
      </c>
    </row>
    <row r="3866" spans="1:18" s="6" customFormat="1" ht="15" customHeight="1" x14ac:dyDescent="0.25">
      <c r="A3866" t="s">
        <v>2016</v>
      </c>
      <c r="B3866" t="s">
        <v>5303</v>
      </c>
      <c r="C3866" t="s">
        <v>1485</v>
      </c>
      <c r="D3866" t="s">
        <v>77</v>
      </c>
      <c r="E3866" s="14">
        <v>2</v>
      </c>
      <c r="F3866" s="5">
        <v>44117</v>
      </c>
      <c r="G3866" s="6">
        <v>28.839590443686014</v>
      </c>
      <c r="H3866" s="7">
        <v>11342.969581359301</v>
      </c>
      <c r="I3866" s="6">
        <v>9.77</v>
      </c>
      <c r="J3866" s="7">
        <v>18055.614745365438</v>
      </c>
      <c r="K3866" s="7">
        <v>16930.089147905397</v>
      </c>
      <c r="L3866" s="6" t="s">
        <v>17</v>
      </c>
      <c r="M3866" s="6" t="s">
        <v>17</v>
      </c>
      <c r="N3866" s="6" t="s">
        <v>17</v>
      </c>
      <c r="O3866" s="6" t="s">
        <v>17</v>
      </c>
      <c r="P3866" s="8" t="s">
        <v>17</v>
      </c>
      <c r="Q3866" s="8" t="s">
        <v>17</v>
      </c>
      <c r="R3866" s="9">
        <v>6.14</v>
      </c>
    </row>
    <row r="3867" spans="1:18" s="6" customFormat="1" ht="15" customHeight="1" x14ac:dyDescent="0.25">
      <c r="A3867" t="s">
        <v>2017</v>
      </c>
      <c r="B3867" t="s">
        <v>5303</v>
      </c>
      <c r="C3867" t="s">
        <v>665</v>
      </c>
      <c r="D3867" t="s">
        <v>5513</v>
      </c>
      <c r="E3867" s="14">
        <v>1</v>
      </c>
      <c r="F3867" s="5">
        <v>44117</v>
      </c>
      <c r="G3867" s="6">
        <v>36.318407960199004</v>
      </c>
      <c r="H3867" s="7">
        <v>10053.808219940871</v>
      </c>
      <c r="I3867" s="6">
        <v>7.45</v>
      </c>
      <c r="J3867" s="7">
        <v>18418.690063252398</v>
      </c>
      <c r="K3867" s="7">
        <v>17180.894157875897</v>
      </c>
      <c r="L3867" s="6">
        <v>46.016104200411547</v>
      </c>
      <c r="M3867" s="6">
        <v>5.6791664341251415</v>
      </c>
      <c r="N3867" s="6">
        <v>0.26985934404433592</v>
      </c>
      <c r="O3867" s="6">
        <v>40.576125724886388</v>
      </c>
      <c r="P3867" s="8">
        <v>4.2145587463653759E-3</v>
      </c>
      <c r="Q3867" s="8">
        <v>4.5297377862212468E-3</v>
      </c>
      <c r="R3867" s="9">
        <v>1.98</v>
      </c>
    </row>
    <row r="3868" spans="1:18" s="6" customFormat="1" ht="15" customHeight="1" x14ac:dyDescent="0.25">
      <c r="A3868" t="s">
        <v>2018</v>
      </c>
      <c r="B3868" t="s">
        <v>5303</v>
      </c>
      <c r="C3868" t="s">
        <v>1218</v>
      </c>
      <c r="D3868" t="s">
        <v>237</v>
      </c>
      <c r="E3868" s="14">
        <v>2</v>
      </c>
      <c r="F3868" s="5">
        <v>44117</v>
      </c>
      <c r="G3868" s="6">
        <v>21.023765996343691</v>
      </c>
      <c r="H3868" s="7">
        <v>12537.495288091868</v>
      </c>
      <c r="I3868" s="6">
        <v>13.54</v>
      </c>
      <c r="J3868" s="7">
        <v>17589.304365991229</v>
      </c>
      <c r="K3868" s="7">
        <v>16525.358617097805</v>
      </c>
      <c r="L3868" s="6" t="s">
        <v>17</v>
      </c>
      <c r="M3868" s="6" t="s">
        <v>17</v>
      </c>
      <c r="N3868" s="6" t="s">
        <v>17</v>
      </c>
      <c r="O3868" s="6" t="s">
        <v>17</v>
      </c>
      <c r="P3868" s="8" t="s">
        <v>17</v>
      </c>
      <c r="Q3868" s="8" t="s">
        <v>17</v>
      </c>
      <c r="R3868" s="9">
        <v>4.26</v>
      </c>
    </row>
    <row r="3869" spans="1:18" s="6" customFormat="1" ht="15" customHeight="1" x14ac:dyDescent="0.25">
      <c r="A3869" t="s">
        <v>2019</v>
      </c>
      <c r="B3869" t="s">
        <v>5303</v>
      </c>
      <c r="C3869" t="s">
        <v>1218</v>
      </c>
      <c r="D3869" t="s">
        <v>237</v>
      </c>
      <c r="E3869" s="14">
        <v>2</v>
      </c>
      <c r="F3869" s="5">
        <v>44118</v>
      </c>
      <c r="G3869" s="6">
        <v>17.647058823529427</v>
      </c>
      <c r="H3869" s="7">
        <v>13611.052292284588</v>
      </c>
      <c r="I3869" s="6">
        <v>7.87</v>
      </c>
      <c r="J3869" s="7">
        <v>18209.082207806019</v>
      </c>
      <c r="K3869" s="7">
        <v>17051.206354917002</v>
      </c>
      <c r="L3869" s="6" t="s">
        <v>17</v>
      </c>
      <c r="M3869" s="6" t="s">
        <v>17</v>
      </c>
      <c r="N3869" s="6" t="s">
        <v>17</v>
      </c>
      <c r="O3869" s="6" t="s">
        <v>17</v>
      </c>
      <c r="P3869" s="8" t="s">
        <v>17</v>
      </c>
      <c r="Q3869" s="8" t="s">
        <v>17</v>
      </c>
      <c r="R3869" s="9">
        <v>5.97</v>
      </c>
    </row>
    <row r="3870" spans="1:18" s="6" customFormat="1" ht="15" customHeight="1" x14ac:dyDescent="0.25">
      <c r="A3870" t="s">
        <v>2020</v>
      </c>
      <c r="B3870" t="s">
        <v>5303</v>
      </c>
      <c r="C3870" t="s">
        <v>665</v>
      </c>
      <c r="D3870" t="s">
        <v>5513</v>
      </c>
      <c r="E3870" s="14">
        <v>1</v>
      </c>
      <c r="F3870" s="5">
        <v>44118</v>
      </c>
      <c r="G3870" s="6">
        <v>51.362889983579628</v>
      </c>
      <c r="H3870" s="7">
        <v>7784.6913553822233</v>
      </c>
      <c r="I3870" s="6">
        <v>1.3</v>
      </c>
      <c r="J3870" s="7">
        <v>19813.366697945992</v>
      </c>
      <c r="K3870" s="7">
        <v>18585.57540657587</v>
      </c>
      <c r="L3870" s="6" t="s">
        <v>17</v>
      </c>
      <c r="M3870" s="6" t="s">
        <v>17</v>
      </c>
      <c r="N3870" s="6" t="s">
        <v>17</v>
      </c>
      <c r="O3870" s="6" t="s">
        <v>17</v>
      </c>
      <c r="P3870" s="8" t="s">
        <v>17</v>
      </c>
      <c r="Q3870" s="8" t="s">
        <v>17</v>
      </c>
      <c r="R3870" s="9">
        <v>4.09</v>
      </c>
    </row>
    <row r="3871" spans="1:18" s="6" customFormat="1" ht="15" customHeight="1" x14ac:dyDescent="0.25">
      <c r="A3871" t="s">
        <v>2021</v>
      </c>
      <c r="B3871" t="s">
        <v>5303</v>
      </c>
      <c r="C3871" t="s">
        <v>1485</v>
      </c>
      <c r="D3871" t="s">
        <v>77</v>
      </c>
      <c r="E3871" s="14">
        <v>2</v>
      </c>
      <c r="F3871" s="5">
        <v>44118</v>
      </c>
      <c r="G3871" s="6">
        <v>20.097442143727161</v>
      </c>
      <c r="H3871" s="7">
        <v>12657.007808874963</v>
      </c>
      <c r="I3871" s="6">
        <v>10.64</v>
      </c>
      <c r="J3871" s="7">
        <v>17569.733555370523</v>
      </c>
      <c r="K3871" s="7">
        <v>16455.028065680406</v>
      </c>
      <c r="L3871" s="6" t="s">
        <v>17</v>
      </c>
      <c r="M3871" s="6" t="s">
        <v>17</v>
      </c>
      <c r="N3871" s="6" t="s">
        <v>17</v>
      </c>
      <c r="O3871" s="6" t="s">
        <v>17</v>
      </c>
      <c r="P3871" s="8" t="s">
        <v>17</v>
      </c>
      <c r="Q3871" s="8" t="s">
        <v>17</v>
      </c>
      <c r="R3871" s="9">
        <v>3.92</v>
      </c>
    </row>
    <row r="3872" spans="1:18" s="6" customFormat="1" ht="15" customHeight="1" x14ac:dyDescent="0.25">
      <c r="A3872" t="s">
        <v>2022</v>
      </c>
      <c r="B3872" t="s">
        <v>5303</v>
      </c>
      <c r="C3872" t="s">
        <v>665</v>
      </c>
      <c r="D3872" t="s">
        <v>5513</v>
      </c>
      <c r="E3872" s="14">
        <v>1</v>
      </c>
      <c r="F3872" s="5">
        <v>44118</v>
      </c>
      <c r="G3872" s="6">
        <v>40.218303946263646</v>
      </c>
      <c r="H3872" s="7">
        <v>9762.6226775521591</v>
      </c>
      <c r="I3872" s="6">
        <v>5.68</v>
      </c>
      <c r="J3872" s="7">
        <v>19242.193062760656</v>
      </c>
      <c r="K3872" s="7">
        <v>17973.989619332333</v>
      </c>
      <c r="L3872" s="6">
        <v>45.99807593008493</v>
      </c>
      <c r="M3872" s="6">
        <v>5.8162780800220801</v>
      </c>
      <c r="N3872" s="6">
        <v>0.53575729557034313</v>
      </c>
      <c r="O3872" s="6">
        <v>41.950786263978422</v>
      </c>
      <c r="P3872" s="8">
        <v>7.9300098810146467E-3</v>
      </c>
      <c r="Q3872" s="8">
        <v>1.1172420463205216E-2</v>
      </c>
      <c r="R3872" s="9">
        <v>1.69</v>
      </c>
    </row>
    <row r="3873" spans="1:18" s="6" customFormat="1" ht="15" customHeight="1" x14ac:dyDescent="0.25">
      <c r="A3873" t="s">
        <v>2023</v>
      </c>
      <c r="B3873" t="s">
        <v>5303</v>
      </c>
      <c r="C3873" t="s">
        <v>665</v>
      </c>
      <c r="D3873" t="s">
        <v>5513</v>
      </c>
      <c r="E3873" s="14">
        <v>1</v>
      </c>
      <c r="F3873" s="5">
        <v>44118</v>
      </c>
      <c r="G3873" s="6">
        <v>32.886526461751792</v>
      </c>
      <c r="H3873" s="7">
        <v>11514.776330952807</v>
      </c>
      <c r="I3873" s="6">
        <v>5.85</v>
      </c>
      <c r="J3873" s="7">
        <v>19550.071094860861</v>
      </c>
      <c r="K3873" s="7">
        <v>18354.27898899201</v>
      </c>
      <c r="L3873" s="6">
        <v>44.212944563671861</v>
      </c>
      <c r="M3873" s="6">
        <v>5.4675900764787242</v>
      </c>
      <c r="N3873" s="6">
        <v>0.44710277402432241</v>
      </c>
      <c r="O3873" s="6">
        <v>44.014761776059252</v>
      </c>
      <c r="P3873" s="8">
        <v>0</v>
      </c>
      <c r="Q3873" s="8">
        <v>1.0070290042919075E-2</v>
      </c>
      <c r="R3873" s="9">
        <v>1.54</v>
      </c>
    </row>
    <row r="3874" spans="1:18" s="6" customFormat="1" ht="15" customHeight="1" x14ac:dyDescent="0.25">
      <c r="A3874" t="s">
        <v>2024</v>
      </c>
      <c r="B3874" t="s">
        <v>5303</v>
      </c>
      <c r="C3874" t="s">
        <v>1485</v>
      </c>
      <c r="D3874" t="s">
        <v>77</v>
      </c>
      <c r="E3874" s="14">
        <v>2</v>
      </c>
      <c r="F3874" s="5">
        <v>44118</v>
      </c>
      <c r="G3874" s="6">
        <v>18.029739776951676</v>
      </c>
      <c r="H3874" s="7">
        <v>13290.622147022857</v>
      </c>
      <c r="I3874" s="6">
        <v>9.93</v>
      </c>
      <c r="J3874" s="7">
        <v>17874.841168996187</v>
      </c>
      <c r="K3874" s="7">
        <v>16751.305476413374</v>
      </c>
      <c r="L3874" s="6" t="s">
        <v>17</v>
      </c>
      <c r="M3874" s="6" t="s">
        <v>17</v>
      </c>
      <c r="N3874" s="6" t="s">
        <v>17</v>
      </c>
      <c r="O3874" s="6" t="s">
        <v>17</v>
      </c>
      <c r="P3874" s="8" t="s">
        <v>17</v>
      </c>
      <c r="Q3874" s="8" t="s">
        <v>17</v>
      </c>
      <c r="R3874" s="9">
        <v>5.56</v>
      </c>
    </row>
    <row r="3875" spans="1:18" s="6" customFormat="1" ht="15" customHeight="1" x14ac:dyDescent="0.25">
      <c r="A3875" t="s">
        <v>2025</v>
      </c>
      <c r="B3875" t="s">
        <v>5303</v>
      </c>
      <c r="C3875" t="s">
        <v>1218</v>
      </c>
      <c r="D3875" t="s">
        <v>237</v>
      </c>
      <c r="E3875" s="14">
        <v>2</v>
      </c>
      <c r="F3875" s="5">
        <v>44118</v>
      </c>
      <c r="G3875" s="6">
        <v>14.314115308151099</v>
      </c>
      <c r="H3875" s="7">
        <v>14074.064479279104</v>
      </c>
      <c r="I3875" s="6">
        <v>6.25</v>
      </c>
      <c r="J3875" s="7">
        <v>18018.008693852204</v>
      </c>
      <c r="K3875" s="7">
        <v>16833.295668393017</v>
      </c>
      <c r="L3875" s="6" t="s">
        <v>17</v>
      </c>
      <c r="M3875" s="6" t="s">
        <v>17</v>
      </c>
      <c r="N3875" s="6" t="s">
        <v>17</v>
      </c>
      <c r="O3875" s="6" t="s">
        <v>17</v>
      </c>
      <c r="P3875" s="8" t="s">
        <v>17</v>
      </c>
      <c r="Q3875" s="8" t="s">
        <v>17</v>
      </c>
      <c r="R3875" s="9">
        <v>3.38</v>
      </c>
    </row>
    <row r="3876" spans="1:18" s="6" customFormat="1" ht="15" customHeight="1" x14ac:dyDescent="0.25">
      <c r="A3876" t="s">
        <v>2026</v>
      </c>
      <c r="B3876" t="s">
        <v>5303</v>
      </c>
      <c r="C3876" t="s">
        <v>1485</v>
      </c>
      <c r="D3876" t="s">
        <v>77</v>
      </c>
      <c r="E3876" s="14">
        <v>2</v>
      </c>
      <c r="F3876" s="5">
        <v>44118</v>
      </c>
      <c r="G3876" s="6">
        <v>18.09815950920245</v>
      </c>
      <c r="H3876" s="7">
        <v>11672.92463982849</v>
      </c>
      <c r="I3876" s="6">
        <v>16.38</v>
      </c>
      <c r="J3876" s="7">
        <v>15835.491557028903</v>
      </c>
      <c r="K3876" s="7">
        <v>14792.173904809317</v>
      </c>
      <c r="L3876" s="6" t="s">
        <v>17</v>
      </c>
      <c r="M3876" s="6" t="s">
        <v>17</v>
      </c>
      <c r="N3876" s="6" t="s">
        <v>17</v>
      </c>
      <c r="O3876" s="6" t="s">
        <v>17</v>
      </c>
      <c r="P3876" s="8" t="s">
        <v>17</v>
      </c>
      <c r="Q3876" s="8" t="s">
        <v>17</v>
      </c>
      <c r="R3876" s="9">
        <v>3.47</v>
      </c>
    </row>
    <row r="3877" spans="1:18" s="6" customFormat="1" ht="15" customHeight="1" x14ac:dyDescent="0.25">
      <c r="A3877" t="s">
        <v>2027</v>
      </c>
      <c r="B3877" t="s">
        <v>5303</v>
      </c>
      <c r="C3877" t="s">
        <v>1485</v>
      </c>
      <c r="D3877" t="s">
        <v>77</v>
      </c>
      <c r="E3877" s="14">
        <v>2</v>
      </c>
      <c r="F3877" s="5">
        <v>44118</v>
      </c>
      <c r="G3877" s="6">
        <v>16.872427983539101</v>
      </c>
      <c r="H3877" s="7">
        <v>13225.052479877195</v>
      </c>
      <c r="I3877" s="6">
        <v>10.94</v>
      </c>
      <c r="J3877" s="7">
        <v>17516.176163640161</v>
      </c>
      <c r="K3877" s="7">
        <v>16405.201745594844</v>
      </c>
      <c r="L3877" s="6" t="s">
        <v>17</v>
      </c>
      <c r="M3877" s="6" t="s">
        <v>17</v>
      </c>
      <c r="N3877" s="6" t="s">
        <v>17</v>
      </c>
      <c r="O3877" s="6" t="s">
        <v>17</v>
      </c>
      <c r="P3877" s="8" t="s">
        <v>17</v>
      </c>
      <c r="Q3877" s="8" t="s">
        <v>17</v>
      </c>
      <c r="R3877" s="9">
        <v>4.18</v>
      </c>
    </row>
    <row r="3878" spans="1:18" s="6" customFormat="1" ht="15" customHeight="1" x14ac:dyDescent="0.25">
      <c r="A3878" t="s">
        <v>2028</v>
      </c>
      <c r="B3878" t="s">
        <v>5303</v>
      </c>
      <c r="C3878" t="s">
        <v>1277</v>
      </c>
      <c r="D3878" t="s">
        <v>5517</v>
      </c>
      <c r="E3878" s="14">
        <v>5</v>
      </c>
      <c r="F3878" s="5">
        <v>44118</v>
      </c>
      <c r="G3878" s="6">
        <v>26.665448887084764</v>
      </c>
      <c r="H3878" s="7">
        <v>11475.088900672146</v>
      </c>
      <c r="I3878" s="6">
        <v>10.905000000000001</v>
      </c>
      <c r="J3878" s="7">
        <v>17638.52714365967</v>
      </c>
      <c r="K3878" s="7">
        <v>16535.89697209993</v>
      </c>
      <c r="L3878" s="6" t="s">
        <v>17</v>
      </c>
      <c r="M3878" s="6" t="s">
        <v>17</v>
      </c>
      <c r="N3878" s="6" t="s">
        <v>17</v>
      </c>
      <c r="O3878" s="6" t="s">
        <v>17</v>
      </c>
      <c r="P3878" s="8" t="s">
        <v>17</v>
      </c>
      <c r="Q3878" s="8" t="s">
        <v>17</v>
      </c>
      <c r="R3878" s="9">
        <v>2.0949999999999998</v>
      </c>
    </row>
    <row r="3879" spans="1:18" s="6" customFormat="1" ht="15" customHeight="1" x14ac:dyDescent="0.25">
      <c r="A3879" t="s">
        <v>5211</v>
      </c>
      <c r="B3879" t="s">
        <v>5308</v>
      </c>
      <c r="C3879" t="s">
        <v>15</v>
      </c>
      <c r="D3879" t="s">
        <v>5513</v>
      </c>
      <c r="E3879" s="14">
        <v>1</v>
      </c>
      <c r="F3879" s="5">
        <v>44118</v>
      </c>
      <c r="G3879" s="6">
        <v>27.842952408403363</v>
      </c>
      <c r="H3879" s="7">
        <v>12483.088487665296</v>
      </c>
      <c r="I3879" s="6">
        <v>7.1176847501067924</v>
      </c>
      <c r="J3879" s="7">
        <v>19419.051687313113</v>
      </c>
      <c r="K3879" s="7">
        <v>18242.558771952277</v>
      </c>
      <c r="L3879" s="6">
        <v>45.470577369338578</v>
      </c>
      <c r="M3879" s="6">
        <v>5.3860390122167878</v>
      </c>
      <c r="N3879" s="6">
        <v>0.45689645219760555</v>
      </c>
      <c r="O3879" s="6">
        <v>41.512399758344259</v>
      </c>
      <c r="P3879" s="8">
        <v>3.2525501416065736E-2</v>
      </c>
      <c r="Q3879" s="8">
        <v>2.3877156379907387E-2</v>
      </c>
      <c r="R3879" s="9">
        <v>6.36</v>
      </c>
    </row>
    <row r="3880" spans="1:18" s="6" customFormat="1" ht="15" customHeight="1" x14ac:dyDescent="0.25">
      <c r="A3880" t="s">
        <v>2029</v>
      </c>
      <c r="B3880" t="s">
        <v>5303</v>
      </c>
      <c r="C3880" t="s">
        <v>665</v>
      </c>
      <c r="D3880" t="s">
        <v>5513</v>
      </c>
      <c r="E3880" s="14">
        <v>1</v>
      </c>
      <c r="F3880" s="5">
        <v>44123</v>
      </c>
      <c r="G3880" s="6">
        <v>38.217690090888937</v>
      </c>
      <c r="H3880" s="7">
        <v>10758.086878782222</v>
      </c>
      <c r="I3880" s="6">
        <v>0.7</v>
      </c>
      <c r="J3880" s="7">
        <v>20240.887480190173</v>
      </c>
      <c r="K3880" s="7">
        <v>18924.098281373015</v>
      </c>
      <c r="L3880" s="6">
        <v>50.674667813889982</v>
      </c>
      <c r="M3880" s="6">
        <v>6.0449558649594177</v>
      </c>
      <c r="N3880" s="6">
        <v>0.1669357003393869</v>
      </c>
      <c r="O3880" s="6">
        <v>42.395019640621207</v>
      </c>
      <c r="P3880" s="8">
        <v>0</v>
      </c>
      <c r="Q3880" s="8">
        <v>1.9997160660850392E-2</v>
      </c>
      <c r="R3880" s="9">
        <v>5.35</v>
      </c>
    </row>
    <row r="3881" spans="1:18" s="6" customFormat="1" ht="15" customHeight="1" x14ac:dyDescent="0.25">
      <c r="A3881" t="s">
        <v>2030</v>
      </c>
      <c r="B3881" t="s">
        <v>5303</v>
      </c>
      <c r="C3881" t="s">
        <v>1218</v>
      </c>
      <c r="D3881" t="s">
        <v>237</v>
      </c>
      <c r="E3881" s="14">
        <v>2</v>
      </c>
      <c r="F3881" s="5">
        <v>44123</v>
      </c>
      <c r="G3881" s="6">
        <v>23.35164835164835</v>
      </c>
      <c r="H3881" s="7">
        <v>12475.382838388296</v>
      </c>
      <c r="I3881" s="6">
        <v>7.15</v>
      </c>
      <c r="J3881" s="7">
        <v>18190.213353147225</v>
      </c>
      <c r="K3881" s="7">
        <v>17020.409868004801</v>
      </c>
      <c r="L3881" s="6" t="s">
        <v>17</v>
      </c>
      <c r="M3881" s="6" t="s">
        <v>17</v>
      </c>
      <c r="N3881" s="6" t="s">
        <v>17</v>
      </c>
      <c r="O3881" s="6" t="s">
        <v>17</v>
      </c>
      <c r="P3881" s="8" t="s">
        <v>17</v>
      </c>
      <c r="Q3881" s="8" t="s">
        <v>17</v>
      </c>
      <c r="R3881" s="9">
        <v>5.79</v>
      </c>
    </row>
    <row r="3882" spans="1:18" s="6" customFormat="1" ht="15" customHeight="1" x14ac:dyDescent="0.25">
      <c r="A3882" t="s">
        <v>2031</v>
      </c>
      <c r="B3882" t="s">
        <v>5303</v>
      </c>
      <c r="C3882" t="s">
        <v>1218</v>
      </c>
      <c r="D3882" t="s">
        <v>237</v>
      </c>
      <c r="E3882" s="14">
        <v>2</v>
      </c>
      <c r="F3882" s="5">
        <v>44123</v>
      </c>
      <c r="G3882" s="6">
        <v>21.739130434782609</v>
      </c>
      <c r="H3882" s="7">
        <v>12356.914798692407</v>
      </c>
      <c r="I3882" s="6">
        <v>12.52</v>
      </c>
      <c r="J3882" s="7">
        <v>17548.845470692719</v>
      </c>
      <c r="K3882" s="7">
        <v>16468.002242773633</v>
      </c>
      <c r="L3882" s="6" t="s">
        <v>17</v>
      </c>
      <c r="M3882" s="6" t="s">
        <v>17</v>
      </c>
      <c r="N3882" s="6" t="s">
        <v>17</v>
      </c>
      <c r="O3882" s="6" t="s">
        <v>17</v>
      </c>
      <c r="P3882" s="8" t="s">
        <v>17</v>
      </c>
      <c r="Q3882" s="8" t="s">
        <v>17</v>
      </c>
      <c r="R3882" s="9">
        <v>4.29</v>
      </c>
    </row>
    <row r="3883" spans="1:18" s="6" customFormat="1" ht="15" customHeight="1" x14ac:dyDescent="0.25">
      <c r="A3883" t="s">
        <v>2032</v>
      </c>
      <c r="B3883" t="s">
        <v>5303</v>
      </c>
      <c r="C3883" t="s">
        <v>1485</v>
      </c>
      <c r="D3883" t="s">
        <v>77</v>
      </c>
      <c r="E3883" s="14">
        <v>2</v>
      </c>
      <c r="F3883" s="5">
        <v>44123</v>
      </c>
      <c r="G3883" s="6">
        <v>27.59601706970129</v>
      </c>
      <c r="H3883" s="7">
        <v>9193.3514922322393</v>
      </c>
      <c r="I3883" s="7">
        <v>32.39</v>
      </c>
      <c r="J3883" s="7">
        <v>14472.627351511308</v>
      </c>
      <c r="K3883" s="7">
        <v>13628.424556069283</v>
      </c>
      <c r="L3883" s="6" t="s">
        <v>17</v>
      </c>
      <c r="M3883" s="6" t="s">
        <v>17</v>
      </c>
      <c r="N3883" s="6" t="s">
        <v>17</v>
      </c>
      <c r="O3883" s="6" t="s">
        <v>17</v>
      </c>
      <c r="P3883" s="8" t="s">
        <v>17</v>
      </c>
      <c r="Q3883" s="8" t="s">
        <v>17</v>
      </c>
      <c r="R3883" s="9">
        <v>5.38</v>
      </c>
    </row>
    <row r="3884" spans="1:18" s="6" customFormat="1" ht="15" customHeight="1" x14ac:dyDescent="0.25">
      <c r="A3884" t="s">
        <v>2033</v>
      </c>
      <c r="B3884" t="s">
        <v>5303</v>
      </c>
      <c r="C3884" t="s">
        <v>1218</v>
      </c>
      <c r="D3884" t="s">
        <v>237</v>
      </c>
      <c r="E3884" s="14">
        <v>2</v>
      </c>
      <c r="F3884" s="5">
        <v>44123</v>
      </c>
      <c r="G3884" s="6">
        <v>21.729490022172957</v>
      </c>
      <c r="H3884" s="7">
        <v>12651.980971808352</v>
      </c>
      <c r="I3884" s="7">
        <v>9.82</v>
      </c>
      <c r="J3884" s="7">
        <v>17968.227424749162</v>
      </c>
      <c r="K3884" s="7">
        <v>16842.655575879795</v>
      </c>
      <c r="L3884" s="6" t="s">
        <v>17</v>
      </c>
      <c r="M3884" s="6" t="s">
        <v>17</v>
      </c>
      <c r="N3884" s="6" t="s">
        <v>17</v>
      </c>
      <c r="O3884" s="6" t="s">
        <v>17</v>
      </c>
      <c r="P3884" s="8" t="s">
        <v>17</v>
      </c>
      <c r="Q3884" s="8" t="s">
        <v>17</v>
      </c>
      <c r="R3884" s="9">
        <v>4.32</v>
      </c>
    </row>
    <row r="3885" spans="1:18" s="6" customFormat="1" ht="15" customHeight="1" x14ac:dyDescent="0.25">
      <c r="A3885" t="s">
        <v>2034</v>
      </c>
      <c r="B3885" t="s">
        <v>5303</v>
      </c>
      <c r="C3885" t="s">
        <v>665</v>
      </c>
      <c r="D3885" t="s">
        <v>5513</v>
      </c>
      <c r="E3885" s="14">
        <v>1</v>
      </c>
      <c r="F3885" s="5">
        <v>44123</v>
      </c>
      <c r="G3885" s="6">
        <v>69.311723847611034</v>
      </c>
      <c r="H3885" s="7">
        <v>4014.0794354691861</v>
      </c>
      <c r="I3885" s="7">
        <v>1.02</v>
      </c>
      <c r="J3885" s="7">
        <v>19934.298326660508</v>
      </c>
      <c r="K3885" s="7">
        <v>18597.867213932859</v>
      </c>
      <c r="L3885" s="6">
        <v>48.675840751901035</v>
      </c>
      <c r="M3885" s="6">
        <v>6.1315312541143516</v>
      </c>
      <c r="N3885" s="6">
        <v>0.17831564569496358</v>
      </c>
      <c r="O3885" s="6">
        <v>43.971910110033356</v>
      </c>
      <c r="P3885" s="8">
        <v>0</v>
      </c>
      <c r="Q3885" s="8">
        <v>2.4731603654199512E-2</v>
      </c>
      <c r="R3885" s="9">
        <v>2.59</v>
      </c>
    </row>
    <row r="3886" spans="1:18" s="6" customFormat="1" ht="15" customHeight="1" x14ac:dyDescent="0.25">
      <c r="A3886" t="s">
        <v>2035</v>
      </c>
      <c r="B3886" t="s">
        <v>5303</v>
      </c>
      <c r="C3886" t="s">
        <v>665</v>
      </c>
      <c r="D3886" t="s">
        <v>5513</v>
      </c>
      <c r="E3886" s="14">
        <v>1</v>
      </c>
      <c r="F3886" s="5">
        <v>44123</v>
      </c>
      <c r="G3886" s="6">
        <v>40.117581187010082</v>
      </c>
      <c r="H3886" s="7">
        <v>10242.541199700634</v>
      </c>
      <c r="I3886" s="7">
        <v>1.27</v>
      </c>
      <c r="J3886" s="7">
        <v>20111.383609237688</v>
      </c>
      <c r="K3886" s="7">
        <v>18741.082826241545</v>
      </c>
      <c r="L3886" s="6">
        <v>50.042184806133307</v>
      </c>
      <c r="M3886" s="6">
        <v>6.2978848836072583</v>
      </c>
      <c r="N3886" s="6">
        <v>0.19782315919654977</v>
      </c>
      <c r="O3886" s="6">
        <v>42.164190209157056</v>
      </c>
      <c r="P3886" s="8">
        <v>0</v>
      </c>
      <c r="Q3886" s="8">
        <v>2.8230202596323944E-2</v>
      </c>
      <c r="R3886" s="9">
        <v>2.14</v>
      </c>
    </row>
    <row r="3887" spans="1:18" s="6" customFormat="1" ht="15" customHeight="1" x14ac:dyDescent="0.25">
      <c r="A3887" t="s">
        <v>2036</v>
      </c>
      <c r="B3887" t="s">
        <v>5303</v>
      </c>
      <c r="C3887" t="s">
        <v>1218</v>
      </c>
      <c r="D3887" t="s">
        <v>237</v>
      </c>
      <c r="E3887" s="14">
        <v>2</v>
      </c>
      <c r="F3887" s="5">
        <v>44123</v>
      </c>
      <c r="G3887" s="6">
        <v>25.831202046035806</v>
      </c>
      <c r="H3887" s="7">
        <v>11906.609634555001</v>
      </c>
      <c r="I3887" s="7">
        <v>8.41</v>
      </c>
      <c r="J3887" s="7">
        <v>18053.162429081738</v>
      </c>
      <c r="K3887" s="7">
        <v>16904.232300382777</v>
      </c>
      <c r="L3887" s="6" t="s">
        <v>17</v>
      </c>
      <c r="M3887" s="6" t="s">
        <v>17</v>
      </c>
      <c r="N3887" s="6" t="s">
        <v>17</v>
      </c>
      <c r="O3887" s="6" t="s">
        <v>17</v>
      </c>
      <c r="P3887" s="8" t="s">
        <v>17</v>
      </c>
      <c r="Q3887" s="8" t="s">
        <v>17</v>
      </c>
      <c r="R3887" s="9">
        <v>4.82</v>
      </c>
    </row>
    <row r="3888" spans="1:18" s="6" customFormat="1" ht="15" customHeight="1" x14ac:dyDescent="0.25">
      <c r="A3888" t="s">
        <v>2037</v>
      </c>
      <c r="B3888" t="s">
        <v>5303</v>
      </c>
      <c r="C3888" t="s">
        <v>1485</v>
      </c>
      <c r="D3888" t="s">
        <v>77</v>
      </c>
      <c r="E3888" s="14">
        <v>2</v>
      </c>
      <c r="F3888" s="5">
        <v>44123</v>
      </c>
      <c r="G3888" s="6">
        <v>23.857868020304551</v>
      </c>
      <c r="H3888" s="7">
        <v>10239.822629287042</v>
      </c>
      <c r="I3888" s="7">
        <v>23.86</v>
      </c>
      <c r="J3888" s="7">
        <v>15164.063319006184</v>
      </c>
      <c r="K3888" s="7">
        <v>14213.773719796976</v>
      </c>
      <c r="L3888" s="6" t="s">
        <v>17</v>
      </c>
      <c r="M3888" s="6" t="s">
        <v>17</v>
      </c>
      <c r="N3888" s="6" t="s">
        <v>17</v>
      </c>
      <c r="O3888" s="6" t="s">
        <v>17</v>
      </c>
      <c r="P3888" s="8" t="s">
        <v>17</v>
      </c>
      <c r="Q3888" s="8" t="s">
        <v>17</v>
      </c>
      <c r="R3888" s="9">
        <v>4.6100000000000003</v>
      </c>
    </row>
    <row r="3889" spans="1:18" s="6" customFormat="1" ht="15" customHeight="1" x14ac:dyDescent="0.25">
      <c r="A3889" t="s">
        <v>2038</v>
      </c>
      <c r="B3889" t="s">
        <v>5303</v>
      </c>
      <c r="C3889" t="s">
        <v>665</v>
      </c>
      <c r="D3889" t="s">
        <v>5513</v>
      </c>
      <c r="E3889" s="14">
        <v>1</v>
      </c>
      <c r="F3889" s="5">
        <v>44123</v>
      </c>
      <c r="G3889" s="6">
        <v>44.450234497133927</v>
      </c>
      <c r="H3889" s="7">
        <v>8799.453387974967</v>
      </c>
      <c r="I3889" s="7">
        <v>4.41</v>
      </c>
      <c r="J3889" s="7">
        <v>18987.55015948143</v>
      </c>
      <c r="K3889" s="7">
        <v>17795.525376664129</v>
      </c>
      <c r="L3889" s="6" t="s">
        <v>17</v>
      </c>
      <c r="M3889" s="6" t="s">
        <v>17</v>
      </c>
      <c r="N3889" s="6" t="s">
        <v>17</v>
      </c>
      <c r="O3889" s="6" t="s">
        <v>17</v>
      </c>
      <c r="P3889" s="8" t="s">
        <v>17</v>
      </c>
      <c r="Q3889" s="8" t="s">
        <v>17</v>
      </c>
      <c r="R3889" s="9">
        <v>2.81</v>
      </c>
    </row>
    <row r="3890" spans="1:18" s="6" customFormat="1" ht="15" customHeight="1" x14ac:dyDescent="0.25">
      <c r="A3890" t="s">
        <v>2039</v>
      </c>
      <c r="B3890" t="s">
        <v>5303</v>
      </c>
      <c r="C3890" t="s">
        <v>665</v>
      </c>
      <c r="D3890" t="s">
        <v>5513</v>
      </c>
      <c r="E3890" s="14">
        <v>1</v>
      </c>
      <c r="F3890" s="5">
        <v>44123</v>
      </c>
      <c r="G3890" s="6">
        <v>40.231602540156892</v>
      </c>
      <c r="H3890" s="7">
        <v>10169.485655429798</v>
      </c>
      <c r="I3890" s="7">
        <v>1.18</v>
      </c>
      <c r="J3890" s="7">
        <v>19993.863775823276</v>
      </c>
      <c r="K3890" s="7">
        <v>18659.265062240982</v>
      </c>
      <c r="L3890" s="6">
        <v>49.114008572166064</v>
      </c>
      <c r="M3890" s="6">
        <v>6.1251032736173112</v>
      </c>
      <c r="N3890" s="6">
        <v>0.16126265048819305</v>
      </c>
      <c r="O3890" s="6">
        <v>43.403486000387318</v>
      </c>
      <c r="P3890" s="8">
        <v>0</v>
      </c>
      <c r="Q3890" s="8">
        <v>2.0239172802938441E-2</v>
      </c>
      <c r="R3890" s="9">
        <v>2.2200000000000002</v>
      </c>
    </row>
    <row r="3891" spans="1:18" s="6" customFormat="1" ht="15" customHeight="1" x14ac:dyDescent="0.25">
      <c r="A3891" t="s">
        <v>2040</v>
      </c>
      <c r="B3891" t="s">
        <v>5303</v>
      </c>
      <c r="C3891" t="s">
        <v>1218</v>
      </c>
      <c r="D3891" t="s">
        <v>237</v>
      </c>
      <c r="E3891" s="14">
        <v>2</v>
      </c>
      <c r="F3891" s="5">
        <v>44123</v>
      </c>
      <c r="G3891" s="6">
        <v>27.407407407407401</v>
      </c>
      <c r="H3891" s="7">
        <v>11387.82134101973</v>
      </c>
      <c r="I3891" s="7">
        <v>10.92</v>
      </c>
      <c r="J3891" s="7">
        <v>17717.011128775834</v>
      </c>
      <c r="K3891" s="7">
        <v>16609.662051404728</v>
      </c>
      <c r="L3891" s="6" t="s">
        <v>17</v>
      </c>
      <c r="M3891" s="6" t="s">
        <v>17</v>
      </c>
      <c r="N3891" s="6" t="s">
        <v>17</v>
      </c>
      <c r="O3891" s="6" t="s">
        <v>17</v>
      </c>
      <c r="P3891" s="8" t="s">
        <v>17</v>
      </c>
      <c r="Q3891" s="8" t="s">
        <v>17</v>
      </c>
      <c r="R3891" s="9">
        <v>5.65</v>
      </c>
    </row>
    <row r="3892" spans="1:18" s="6" customFormat="1" ht="15" customHeight="1" x14ac:dyDescent="0.25">
      <c r="A3892" t="s">
        <v>2041</v>
      </c>
      <c r="B3892" t="s">
        <v>5303</v>
      </c>
      <c r="C3892" t="s">
        <v>1485</v>
      </c>
      <c r="D3892" t="s">
        <v>77</v>
      </c>
      <c r="E3892" s="14">
        <v>2</v>
      </c>
      <c r="F3892" s="5">
        <v>44123</v>
      </c>
      <c r="G3892" s="6">
        <v>23.569023569023571</v>
      </c>
      <c r="H3892" s="7">
        <v>10338.413407836902</v>
      </c>
      <c r="I3892" s="7">
        <v>19.66</v>
      </c>
      <c r="J3892" s="7">
        <v>15282.343025705857</v>
      </c>
      <c r="K3892" s="7">
        <v>14279.818423469431</v>
      </c>
      <c r="L3892" s="6" t="s">
        <v>17</v>
      </c>
      <c r="M3892" s="6" t="s">
        <v>17</v>
      </c>
      <c r="N3892" s="6" t="s">
        <v>17</v>
      </c>
      <c r="O3892" s="6" t="s">
        <v>17</v>
      </c>
      <c r="P3892" s="8" t="s">
        <v>17</v>
      </c>
      <c r="Q3892" s="8" t="s">
        <v>17</v>
      </c>
      <c r="R3892" s="9">
        <v>5.08</v>
      </c>
    </row>
    <row r="3893" spans="1:18" s="6" customFormat="1" ht="15" customHeight="1" x14ac:dyDescent="0.25">
      <c r="A3893" t="s">
        <v>2042</v>
      </c>
      <c r="B3893" t="s">
        <v>5303</v>
      </c>
      <c r="C3893" t="s">
        <v>1292</v>
      </c>
      <c r="D3893" t="s">
        <v>1293</v>
      </c>
      <c r="E3893" s="14">
        <v>2</v>
      </c>
      <c r="F3893" s="5">
        <v>44123</v>
      </c>
      <c r="G3893" s="6">
        <v>22.764227642276431</v>
      </c>
      <c r="H3893" s="7">
        <v>12635.918121627368</v>
      </c>
      <c r="I3893" s="7">
        <v>8.17</v>
      </c>
      <c r="J3893" s="7">
        <v>18225.551218482964</v>
      </c>
      <c r="K3893" s="7">
        <v>17080.23083115965</v>
      </c>
      <c r="L3893" s="6" t="s">
        <v>17</v>
      </c>
      <c r="M3893" s="6" t="s">
        <v>17</v>
      </c>
      <c r="N3893" s="6" t="s">
        <v>17</v>
      </c>
      <c r="O3893" s="6" t="s">
        <v>17</v>
      </c>
      <c r="P3893" s="8" t="s">
        <v>17</v>
      </c>
      <c r="Q3893" s="8" t="s">
        <v>17</v>
      </c>
      <c r="R3893" s="9">
        <v>5.21</v>
      </c>
    </row>
    <row r="3894" spans="1:18" s="6" customFormat="1" ht="15" customHeight="1" x14ac:dyDescent="0.25">
      <c r="A3894" t="s">
        <v>2043</v>
      </c>
      <c r="B3894" t="s">
        <v>5303</v>
      </c>
      <c r="C3894" t="s">
        <v>1485</v>
      </c>
      <c r="D3894" t="s">
        <v>77</v>
      </c>
      <c r="E3894" s="14">
        <v>2</v>
      </c>
      <c r="F3894" s="5">
        <v>44123</v>
      </c>
      <c r="G3894" s="6">
        <v>22.81105990783411</v>
      </c>
      <c r="H3894" s="7">
        <v>10098.32076337406</v>
      </c>
      <c r="I3894" s="6">
        <v>27.41</v>
      </c>
      <c r="J3894" s="7">
        <v>14710.700409534809</v>
      </c>
      <c r="K3894" s="7">
        <v>13804.561824789083</v>
      </c>
      <c r="L3894" s="6" t="s">
        <v>17</v>
      </c>
      <c r="M3894" s="6" t="s">
        <v>17</v>
      </c>
      <c r="N3894" s="6" t="s">
        <v>17</v>
      </c>
      <c r="O3894" s="6" t="s">
        <v>17</v>
      </c>
      <c r="P3894" s="8" t="s">
        <v>17</v>
      </c>
      <c r="Q3894" s="8" t="s">
        <v>17</v>
      </c>
      <c r="R3894" s="9">
        <v>4.7699999999999996</v>
      </c>
    </row>
    <row r="3895" spans="1:18" s="6" customFormat="1" ht="15" customHeight="1" x14ac:dyDescent="0.25">
      <c r="A3895" t="s">
        <v>2044</v>
      </c>
      <c r="B3895" t="s">
        <v>5303</v>
      </c>
      <c r="C3895" t="s">
        <v>1218</v>
      </c>
      <c r="D3895" t="s">
        <v>237</v>
      </c>
      <c r="E3895" s="14">
        <v>2</v>
      </c>
      <c r="F3895" s="5">
        <v>44123</v>
      </c>
      <c r="G3895" s="6">
        <v>20.977917981072551</v>
      </c>
      <c r="H3895" s="7">
        <v>12470.172119770019</v>
      </c>
      <c r="I3895" s="6">
        <v>19.239999999999998</v>
      </c>
      <c r="J3895" s="7">
        <v>17398.67659222498</v>
      </c>
      <c r="K3895" s="7">
        <v>16429.157932004375</v>
      </c>
      <c r="L3895" s="6" t="s">
        <v>17</v>
      </c>
      <c r="M3895" s="6" t="s">
        <v>17</v>
      </c>
      <c r="N3895" s="6" t="s">
        <v>17</v>
      </c>
      <c r="O3895" s="6" t="s">
        <v>17</v>
      </c>
      <c r="P3895" s="8" t="s">
        <v>17</v>
      </c>
      <c r="Q3895" s="8" t="s">
        <v>17</v>
      </c>
      <c r="R3895" s="9">
        <v>3.28</v>
      </c>
    </row>
    <row r="3896" spans="1:18" s="6" customFormat="1" ht="15" customHeight="1" x14ac:dyDescent="0.25">
      <c r="A3896" t="s">
        <v>5212</v>
      </c>
      <c r="B3896" t="s">
        <v>5308</v>
      </c>
      <c r="C3896" t="s">
        <v>15</v>
      </c>
      <c r="D3896" t="s">
        <v>5513</v>
      </c>
      <c r="E3896" s="14">
        <v>1</v>
      </c>
      <c r="F3896" s="5">
        <v>44123</v>
      </c>
      <c r="G3896" s="6">
        <v>31.714902680783101</v>
      </c>
      <c r="H3896" s="7">
        <v>11716.838433601091</v>
      </c>
      <c r="I3896" s="6">
        <v>5.2167445813854654</v>
      </c>
      <c r="J3896" s="7">
        <v>19559.073523161922</v>
      </c>
      <c r="K3896" s="7">
        <v>18293.352424610526</v>
      </c>
      <c r="L3896" s="6">
        <v>48.519897028615951</v>
      </c>
      <c r="M3896" s="6">
        <v>5.8124807986190916</v>
      </c>
      <c r="N3896" s="6">
        <v>0.40230114038815695</v>
      </c>
      <c r="O3896" s="6">
        <v>39.988540215141143</v>
      </c>
      <c r="P3896" s="8">
        <v>1.8074613032280192E-2</v>
      </c>
      <c r="Q3896" s="8">
        <v>4.1961622817904706E-2</v>
      </c>
      <c r="R3896" s="9">
        <v>5.88</v>
      </c>
    </row>
    <row r="3897" spans="1:18" s="6" customFormat="1" ht="15" customHeight="1" x14ac:dyDescent="0.25">
      <c r="A3897" t="s">
        <v>2045</v>
      </c>
      <c r="B3897" t="s">
        <v>5303</v>
      </c>
      <c r="C3897" t="s">
        <v>1218</v>
      </c>
      <c r="D3897" t="s">
        <v>237</v>
      </c>
      <c r="E3897" s="14">
        <v>2</v>
      </c>
      <c r="F3897" s="5">
        <v>44124</v>
      </c>
      <c r="G3897" s="6">
        <v>61.766835626357711</v>
      </c>
      <c r="H3897" s="7">
        <v>5006.8386389287516</v>
      </c>
      <c r="I3897" s="6">
        <v>11.23</v>
      </c>
      <c r="J3897" s="7">
        <v>18144.492281843955</v>
      </c>
      <c r="K3897" s="7">
        <v>17042.278712804178</v>
      </c>
      <c r="L3897" s="6" t="s">
        <v>17</v>
      </c>
      <c r="M3897" s="6" t="s">
        <v>17</v>
      </c>
      <c r="N3897" s="6" t="s">
        <v>17</v>
      </c>
      <c r="O3897" s="6" t="s">
        <v>17</v>
      </c>
      <c r="P3897" s="8" t="s">
        <v>17</v>
      </c>
      <c r="Q3897" s="8" t="s">
        <v>17</v>
      </c>
      <c r="R3897" s="9">
        <v>4.7699999999999996</v>
      </c>
    </row>
    <row r="3898" spans="1:18" s="6" customFormat="1" ht="15" customHeight="1" x14ac:dyDescent="0.25">
      <c r="A3898" t="s">
        <v>2046</v>
      </c>
      <c r="B3898" t="s">
        <v>5303</v>
      </c>
      <c r="C3898" t="s">
        <v>665</v>
      </c>
      <c r="D3898" t="s">
        <v>5513</v>
      </c>
      <c r="E3898" s="14">
        <v>1</v>
      </c>
      <c r="F3898" s="5">
        <v>44124</v>
      </c>
      <c r="G3898" s="6">
        <v>47.102747909199529</v>
      </c>
      <c r="H3898" s="7">
        <v>8619.3065931010788</v>
      </c>
      <c r="I3898" s="6">
        <v>0.83</v>
      </c>
      <c r="J3898" s="7">
        <v>19815.550799959241</v>
      </c>
      <c r="K3898" s="7">
        <v>18469.81901394829</v>
      </c>
      <c r="L3898" s="6">
        <v>48.426193316212213</v>
      </c>
      <c r="M3898" s="6">
        <v>6.1738341222633988</v>
      </c>
      <c r="N3898" s="6">
        <v>0.13049786401389438</v>
      </c>
      <c r="O3898" s="6">
        <v>44.424733719305934</v>
      </c>
      <c r="P3898" s="8">
        <v>0</v>
      </c>
      <c r="Q3898" s="8">
        <v>1.8415663315719907E-2</v>
      </c>
      <c r="R3898" s="9">
        <v>1.87</v>
      </c>
    </row>
    <row r="3899" spans="1:18" s="6" customFormat="1" ht="15" customHeight="1" x14ac:dyDescent="0.25">
      <c r="A3899" t="s">
        <v>2047</v>
      </c>
      <c r="B3899" t="s">
        <v>5303</v>
      </c>
      <c r="C3899" t="s">
        <v>665</v>
      </c>
      <c r="D3899" t="s">
        <v>5513</v>
      </c>
      <c r="E3899" s="14">
        <v>1</v>
      </c>
      <c r="F3899" s="5">
        <v>44124</v>
      </c>
      <c r="G3899" s="6">
        <v>41.394927536231883</v>
      </c>
      <c r="H3899" s="7">
        <v>9609.3133219857427</v>
      </c>
      <c r="I3899" s="6">
        <v>4.6500000000000004</v>
      </c>
      <c r="J3899" s="7">
        <v>19311.572096806995</v>
      </c>
      <c r="K3899" s="7">
        <v>18122.307430405344</v>
      </c>
      <c r="L3899" s="6" t="s">
        <v>17</v>
      </c>
      <c r="M3899" s="6" t="s">
        <v>17</v>
      </c>
      <c r="N3899" s="6" t="s">
        <v>17</v>
      </c>
      <c r="O3899" s="6" t="s">
        <v>17</v>
      </c>
      <c r="P3899" s="8" t="s">
        <v>17</v>
      </c>
      <c r="Q3899" s="8" t="s">
        <v>17</v>
      </c>
      <c r="R3899" s="9">
        <v>1.66</v>
      </c>
    </row>
    <row r="3900" spans="1:18" s="6" customFormat="1" ht="15" customHeight="1" x14ac:dyDescent="0.25">
      <c r="A3900" t="s">
        <v>2048</v>
      </c>
      <c r="B3900" t="s">
        <v>5303</v>
      </c>
      <c r="C3900" t="s">
        <v>1485</v>
      </c>
      <c r="D3900" t="s">
        <v>77</v>
      </c>
      <c r="E3900" s="14">
        <v>2</v>
      </c>
      <c r="F3900" s="5">
        <v>44124</v>
      </c>
      <c r="G3900" s="6">
        <v>17.431192660550458</v>
      </c>
      <c r="H3900" s="7">
        <v>11373.51007796279</v>
      </c>
      <c r="I3900" s="6">
        <v>34.68</v>
      </c>
      <c r="J3900" s="7">
        <v>15106.051154086088</v>
      </c>
      <c r="K3900" s="7">
        <v>14290.328872199381</v>
      </c>
      <c r="L3900" s="6" t="s">
        <v>17</v>
      </c>
      <c r="M3900" s="6" t="s">
        <v>17</v>
      </c>
      <c r="N3900" s="6" t="s">
        <v>17</v>
      </c>
      <c r="O3900" s="6" t="s">
        <v>17</v>
      </c>
      <c r="P3900" s="8" t="s">
        <v>17</v>
      </c>
      <c r="Q3900" s="8" t="s">
        <v>17</v>
      </c>
      <c r="R3900" s="9">
        <v>3.82</v>
      </c>
    </row>
    <row r="3901" spans="1:18" s="6" customFormat="1" ht="15" customHeight="1" x14ac:dyDescent="0.25">
      <c r="A3901" t="s">
        <v>2049</v>
      </c>
      <c r="B3901" t="s">
        <v>5303</v>
      </c>
      <c r="C3901" t="s">
        <v>665</v>
      </c>
      <c r="D3901" t="s">
        <v>5513</v>
      </c>
      <c r="E3901" s="14">
        <v>1</v>
      </c>
      <c r="F3901" s="5">
        <v>44124</v>
      </c>
      <c r="G3901" s="6">
        <v>46.125166444740351</v>
      </c>
      <c r="H3901" s="7">
        <v>8831.7145694148603</v>
      </c>
      <c r="I3901" s="6">
        <v>0.71</v>
      </c>
      <c r="J3901" s="7">
        <v>19852.642276422761</v>
      </c>
      <c r="K3901" s="7">
        <v>18484.609099432924</v>
      </c>
      <c r="L3901" s="6">
        <v>49.369509123302805</v>
      </c>
      <c r="M3901" s="6">
        <v>6.2824453090450652</v>
      </c>
      <c r="N3901" s="6">
        <v>0.13183223771784314</v>
      </c>
      <c r="O3901" s="6">
        <v>43.491020775377166</v>
      </c>
      <c r="P3901" s="8">
        <v>0</v>
      </c>
      <c r="Q3901" s="8">
        <v>1.7066752246469835E-2</v>
      </c>
      <c r="R3901" s="9">
        <v>1.6</v>
      </c>
    </row>
    <row r="3902" spans="1:18" s="6" customFormat="1" ht="15" customHeight="1" x14ac:dyDescent="0.25">
      <c r="A3902" t="s">
        <v>2050</v>
      </c>
      <c r="B3902" t="s">
        <v>5303</v>
      </c>
      <c r="C3902" t="s">
        <v>1485</v>
      </c>
      <c r="D3902" t="s">
        <v>77</v>
      </c>
      <c r="E3902" s="14">
        <v>2</v>
      </c>
      <c r="F3902" s="5">
        <v>44124</v>
      </c>
      <c r="G3902" s="6">
        <v>23.424878836833603</v>
      </c>
      <c r="H3902" s="7">
        <v>8063.1161305367214</v>
      </c>
      <c r="I3902" s="6">
        <v>27.44</v>
      </c>
      <c r="J3902" s="7">
        <v>12182.777892775823</v>
      </c>
      <c r="K3902" s="7">
        <v>11277.012415194578</v>
      </c>
      <c r="L3902" s="6" t="s">
        <v>17</v>
      </c>
      <c r="M3902" s="6" t="s">
        <v>17</v>
      </c>
      <c r="N3902" s="6" t="s">
        <v>17</v>
      </c>
      <c r="O3902" s="6" t="s">
        <v>17</v>
      </c>
      <c r="P3902" s="8" t="s">
        <v>17</v>
      </c>
      <c r="Q3902" s="8" t="s">
        <v>17</v>
      </c>
      <c r="R3902" s="9">
        <v>3.38</v>
      </c>
    </row>
    <row r="3903" spans="1:18" s="6" customFormat="1" ht="15" customHeight="1" x14ac:dyDescent="0.25">
      <c r="A3903" t="s">
        <v>2051</v>
      </c>
      <c r="B3903" t="s">
        <v>5303</v>
      </c>
      <c r="C3903" t="s">
        <v>1218</v>
      </c>
      <c r="D3903" t="s">
        <v>237</v>
      </c>
      <c r="E3903" s="14">
        <v>2</v>
      </c>
      <c r="F3903" s="5">
        <v>44124</v>
      </c>
      <c r="G3903" s="6">
        <v>52.586206896551737</v>
      </c>
      <c r="H3903" s="7">
        <v>6299.9504388607866</v>
      </c>
      <c r="I3903" s="6">
        <v>18.89</v>
      </c>
      <c r="J3903" s="7">
        <v>16971.994104021898</v>
      </c>
      <c r="K3903" s="7">
        <v>15996.677289233665</v>
      </c>
      <c r="L3903" s="6" t="s">
        <v>17</v>
      </c>
      <c r="M3903" s="6" t="s">
        <v>17</v>
      </c>
      <c r="N3903" s="6" t="s">
        <v>17</v>
      </c>
      <c r="O3903" s="6" t="s">
        <v>17</v>
      </c>
      <c r="P3903" s="8" t="s">
        <v>17</v>
      </c>
      <c r="Q3903" s="8" t="s">
        <v>17</v>
      </c>
      <c r="R3903" s="9">
        <v>5.0199999999999996</v>
      </c>
    </row>
    <row r="3904" spans="1:18" s="6" customFormat="1" ht="15" customHeight="1" x14ac:dyDescent="0.25">
      <c r="A3904" t="s">
        <v>2052</v>
      </c>
      <c r="B3904" t="s">
        <v>5303</v>
      </c>
      <c r="C3904" t="s">
        <v>1218</v>
      </c>
      <c r="D3904" t="s">
        <v>237</v>
      </c>
      <c r="E3904" s="14">
        <v>2</v>
      </c>
      <c r="F3904" s="5">
        <v>44124</v>
      </c>
      <c r="G3904" s="6">
        <v>53.602305475504316</v>
      </c>
      <c r="H3904" s="7">
        <v>6547.7751435711025</v>
      </c>
      <c r="I3904" s="6">
        <v>8.3699999999999992</v>
      </c>
      <c r="J3904" s="7">
        <v>18084.226158905272</v>
      </c>
      <c r="K3904" s="7">
        <v>16934.633383970013</v>
      </c>
      <c r="L3904" s="6" t="s">
        <v>17</v>
      </c>
      <c r="M3904" s="6" t="s">
        <v>17</v>
      </c>
      <c r="N3904" s="6" t="s">
        <v>17</v>
      </c>
      <c r="O3904" s="6" t="s">
        <v>17</v>
      </c>
      <c r="P3904" s="8" t="s">
        <v>17</v>
      </c>
      <c r="Q3904" s="8" t="s">
        <v>17</v>
      </c>
      <c r="R3904" s="9">
        <v>5.73</v>
      </c>
    </row>
    <row r="3905" spans="1:18" s="6" customFormat="1" ht="15" customHeight="1" x14ac:dyDescent="0.25">
      <c r="A3905" t="s">
        <v>2053</v>
      </c>
      <c r="B3905" t="s">
        <v>5303</v>
      </c>
      <c r="C3905" t="s">
        <v>1485</v>
      </c>
      <c r="D3905" t="s">
        <v>77</v>
      </c>
      <c r="E3905" s="14">
        <v>2</v>
      </c>
      <c r="F3905" s="5">
        <v>44124</v>
      </c>
      <c r="G3905" s="6">
        <v>18.588235294117659</v>
      </c>
      <c r="H3905" s="7">
        <v>11425.754501588748</v>
      </c>
      <c r="I3905" s="6">
        <v>35.880000000000003</v>
      </c>
      <c r="J3905" s="7">
        <v>15393.117831074032</v>
      </c>
      <c r="K3905" s="7">
        <v>14592.31983576653</v>
      </c>
      <c r="L3905" s="6" t="s">
        <v>17</v>
      </c>
      <c r="M3905" s="6" t="s">
        <v>17</v>
      </c>
      <c r="N3905" s="6" t="s">
        <v>17</v>
      </c>
      <c r="O3905" s="6" t="s">
        <v>17</v>
      </c>
      <c r="P3905" s="8" t="s">
        <v>17</v>
      </c>
      <c r="Q3905" s="8" t="s">
        <v>17</v>
      </c>
      <c r="R3905" s="9">
        <v>4.0999999999999996</v>
      </c>
    </row>
    <row r="3906" spans="1:18" s="6" customFormat="1" ht="15" customHeight="1" x14ac:dyDescent="0.25">
      <c r="A3906" t="s">
        <v>2054</v>
      </c>
      <c r="B3906" t="s">
        <v>5303</v>
      </c>
      <c r="C3906" t="s">
        <v>1485</v>
      </c>
      <c r="D3906" t="s">
        <v>77</v>
      </c>
      <c r="E3906" s="14">
        <v>2</v>
      </c>
      <c r="F3906" s="5">
        <v>44124</v>
      </c>
      <c r="G3906" s="6">
        <v>21.478873239436624</v>
      </c>
      <c r="H3906" s="7">
        <v>9843.4703646429516</v>
      </c>
      <c r="I3906" s="6">
        <v>17.68</v>
      </c>
      <c r="J3906" s="7">
        <v>14231.493099121704</v>
      </c>
      <c r="K3906" s="7">
        <v>13204.34342402959</v>
      </c>
      <c r="L3906" s="6" t="s">
        <v>17</v>
      </c>
      <c r="M3906" s="6" t="s">
        <v>17</v>
      </c>
      <c r="N3906" s="6" t="s">
        <v>17</v>
      </c>
      <c r="O3906" s="6" t="s">
        <v>17</v>
      </c>
      <c r="P3906" s="8" t="s">
        <v>17</v>
      </c>
      <c r="Q3906" s="8" t="s">
        <v>17</v>
      </c>
      <c r="R3906" s="9">
        <v>4.3600000000000003</v>
      </c>
    </row>
    <row r="3907" spans="1:18" s="6" customFormat="1" ht="15" customHeight="1" x14ac:dyDescent="0.25">
      <c r="A3907" t="s">
        <v>2055</v>
      </c>
      <c r="B3907" t="s">
        <v>5303</v>
      </c>
      <c r="C3907" t="s">
        <v>1277</v>
      </c>
      <c r="D3907" t="s">
        <v>5517</v>
      </c>
      <c r="E3907" s="14">
        <v>5</v>
      </c>
      <c r="F3907" s="5">
        <v>44124</v>
      </c>
      <c r="G3907" s="6">
        <v>33.621523044161577</v>
      </c>
      <c r="H3907" s="7">
        <v>10402.556018845931</v>
      </c>
      <c r="I3907" s="6">
        <v>9.61</v>
      </c>
      <c r="J3907" s="7">
        <v>18062.610137866694</v>
      </c>
      <c r="K3907" s="7">
        <v>16908.989692972431</v>
      </c>
      <c r="L3907" s="6" t="s">
        <v>17</v>
      </c>
      <c r="M3907" s="6" t="s">
        <v>17</v>
      </c>
      <c r="N3907" s="6" t="s">
        <v>17</v>
      </c>
      <c r="O3907" s="6" t="s">
        <v>17</v>
      </c>
      <c r="P3907" s="8" t="s">
        <v>17</v>
      </c>
      <c r="Q3907" s="8" t="s">
        <v>17</v>
      </c>
      <c r="R3907" s="9">
        <v>3.53</v>
      </c>
    </row>
    <row r="3908" spans="1:18" s="6" customFormat="1" ht="15" customHeight="1" x14ac:dyDescent="0.25">
      <c r="A3908" t="s">
        <v>2056</v>
      </c>
      <c r="B3908" t="s">
        <v>5303</v>
      </c>
      <c r="C3908" t="s">
        <v>1218</v>
      </c>
      <c r="D3908" t="s">
        <v>237</v>
      </c>
      <c r="E3908" s="14">
        <v>2</v>
      </c>
      <c r="F3908" s="5">
        <v>44126</v>
      </c>
      <c r="G3908" s="6">
        <v>12.168141592920353</v>
      </c>
      <c r="H3908" s="7">
        <v>14686.789441799832</v>
      </c>
      <c r="I3908" s="6">
        <v>8.1999999999999993</v>
      </c>
      <c r="J3908" s="7">
        <v>18212.343096234308</v>
      </c>
      <c r="K3908" s="7">
        <v>17059.934074794772</v>
      </c>
      <c r="L3908" s="6" t="s">
        <v>17</v>
      </c>
      <c r="M3908" s="6" t="s">
        <v>17</v>
      </c>
      <c r="N3908" s="6" t="s">
        <v>17</v>
      </c>
      <c r="O3908" s="6" t="s">
        <v>17</v>
      </c>
      <c r="P3908" s="8" t="s">
        <v>17</v>
      </c>
      <c r="Q3908" s="8" t="s">
        <v>17</v>
      </c>
      <c r="R3908" s="9">
        <v>4.4000000000000004</v>
      </c>
    </row>
    <row r="3909" spans="1:18" s="6" customFormat="1" ht="15" customHeight="1" x14ac:dyDescent="0.25">
      <c r="A3909" t="s">
        <v>2057</v>
      </c>
      <c r="B3909" t="s">
        <v>5303</v>
      </c>
      <c r="C3909" t="s">
        <v>1485</v>
      </c>
      <c r="D3909" t="s">
        <v>77</v>
      </c>
      <c r="E3909" s="14">
        <v>2</v>
      </c>
      <c r="F3909" s="5">
        <v>44126</v>
      </c>
      <c r="G3909" s="6">
        <v>11.368909512761034</v>
      </c>
      <c r="H3909" s="7">
        <v>14013.660634705369</v>
      </c>
      <c r="I3909" s="6">
        <v>9.75</v>
      </c>
      <c r="J3909" s="7">
        <v>17250.367878915284</v>
      </c>
      <c r="K3909" s="7">
        <v>16124.593543345589</v>
      </c>
      <c r="L3909" s="6" t="s">
        <v>17</v>
      </c>
      <c r="M3909" s="6" t="s">
        <v>17</v>
      </c>
      <c r="N3909" s="6" t="s">
        <v>17</v>
      </c>
      <c r="O3909" s="6" t="s">
        <v>17</v>
      </c>
      <c r="P3909" s="8" t="s">
        <v>17</v>
      </c>
      <c r="Q3909" s="8" t="s">
        <v>17</v>
      </c>
      <c r="R3909" s="9">
        <v>4.8600000000000003</v>
      </c>
    </row>
    <row r="3910" spans="1:18" s="6" customFormat="1" ht="15" customHeight="1" x14ac:dyDescent="0.25">
      <c r="A3910" t="s">
        <v>2058</v>
      </c>
      <c r="B3910" t="s">
        <v>5303</v>
      </c>
      <c r="C3910" t="s">
        <v>665</v>
      </c>
      <c r="D3910" t="s">
        <v>5513</v>
      </c>
      <c r="E3910" s="14">
        <v>1</v>
      </c>
      <c r="F3910" s="5">
        <v>44126</v>
      </c>
      <c r="G3910" s="6">
        <v>49.760109664153525</v>
      </c>
      <c r="H3910" s="7">
        <v>7799.4294090678432</v>
      </c>
      <c r="I3910" s="6">
        <v>3.0949999999999998</v>
      </c>
      <c r="J3910" s="7">
        <v>19151.193633952254</v>
      </c>
      <c r="K3910" s="7">
        <v>17944.045713274194</v>
      </c>
      <c r="L3910" s="6" t="s">
        <v>17</v>
      </c>
      <c r="M3910" s="6" t="s">
        <v>17</v>
      </c>
      <c r="N3910" s="6" t="s">
        <v>17</v>
      </c>
      <c r="O3910" s="6" t="s">
        <v>17</v>
      </c>
      <c r="P3910" s="8" t="s">
        <v>17</v>
      </c>
      <c r="Q3910" s="8" t="s">
        <v>17</v>
      </c>
      <c r="R3910" s="9">
        <v>1.98</v>
      </c>
    </row>
    <row r="3911" spans="1:18" s="6" customFormat="1" ht="15" customHeight="1" x14ac:dyDescent="0.25">
      <c r="A3911" t="s">
        <v>2059</v>
      </c>
      <c r="B3911" t="s">
        <v>5303</v>
      </c>
      <c r="C3911" t="s">
        <v>1218</v>
      </c>
      <c r="D3911" t="s">
        <v>237</v>
      </c>
      <c r="E3911" s="14">
        <v>2</v>
      </c>
      <c r="F3911" s="5">
        <v>44126</v>
      </c>
      <c r="G3911" s="6">
        <v>30.057803468208093</v>
      </c>
      <c r="H3911" s="7">
        <v>11301.393038553992</v>
      </c>
      <c r="I3911" s="6">
        <v>5.9950000000000001</v>
      </c>
      <c r="J3911" s="7">
        <v>18397.011739594451</v>
      </c>
      <c r="K3911" s="7">
        <v>17208.074344378849</v>
      </c>
      <c r="L3911" s="6" t="s">
        <v>17</v>
      </c>
      <c r="M3911" s="6" t="s">
        <v>17</v>
      </c>
      <c r="N3911" s="6" t="s">
        <v>17</v>
      </c>
      <c r="O3911" s="6" t="s">
        <v>17</v>
      </c>
      <c r="P3911" s="8" t="s">
        <v>17</v>
      </c>
      <c r="Q3911" s="8" t="s">
        <v>17</v>
      </c>
      <c r="R3911" s="9">
        <v>6.3000000000000007</v>
      </c>
    </row>
    <row r="3912" spans="1:18" s="6" customFormat="1" ht="15" customHeight="1" x14ac:dyDescent="0.25">
      <c r="A3912" t="s">
        <v>2060</v>
      </c>
      <c r="B3912" t="s">
        <v>5303</v>
      </c>
      <c r="C3912" t="s">
        <v>665</v>
      </c>
      <c r="D3912" t="s">
        <v>5513</v>
      </c>
      <c r="E3912" s="14">
        <v>1</v>
      </c>
      <c r="F3912" s="5">
        <v>44126</v>
      </c>
      <c r="G3912" s="6">
        <v>31.541882876204603</v>
      </c>
      <c r="H3912" s="7">
        <v>10964.687844488888</v>
      </c>
      <c r="I3912" s="6">
        <v>9.129999999999999</v>
      </c>
      <c r="J3912" s="7">
        <v>18402.621339340571</v>
      </c>
      <c r="K3912" s="7">
        <v>17142.241908192216</v>
      </c>
      <c r="L3912" s="6">
        <v>47.774463806454499</v>
      </c>
      <c r="M3912" s="6">
        <v>5.7992839484189282</v>
      </c>
      <c r="N3912" s="6">
        <v>1.0125662302387137</v>
      </c>
      <c r="O3912" s="6">
        <v>36.201655387086198</v>
      </c>
      <c r="P3912" s="8">
        <v>3.3331685580515087E-2</v>
      </c>
      <c r="Q3912" s="8">
        <v>4.8698942221155103E-2</v>
      </c>
      <c r="R3912" s="9">
        <v>2.34</v>
      </c>
    </row>
    <row r="3913" spans="1:18" s="6" customFormat="1" ht="15" customHeight="1" x14ac:dyDescent="0.25">
      <c r="A3913" t="s">
        <v>2061</v>
      </c>
      <c r="B3913" t="s">
        <v>5303</v>
      </c>
      <c r="C3913" t="s">
        <v>665</v>
      </c>
      <c r="D3913" t="s">
        <v>5513</v>
      </c>
      <c r="E3913" s="14">
        <v>1</v>
      </c>
      <c r="F3913" s="5">
        <v>44126</v>
      </c>
      <c r="G3913" s="6">
        <v>33.973013493253376</v>
      </c>
      <c r="H3913" s="7">
        <v>10414.352481820835</v>
      </c>
      <c r="I3913" s="6">
        <v>8.3249999999999993</v>
      </c>
      <c r="J3913" s="7">
        <v>18224.047872610172</v>
      </c>
      <c r="K3913" s="7">
        <v>17029.874898670521</v>
      </c>
      <c r="L3913" s="6">
        <v>45.644640532819452</v>
      </c>
      <c r="M3913" s="6">
        <v>5.4747080559288914</v>
      </c>
      <c r="N3913" s="6">
        <v>0.3237148604560745</v>
      </c>
      <c r="O3913" s="6">
        <v>40.226190728969208</v>
      </c>
      <c r="P3913" s="8">
        <v>0</v>
      </c>
      <c r="Q3913" s="8">
        <v>9.2440133500790271E-3</v>
      </c>
      <c r="R3913" s="9">
        <v>1.405</v>
      </c>
    </row>
    <row r="3914" spans="1:18" s="6" customFormat="1" ht="15" customHeight="1" x14ac:dyDescent="0.25">
      <c r="A3914" t="s">
        <v>2062</v>
      </c>
      <c r="B3914" t="s">
        <v>5303</v>
      </c>
      <c r="C3914" t="s">
        <v>1218</v>
      </c>
      <c r="D3914" t="s">
        <v>237</v>
      </c>
      <c r="E3914" s="14">
        <v>2</v>
      </c>
      <c r="F3914" s="5">
        <v>44126</v>
      </c>
      <c r="G3914" s="6">
        <v>56.072351421188628</v>
      </c>
      <c r="H3914" s="7">
        <v>6354.8150502568424</v>
      </c>
      <c r="I3914" s="6">
        <v>10.844999999999999</v>
      </c>
      <c r="J3914" s="7">
        <v>18693.558741707682</v>
      </c>
      <c r="K3914" s="7">
        <v>17584.967202643515</v>
      </c>
      <c r="L3914" s="6" t="s">
        <v>17</v>
      </c>
      <c r="M3914" s="6" t="s">
        <v>17</v>
      </c>
      <c r="N3914" s="6" t="s">
        <v>17</v>
      </c>
      <c r="O3914" s="6" t="s">
        <v>17</v>
      </c>
      <c r="P3914" s="8" t="s">
        <v>17</v>
      </c>
      <c r="Q3914" s="8" t="s">
        <v>17</v>
      </c>
      <c r="R3914" s="9">
        <v>6.5399999999999991</v>
      </c>
    </row>
    <row r="3915" spans="1:18" s="6" customFormat="1" ht="15" customHeight="1" x14ac:dyDescent="0.25">
      <c r="A3915" t="s">
        <v>2063</v>
      </c>
      <c r="B3915" t="s">
        <v>5303</v>
      </c>
      <c r="C3915" t="s">
        <v>1485</v>
      </c>
      <c r="D3915" t="s">
        <v>77</v>
      </c>
      <c r="E3915" s="14">
        <v>2</v>
      </c>
      <c r="F3915" s="5">
        <v>44126</v>
      </c>
      <c r="G3915" s="6">
        <v>13.111545988258321</v>
      </c>
      <c r="H3915" s="7">
        <v>13581.695800316897</v>
      </c>
      <c r="I3915" s="6">
        <v>9.31</v>
      </c>
      <c r="J3915" s="7">
        <v>17131.083407229671</v>
      </c>
      <c r="K3915" s="7">
        <v>15999.8368332476</v>
      </c>
      <c r="L3915" s="6" t="s">
        <v>17</v>
      </c>
      <c r="M3915" s="6" t="s">
        <v>17</v>
      </c>
      <c r="N3915" s="6" t="s">
        <v>17</v>
      </c>
      <c r="O3915" s="6" t="s">
        <v>17</v>
      </c>
      <c r="P3915" s="8" t="s">
        <v>17</v>
      </c>
      <c r="Q3915" s="8" t="s">
        <v>17</v>
      </c>
      <c r="R3915" s="9">
        <v>4.1449999999999996</v>
      </c>
    </row>
    <row r="3916" spans="1:18" s="6" customFormat="1" ht="15" customHeight="1" x14ac:dyDescent="0.25">
      <c r="A3916" t="s">
        <v>2064</v>
      </c>
      <c r="B3916" t="s">
        <v>5303</v>
      </c>
      <c r="C3916" t="s">
        <v>665</v>
      </c>
      <c r="D3916" t="s">
        <v>5513</v>
      </c>
      <c r="E3916" s="14">
        <v>1</v>
      </c>
      <c r="F3916" s="5">
        <v>44126</v>
      </c>
      <c r="G3916" s="6">
        <v>45.929561200923779</v>
      </c>
      <c r="H3916" s="7">
        <v>8986.6036297891624</v>
      </c>
      <c r="I3916" s="6">
        <v>0.54499999999999993</v>
      </c>
      <c r="J3916" s="7">
        <v>20035.866167956145</v>
      </c>
      <c r="K3916" s="7">
        <v>18695.359302503817</v>
      </c>
      <c r="L3916" s="6">
        <v>49.631653471857078</v>
      </c>
      <c r="M3916" s="6">
        <v>6.1525598388605722</v>
      </c>
      <c r="N3916" s="6">
        <v>7.8003179776681489E-2</v>
      </c>
      <c r="O3916" s="6">
        <v>43.589081377866805</v>
      </c>
      <c r="P3916" s="8">
        <v>0</v>
      </c>
      <c r="Q3916" s="8">
        <v>7.2859201071358492E-3</v>
      </c>
      <c r="R3916" s="9">
        <v>2.415</v>
      </c>
    </row>
    <row r="3917" spans="1:18" s="6" customFormat="1" ht="15" customHeight="1" x14ac:dyDescent="0.25">
      <c r="A3917" t="s">
        <v>2065</v>
      </c>
      <c r="B3917" t="s">
        <v>5303</v>
      </c>
      <c r="C3917" t="s">
        <v>665</v>
      </c>
      <c r="D3917" t="s">
        <v>5513</v>
      </c>
      <c r="E3917" s="14">
        <v>1</v>
      </c>
      <c r="F3917" s="5">
        <v>44126</v>
      </c>
      <c r="G3917" s="6">
        <v>45.988420181968564</v>
      </c>
      <c r="H3917" s="7">
        <v>8912.9954942968689</v>
      </c>
      <c r="I3917" s="6">
        <v>0.82000000000000006</v>
      </c>
      <c r="J3917" s="7">
        <v>19913.393448469102</v>
      </c>
      <c r="K3917" s="7">
        <v>18582.112637986083</v>
      </c>
      <c r="L3917" s="6">
        <v>50.101163415207914</v>
      </c>
      <c r="M3917" s="6">
        <v>6.1117652996330527</v>
      </c>
      <c r="N3917" s="6">
        <v>0.16449335806163581</v>
      </c>
      <c r="O3917" s="6">
        <v>42.790774018044026</v>
      </c>
      <c r="P3917" s="8">
        <v>0</v>
      </c>
      <c r="Q3917" s="8">
        <v>1.4257217846710957E-2</v>
      </c>
      <c r="R3917" s="9">
        <v>1.855</v>
      </c>
    </row>
    <row r="3918" spans="1:18" s="6" customFormat="1" ht="15" customHeight="1" x14ac:dyDescent="0.25">
      <c r="A3918" t="s">
        <v>2066</v>
      </c>
      <c r="B3918" t="s">
        <v>5303</v>
      </c>
      <c r="C3918" t="s">
        <v>1218</v>
      </c>
      <c r="D3918" t="s">
        <v>237</v>
      </c>
      <c r="E3918" s="14">
        <v>2</v>
      </c>
      <c r="F3918" s="5">
        <v>44126</v>
      </c>
      <c r="G3918" s="6">
        <v>27.82258064516131</v>
      </c>
      <c r="H3918" s="7">
        <v>10396.288122688486</v>
      </c>
      <c r="I3918" s="6">
        <v>29.94</v>
      </c>
      <c r="J3918" s="7">
        <v>16137.771710595398</v>
      </c>
      <c r="K3918" s="7">
        <v>15345.510918585171</v>
      </c>
      <c r="L3918" s="6" t="s">
        <v>17</v>
      </c>
      <c r="M3918" s="6" t="s">
        <v>17</v>
      </c>
      <c r="N3918" s="6" t="s">
        <v>17</v>
      </c>
      <c r="O3918" s="6" t="s">
        <v>17</v>
      </c>
      <c r="P3918" s="8" t="s">
        <v>17</v>
      </c>
      <c r="Q3918" s="8" t="s">
        <v>17</v>
      </c>
      <c r="R3918" s="9">
        <v>4.7699999999999996</v>
      </c>
    </row>
    <row r="3919" spans="1:18" s="6" customFormat="1" ht="15" customHeight="1" x14ac:dyDescent="0.25">
      <c r="A3919" t="s">
        <v>2067</v>
      </c>
      <c r="B3919" t="s">
        <v>5303</v>
      </c>
      <c r="C3919" t="s">
        <v>1218</v>
      </c>
      <c r="D3919" t="s">
        <v>237</v>
      </c>
      <c r="E3919" s="14">
        <v>2</v>
      </c>
      <c r="F3919" s="5">
        <v>44126</v>
      </c>
      <c r="G3919" s="6">
        <v>18.550106609808108</v>
      </c>
      <c r="H3919" s="7">
        <v>7201.5722925546543</v>
      </c>
      <c r="I3919" s="6">
        <v>66.984999999999999</v>
      </c>
      <c r="J3919" s="7">
        <v>9576.6785548147</v>
      </c>
      <c r="K3919" s="7">
        <v>9398.1110083982549</v>
      </c>
      <c r="L3919" s="6" t="s">
        <v>17</v>
      </c>
      <c r="M3919" s="6" t="s">
        <v>17</v>
      </c>
      <c r="N3919" s="6" t="s">
        <v>17</v>
      </c>
      <c r="O3919" s="6" t="s">
        <v>17</v>
      </c>
      <c r="P3919" s="8" t="s">
        <v>17</v>
      </c>
      <c r="Q3919" s="8" t="s">
        <v>17</v>
      </c>
      <c r="R3919" s="9">
        <v>3.2649999999999997</v>
      </c>
    </row>
    <row r="3920" spans="1:18" s="6" customFormat="1" ht="15" customHeight="1" x14ac:dyDescent="0.25">
      <c r="A3920" t="s">
        <v>2068</v>
      </c>
      <c r="B3920" t="s">
        <v>5303</v>
      </c>
      <c r="C3920" t="s">
        <v>1485</v>
      </c>
      <c r="D3920" t="s">
        <v>77</v>
      </c>
      <c r="E3920" s="14">
        <v>2</v>
      </c>
      <c r="F3920" s="5">
        <v>44126</v>
      </c>
      <c r="G3920" s="6">
        <v>11.85567010309277</v>
      </c>
      <c r="H3920" s="7">
        <v>14069.093660913646</v>
      </c>
      <c r="I3920" s="6">
        <v>22.08</v>
      </c>
      <c r="J3920" s="7">
        <v>17262.445830250505</v>
      </c>
      <c r="K3920" s="7">
        <v>16290.018539282142</v>
      </c>
      <c r="L3920" s="6" t="s">
        <v>17</v>
      </c>
      <c r="M3920" s="6" t="s">
        <v>17</v>
      </c>
      <c r="N3920" s="6" t="s">
        <v>17</v>
      </c>
      <c r="O3920" s="6" t="s">
        <v>17</v>
      </c>
      <c r="P3920" s="8" t="s">
        <v>17</v>
      </c>
      <c r="Q3920" s="8" t="s">
        <v>17</v>
      </c>
      <c r="R3920" s="9">
        <v>5.39</v>
      </c>
    </row>
    <row r="3921" spans="1:18" s="6" customFormat="1" ht="15" customHeight="1" x14ac:dyDescent="0.25">
      <c r="A3921" t="s">
        <v>2069</v>
      </c>
      <c r="B3921" t="s">
        <v>5303</v>
      </c>
      <c r="C3921" t="s">
        <v>1485</v>
      </c>
      <c r="D3921" t="s">
        <v>77</v>
      </c>
      <c r="E3921" s="14">
        <v>2</v>
      </c>
      <c r="F3921" s="5">
        <v>44126</v>
      </c>
      <c r="G3921" s="6">
        <v>12.195121951219511</v>
      </c>
      <c r="H3921" s="7">
        <v>10203.844649496579</v>
      </c>
      <c r="I3921" s="6">
        <v>16.850000000000001</v>
      </c>
      <c r="J3921" s="7">
        <v>12997.823157458277</v>
      </c>
      <c r="K3921" s="7">
        <v>11960.350850815546</v>
      </c>
      <c r="L3921" s="6" t="s">
        <v>17</v>
      </c>
      <c r="M3921" s="6" t="s">
        <v>17</v>
      </c>
      <c r="N3921" s="6" t="s">
        <v>17</v>
      </c>
      <c r="O3921" s="6" t="s">
        <v>17</v>
      </c>
      <c r="P3921" s="8" t="s">
        <v>17</v>
      </c>
      <c r="Q3921" s="8" t="s">
        <v>17</v>
      </c>
      <c r="R3921" s="9">
        <v>3.53</v>
      </c>
    </row>
    <row r="3922" spans="1:18" s="6" customFormat="1" ht="15" customHeight="1" x14ac:dyDescent="0.25">
      <c r="A3922" t="s">
        <v>2070</v>
      </c>
      <c r="B3922" t="s">
        <v>5303</v>
      </c>
      <c r="C3922" t="s">
        <v>665</v>
      </c>
      <c r="D3922" t="s">
        <v>5513</v>
      </c>
      <c r="E3922" s="14">
        <v>1</v>
      </c>
      <c r="F3922" s="5">
        <v>44126</v>
      </c>
      <c r="G3922" s="6">
        <v>46.41744548286605</v>
      </c>
      <c r="H3922" s="7">
        <v>8695.8810175600556</v>
      </c>
      <c r="I3922" s="6">
        <v>5.9</v>
      </c>
      <c r="J3922" s="7">
        <v>19520.149563772331</v>
      </c>
      <c r="K3922" s="7">
        <v>18345.2605037022</v>
      </c>
      <c r="L3922" s="6" t="s">
        <v>17</v>
      </c>
      <c r="M3922" s="6" t="s">
        <v>17</v>
      </c>
      <c r="N3922" s="6" t="s">
        <v>17</v>
      </c>
      <c r="O3922" s="6" t="s">
        <v>17</v>
      </c>
      <c r="P3922" s="8" t="s">
        <v>17</v>
      </c>
      <c r="Q3922" s="8" t="s">
        <v>17</v>
      </c>
      <c r="R3922" s="9">
        <v>3.72</v>
      </c>
    </row>
    <row r="3923" spans="1:18" s="6" customFormat="1" ht="15" customHeight="1" x14ac:dyDescent="0.25">
      <c r="A3923" t="s">
        <v>2071</v>
      </c>
      <c r="B3923" t="s">
        <v>5303</v>
      </c>
      <c r="C3923" t="s">
        <v>1218</v>
      </c>
      <c r="D3923" t="s">
        <v>237</v>
      </c>
      <c r="E3923" s="14">
        <v>2</v>
      </c>
      <c r="F3923" s="5">
        <v>44126</v>
      </c>
      <c r="G3923" s="6">
        <v>38.308457711442792</v>
      </c>
      <c r="H3923" s="7">
        <v>9706.5338791880222</v>
      </c>
      <c r="I3923" s="7">
        <v>8.93</v>
      </c>
      <c r="J3923" s="7">
        <v>18391.318225343122</v>
      </c>
      <c r="K3923" s="7">
        <v>17251.002497716068</v>
      </c>
      <c r="L3923" s="6" t="s">
        <v>17</v>
      </c>
      <c r="M3923" s="6" t="s">
        <v>17</v>
      </c>
      <c r="N3923" s="6" t="s">
        <v>17</v>
      </c>
      <c r="O3923" s="6" t="s">
        <v>17</v>
      </c>
      <c r="P3923" s="8" t="s">
        <v>17</v>
      </c>
      <c r="Q3923" s="8" t="s">
        <v>17</v>
      </c>
      <c r="R3923" s="9">
        <v>6.01</v>
      </c>
    </row>
    <row r="3924" spans="1:18" s="6" customFormat="1" ht="15" customHeight="1" x14ac:dyDescent="0.25">
      <c r="A3924" t="s">
        <v>2072</v>
      </c>
      <c r="B3924" t="s">
        <v>5303</v>
      </c>
      <c r="C3924" t="s">
        <v>1218</v>
      </c>
      <c r="D3924" t="s">
        <v>237</v>
      </c>
      <c r="E3924" s="14">
        <v>2</v>
      </c>
      <c r="F3924" s="5">
        <v>44126</v>
      </c>
      <c r="G3924" s="6">
        <v>31.297709923664129</v>
      </c>
      <c r="H3924" s="7">
        <v>11187.931189232186</v>
      </c>
      <c r="I3924" s="7">
        <v>9.3800000000000008</v>
      </c>
      <c r="J3924" s="7">
        <v>18530.43857735108</v>
      </c>
      <c r="K3924" s="7">
        <v>17397.577619882406</v>
      </c>
      <c r="L3924" s="6" t="s">
        <v>17</v>
      </c>
      <c r="M3924" s="6" t="s">
        <v>17</v>
      </c>
      <c r="N3924" s="6" t="s">
        <v>17</v>
      </c>
      <c r="O3924" s="6" t="s">
        <v>17</v>
      </c>
      <c r="P3924" s="8" t="s">
        <v>17</v>
      </c>
      <c r="Q3924" s="8" t="s">
        <v>17</v>
      </c>
      <c r="R3924" s="9">
        <v>8.34</v>
      </c>
    </row>
    <row r="3925" spans="1:18" s="6" customFormat="1" ht="15" customHeight="1" x14ac:dyDescent="0.25">
      <c r="A3925" t="s">
        <v>2073</v>
      </c>
      <c r="B3925" t="s">
        <v>5303</v>
      </c>
      <c r="C3925" t="s">
        <v>665</v>
      </c>
      <c r="D3925" t="s">
        <v>5513</v>
      </c>
      <c r="E3925" s="14">
        <v>1</v>
      </c>
      <c r="F3925" s="5">
        <v>44126</v>
      </c>
      <c r="G3925" s="6">
        <v>40.48020219039595</v>
      </c>
      <c r="H3925" s="7">
        <v>9624.2786216503773</v>
      </c>
      <c r="I3925" s="7">
        <v>7.11</v>
      </c>
      <c r="J3925" s="7">
        <v>18992.367986798683</v>
      </c>
      <c r="K3925" s="7">
        <v>17831.394513657462</v>
      </c>
      <c r="L3925" s="6" t="s">
        <v>17</v>
      </c>
      <c r="M3925" s="6" t="s">
        <v>17</v>
      </c>
      <c r="N3925" s="6" t="s">
        <v>17</v>
      </c>
      <c r="O3925" s="6" t="s">
        <v>17</v>
      </c>
      <c r="P3925" s="8" t="s">
        <v>17</v>
      </c>
      <c r="Q3925" s="8" t="s">
        <v>17</v>
      </c>
      <c r="R3925" s="9">
        <v>3.04</v>
      </c>
    </row>
    <row r="3926" spans="1:18" s="6" customFormat="1" ht="15" customHeight="1" x14ac:dyDescent="0.25">
      <c r="A3926" t="s">
        <v>2074</v>
      </c>
      <c r="B3926" t="s">
        <v>5303</v>
      </c>
      <c r="C3926" t="s">
        <v>665</v>
      </c>
      <c r="D3926" t="s">
        <v>5513</v>
      </c>
      <c r="E3926" s="14">
        <v>1</v>
      </c>
      <c r="F3926" s="5">
        <v>44126</v>
      </c>
      <c r="G3926" s="6">
        <v>45.600858369098709</v>
      </c>
      <c r="H3926" s="7">
        <v>8958.9948454290916</v>
      </c>
      <c r="I3926" s="7">
        <v>0.87</v>
      </c>
      <c r="J3926" s="7">
        <v>19857.654889912952</v>
      </c>
      <c r="K3926" s="7">
        <v>18516.880070887404</v>
      </c>
      <c r="L3926" s="6">
        <v>50.234388393318369</v>
      </c>
      <c r="M3926" s="6">
        <v>6.1573558449275669</v>
      </c>
      <c r="N3926" s="6">
        <v>0.13941823540564688</v>
      </c>
      <c r="O3926" s="6">
        <v>42.590467679488448</v>
      </c>
      <c r="P3926" s="8">
        <v>0</v>
      </c>
      <c r="Q3926" s="8">
        <v>1.0923737507438972E-2</v>
      </c>
      <c r="R3926" s="9">
        <v>2.35</v>
      </c>
    </row>
    <row r="3927" spans="1:18" s="6" customFormat="1" ht="15" customHeight="1" x14ac:dyDescent="0.25">
      <c r="A3927" t="s">
        <v>2075</v>
      </c>
      <c r="B3927" t="s">
        <v>5303</v>
      </c>
      <c r="C3927" t="s">
        <v>1218</v>
      </c>
      <c r="D3927" t="s">
        <v>237</v>
      </c>
      <c r="E3927" s="14">
        <v>2</v>
      </c>
      <c r="F3927" s="5">
        <v>44126</v>
      </c>
      <c r="G3927" s="6">
        <v>25.443786982248529</v>
      </c>
      <c r="H3927" s="7">
        <v>11962.5283063999</v>
      </c>
      <c r="I3927" s="7">
        <v>12.15</v>
      </c>
      <c r="J3927" s="7">
        <v>17965.673370538065</v>
      </c>
      <c r="K3927" s="7">
        <v>16878.7006649332</v>
      </c>
      <c r="L3927" s="6" t="s">
        <v>17</v>
      </c>
      <c r="M3927" s="6" t="s">
        <v>17</v>
      </c>
      <c r="N3927" s="6" t="s">
        <v>17</v>
      </c>
      <c r="O3927" s="6" t="s">
        <v>17</v>
      </c>
      <c r="P3927" s="8" t="s">
        <v>17</v>
      </c>
      <c r="Q3927" s="8" t="s">
        <v>17</v>
      </c>
      <c r="R3927" s="9">
        <v>5.03</v>
      </c>
    </row>
    <row r="3928" spans="1:18" s="6" customFormat="1" ht="15" customHeight="1" x14ac:dyDescent="0.25">
      <c r="A3928" t="s">
        <v>5213</v>
      </c>
      <c r="B3928" t="s">
        <v>5308</v>
      </c>
      <c r="C3928" t="s">
        <v>16</v>
      </c>
      <c r="D3928" t="s">
        <v>5513</v>
      </c>
      <c r="E3928" s="14">
        <v>1</v>
      </c>
      <c r="F3928" s="5">
        <v>44126</v>
      </c>
      <c r="G3928" s="6">
        <v>27.87510038051601</v>
      </c>
      <c r="H3928" s="7">
        <v>12549.763218624737</v>
      </c>
      <c r="I3928" s="6">
        <v>3.69</v>
      </c>
      <c r="J3928" s="7">
        <v>19614.409465455316</v>
      </c>
      <c r="K3928" s="7">
        <v>18344.222301484573</v>
      </c>
      <c r="L3928" s="6">
        <v>49.480153693223208</v>
      </c>
      <c r="M3928" s="6">
        <v>5.8314402144099171</v>
      </c>
      <c r="N3928" s="6">
        <v>0.24219531641030523</v>
      </c>
      <c r="O3928" s="6">
        <v>40.702242774784878</v>
      </c>
      <c r="P3928" s="8">
        <v>1.6243883801764555E-2</v>
      </c>
      <c r="Q3928" s="8">
        <v>3.7724117369934432E-2</v>
      </c>
      <c r="R3928" s="9">
        <v>5.34</v>
      </c>
    </row>
    <row r="3929" spans="1:18" s="6" customFormat="1" ht="15" customHeight="1" x14ac:dyDescent="0.25">
      <c r="A3929" t="s">
        <v>5214</v>
      </c>
      <c r="B3929" t="s">
        <v>5308</v>
      </c>
      <c r="C3929" t="s">
        <v>665</v>
      </c>
      <c r="D3929" t="s">
        <v>5513</v>
      </c>
      <c r="E3929" s="14">
        <v>1</v>
      </c>
      <c r="F3929" s="5">
        <v>44130</v>
      </c>
      <c r="G3929" s="6">
        <v>36.761929138696836</v>
      </c>
      <c r="H3929" s="7">
        <v>10510.349814046434</v>
      </c>
      <c r="I3929" s="6">
        <v>3.1399999999999997</v>
      </c>
      <c r="J3929" s="7">
        <v>19280.37582746103</v>
      </c>
      <c r="K3929" s="7">
        <v>18040.467692201357</v>
      </c>
      <c r="L3929" s="6">
        <v>47.563701970217934</v>
      </c>
      <c r="M3929" s="6">
        <v>5.6787881151452604</v>
      </c>
      <c r="N3929" s="6">
        <v>1.2040947064283751</v>
      </c>
      <c r="O3929" s="6">
        <v>42.382526825886551</v>
      </c>
      <c r="P3929" s="8">
        <v>8.5991882476697465E-3</v>
      </c>
      <c r="Q3929" s="8">
        <v>2.2289194074202465E-2</v>
      </c>
      <c r="R3929" s="9">
        <v>6.34</v>
      </c>
    </row>
    <row r="3930" spans="1:18" s="6" customFormat="1" ht="15" customHeight="1" x14ac:dyDescent="0.25">
      <c r="A3930" t="s">
        <v>2076</v>
      </c>
      <c r="B3930" t="s">
        <v>5303</v>
      </c>
      <c r="C3930" t="s">
        <v>665</v>
      </c>
      <c r="D3930" t="s">
        <v>5513</v>
      </c>
      <c r="E3930" s="14">
        <v>1</v>
      </c>
      <c r="F3930" s="5">
        <v>44131</v>
      </c>
      <c r="G3930" s="6">
        <v>33.671036948748515</v>
      </c>
      <c r="H3930" s="7">
        <v>11008.821332128751</v>
      </c>
      <c r="I3930" s="7">
        <v>4.79</v>
      </c>
      <c r="J3930" s="7">
        <v>19025.118385834878</v>
      </c>
      <c r="K3930" s="7">
        <v>17837.463787342356</v>
      </c>
      <c r="L3930" s="6" t="s">
        <v>17</v>
      </c>
      <c r="M3930" s="6" t="s">
        <v>17</v>
      </c>
      <c r="N3930" s="6" t="s">
        <v>17</v>
      </c>
      <c r="O3930" s="6" t="s">
        <v>17</v>
      </c>
      <c r="P3930" s="8" t="s">
        <v>17</v>
      </c>
      <c r="Q3930" s="8" t="s">
        <v>17</v>
      </c>
      <c r="R3930" s="9">
        <v>2.86</v>
      </c>
    </row>
    <row r="3931" spans="1:18" s="6" customFormat="1" ht="15" customHeight="1" x14ac:dyDescent="0.25">
      <c r="A3931" t="s">
        <v>2077</v>
      </c>
      <c r="B3931" t="s">
        <v>5303</v>
      </c>
      <c r="C3931" t="s">
        <v>665</v>
      </c>
      <c r="D3931" t="s">
        <v>5513</v>
      </c>
      <c r="E3931" s="14">
        <v>1</v>
      </c>
      <c r="F3931" s="5">
        <v>44131</v>
      </c>
      <c r="G3931" s="6">
        <v>42.281879194630868</v>
      </c>
      <c r="H3931" s="7">
        <v>8900.2681284177816</v>
      </c>
      <c r="I3931" s="7">
        <v>8.73</v>
      </c>
      <c r="J3931" s="7">
        <v>18352.214212152419</v>
      </c>
      <c r="K3931" s="7">
        <v>17209.871524816852</v>
      </c>
      <c r="L3931" s="6" t="s">
        <v>17</v>
      </c>
      <c r="M3931" s="6" t="s">
        <v>17</v>
      </c>
      <c r="N3931" s="6" t="s">
        <v>17</v>
      </c>
      <c r="O3931" s="6" t="s">
        <v>17</v>
      </c>
      <c r="P3931" s="8" t="s">
        <v>17</v>
      </c>
      <c r="Q3931" s="8" t="s">
        <v>17</v>
      </c>
      <c r="R3931" s="9">
        <v>2.9</v>
      </c>
    </row>
    <row r="3932" spans="1:18" s="6" customFormat="1" ht="15" customHeight="1" x14ac:dyDescent="0.25">
      <c r="A3932" t="s">
        <v>2078</v>
      </c>
      <c r="B3932" t="s">
        <v>5303</v>
      </c>
      <c r="C3932" t="s">
        <v>1485</v>
      </c>
      <c r="D3932" t="s">
        <v>77</v>
      </c>
      <c r="E3932" s="14">
        <v>2</v>
      </c>
      <c r="F3932" s="5">
        <v>44131</v>
      </c>
      <c r="G3932" s="6">
        <v>10.996119016817591</v>
      </c>
      <c r="H3932" s="7">
        <v>13643.396429173759</v>
      </c>
      <c r="I3932" s="7">
        <v>12.84</v>
      </c>
      <c r="J3932" s="7">
        <v>16718.158890290037</v>
      </c>
      <c r="K3932" s="7">
        <v>15630.814592661794</v>
      </c>
      <c r="L3932" s="6" t="s">
        <v>17</v>
      </c>
      <c r="M3932" s="6" t="s">
        <v>17</v>
      </c>
      <c r="N3932" s="6" t="s">
        <v>17</v>
      </c>
      <c r="O3932" s="6" t="s">
        <v>17</v>
      </c>
      <c r="P3932" s="8" t="s">
        <v>17</v>
      </c>
      <c r="Q3932" s="8" t="s">
        <v>17</v>
      </c>
      <c r="R3932" s="9">
        <v>4.84</v>
      </c>
    </row>
    <row r="3933" spans="1:18" s="6" customFormat="1" ht="15" customHeight="1" x14ac:dyDescent="0.25">
      <c r="A3933" t="s">
        <v>2079</v>
      </c>
      <c r="B3933" t="s">
        <v>5303</v>
      </c>
      <c r="C3933" t="s">
        <v>1485</v>
      </c>
      <c r="D3933" t="s">
        <v>77</v>
      </c>
      <c r="E3933" s="14">
        <v>2</v>
      </c>
      <c r="F3933" s="5">
        <v>44131</v>
      </c>
      <c r="G3933" s="6">
        <v>13.29113924050634</v>
      </c>
      <c r="H3933" s="7">
        <v>13752.872041447066</v>
      </c>
      <c r="I3933" s="7">
        <v>8.1</v>
      </c>
      <c r="J3933" s="7">
        <v>17381.746197124397</v>
      </c>
      <c r="K3933" s="7">
        <v>16235.450967508295</v>
      </c>
      <c r="L3933" s="6" t="s">
        <v>17</v>
      </c>
      <c r="M3933" s="6" t="s">
        <v>17</v>
      </c>
      <c r="N3933" s="6" t="s">
        <v>17</v>
      </c>
      <c r="O3933" s="6" t="s">
        <v>17</v>
      </c>
      <c r="P3933" s="8" t="s">
        <v>17</v>
      </c>
      <c r="Q3933" s="8" t="s">
        <v>17</v>
      </c>
      <c r="R3933" s="9">
        <v>4.0199999999999996</v>
      </c>
    </row>
    <row r="3934" spans="1:18" s="6" customFormat="1" ht="15" customHeight="1" x14ac:dyDescent="0.25">
      <c r="A3934" t="s">
        <v>2080</v>
      </c>
      <c r="B3934" t="s">
        <v>5303</v>
      </c>
      <c r="C3934" t="s">
        <v>1218</v>
      </c>
      <c r="D3934" t="s">
        <v>237</v>
      </c>
      <c r="E3934" s="14">
        <v>2</v>
      </c>
      <c r="F3934" s="5">
        <v>44131</v>
      </c>
      <c r="G3934" s="6">
        <v>42.787286063569688</v>
      </c>
      <c r="H3934" s="7">
        <v>8721.5483790959515</v>
      </c>
      <c r="I3934" s="7">
        <v>10.56</v>
      </c>
      <c r="J3934" s="7">
        <v>18184.416684310818</v>
      </c>
      <c r="K3934" s="7">
        <v>17071.103790813009</v>
      </c>
      <c r="L3934" s="6" t="s">
        <v>17</v>
      </c>
      <c r="M3934" s="6" t="s">
        <v>17</v>
      </c>
      <c r="N3934" s="6" t="s">
        <v>17</v>
      </c>
      <c r="O3934" s="6" t="s">
        <v>17</v>
      </c>
      <c r="P3934" s="8" t="s">
        <v>17</v>
      </c>
      <c r="Q3934" s="8" t="s">
        <v>17</v>
      </c>
      <c r="R3934" s="9">
        <v>5.54</v>
      </c>
    </row>
    <row r="3935" spans="1:18" s="6" customFormat="1" ht="15" customHeight="1" x14ac:dyDescent="0.25">
      <c r="A3935" t="s">
        <v>2081</v>
      </c>
      <c r="B3935" t="s">
        <v>5303</v>
      </c>
      <c r="C3935" t="s">
        <v>1485</v>
      </c>
      <c r="D3935" t="s">
        <v>77</v>
      </c>
      <c r="E3935" s="14">
        <v>2</v>
      </c>
      <c r="F3935" s="5">
        <v>44131</v>
      </c>
      <c r="G3935" s="6">
        <v>11.52073732718894</v>
      </c>
      <c r="H3935" s="7">
        <v>13843.065914070285</v>
      </c>
      <c r="I3935" s="7">
        <v>20.97</v>
      </c>
      <c r="J3935" s="7">
        <v>16949.879669352311</v>
      </c>
      <c r="K3935" s="7">
        <v>15963.647413298184</v>
      </c>
      <c r="L3935" s="6" t="s">
        <v>17</v>
      </c>
      <c r="M3935" s="6" t="s">
        <v>17</v>
      </c>
      <c r="N3935" s="6" t="s">
        <v>17</v>
      </c>
      <c r="O3935" s="6" t="s">
        <v>17</v>
      </c>
      <c r="P3935" s="8" t="s">
        <v>17</v>
      </c>
      <c r="Q3935" s="8" t="s">
        <v>17</v>
      </c>
      <c r="R3935" s="9">
        <v>4.43</v>
      </c>
    </row>
    <row r="3936" spans="1:18" s="6" customFormat="1" ht="15" customHeight="1" x14ac:dyDescent="0.25">
      <c r="A3936" t="s">
        <v>2082</v>
      </c>
      <c r="B3936" t="s">
        <v>5303</v>
      </c>
      <c r="C3936" t="s">
        <v>1218</v>
      </c>
      <c r="D3936" t="s">
        <v>237</v>
      </c>
      <c r="E3936" s="14">
        <v>2</v>
      </c>
      <c r="F3936" s="5">
        <v>44131</v>
      </c>
      <c r="G3936" s="6">
        <v>35.50165380374861</v>
      </c>
      <c r="H3936" s="7">
        <v>9790.5262409291536</v>
      </c>
      <c r="I3936" s="6">
        <v>13.12</v>
      </c>
      <c r="J3936" s="7">
        <v>17595.097210481825</v>
      </c>
      <c r="K3936" s="7">
        <v>16524.193676107247</v>
      </c>
      <c r="L3936" s="6" t="s">
        <v>17</v>
      </c>
      <c r="M3936" s="6" t="s">
        <v>17</v>
      </c>
      <c r="N3936" s="6" t="s">
        <v>17</v>
      </c>
      <c r="O3936" s="6" t="s">
        <v>17</v>
      </c>
      <c r="P3936" s="8" t="s">
        <v>17</v>
      </c>
      <c r="Q3936" s="8" t="s">
        <v>17</v>
      </c>
      <c r="R3936" s="9">
        <v>5.36</v>
      </c>
    </row>
    <row r="3937" spans="1:18" s="6" customFormat="1" ht="15" customHeight="1" x14ac:dyDescent="0.25">
      <c r="A3937" t="s">
        <v>2083</v>
      </c>
      <c r="B3937" t="s">
        <v>5303</v>
      </c>
      <c r="C3937" t="s">
        <v>665</v>
      </c>
      <c r="D3937" t="s">
        <v>5513</v>
      </c>
      <c r="E3937" s="14">
        <v>1</v>
      </c>
      <c r="F3937" s="5">
        <v>44131</v>
      </c>
      <c r="G3937" s="6">
        <v>39.416058394160579</v>
      </c>
      <c r="H3937" s="7">
        <v>9825.2220566098385</v>
      </c>
      <c r="I3937" s="6">
        <v>6.83</v>
      </c>
      <c r="J3937" s="7">
        <v>18891.391135223668</v>
      </c>
      <c r="K3937" s="7">
        <v>17806.956888621055</v>
      </c>
      <c r="L3937" s="6">
        <v>45.659135478369237</v>
      </c>
      <c r="M3937" s="6">
        <v>4.950043228262043</v>
      </c>
      <c r="N3937" s="6">
        <v>0.328856425959346</v>
      </c>
      <c r="O3937" s="6">
        <v>42.214985530798387</v>
      </c>
      <c r="P3937" s="8">
        <v>1.1122906329956288E-2</v>
      </c>
      <c r="Q3937" s="8">
        <v>5.8564302810316564E-3</v>
      </c>
      <c r="R3937" s="9">
        <v>2.31</v>
      </c>
    </row>
    <row r="3938" spans="1:18" s="6" customFormat="1" ht="15" customHeight="1" x14ac:dyDescent="0.25">
      <c r="A3938" t="s">
        <v>2084</v>
      </c>
      <c r="B3938" t="s">
        <v>5303</v>
      </c>
      <c r="C3938" t="s">
        <v>665</v>
      </c>
      <c r="D3938" t="s">
        <v>5513</v>
      </c>
      <c r="E3938" s="14">
        <v>1</v>
      </c>
      <c r="F3938" s="5">
        <v>44131</v>
      </c>
      <c r="G3938" s="6">
        <v>41.996606334841623</v>
      </c>
      <c r="H3938" s="7">
        <v>9899.0314871581104</v>
      </c>
      <c r="I3938" s="6">
        <v>0.45</v>
      </c>
      <c r="J3938" s="7">
        <v>20072.686322686321</v>
      </c>
      <c r="K3938" s="7">
        <v>18835.119619010762</v>
      </c>
      <c r="L3938" s="6" t="s">
        <v>17</v>
      </c>
      <c r="M3938" s="6" t="s">
        <v>17</v>
      </c>
      <c r="N3938" s="6" t="s">
        <v>17</v>
      </c>
      <c r="O3938" s="6" t="s">
        <v>17</v>
      </c>
      <c r="P3938" s="8" t="s">
        <v>17</v>
      </c>
      <c r="Q3938" s="8" t="s">
        <v>17</v>
      </c>
      <c r="R3938" s="9">
        <v>2.3199999999999998</v>
      </c>
    </row>
    <row r="3939" spans="1:18" s="6" customFormat="1" ht="15" customHeight="1" x14ac:dyDescent="0.25">
      <c r="A3939" t="s">
        <v>2085</v>
      </c>
      <c r="B3939" t="s">
        <v>5303</v>
      </c>
      <c r="C3939" t="s">
        <v>1485</v>
      </c>
      <c r="D3939" t="s">
        <v>77</v>
      </c>
      <c r="E3939" s="14">
        <v>2</v>
      </c>
      <c r="F3939" s="5">
        <v>44131</v>
      </c>
      <c r="G3939" s="6">
        <v>9.9547511312217125</v>
      </c>
      <c r="H3939" s="7">
        <v>11921.170442904424</v>
      </c>
      <c r="I3939" s="6">
        <v>24.02</v>
      </c>
      <c r="J3939" s="7">
        <v>14457.468879668048</v>
      </c>
      <c r="K3939" s="7">
        <v>13509.169185336068</v>
      </c>
      <c r="L3939" s="6" t="s">
        <v>17</v>
      </c>
      <c r="M3939" s="6" t="s">
        <v>17</v>
      </c>
      <c r="N3939" s="6" t="s">
        <v>17</v>
      </c>
      <c r="O3939" s="6" t="s">
        <v>17</v>
      </c>
      <c r="P3939" s="8" t="s">
        <v>17</v>
      </c>
      <c r="Q3939" s="8" t="s">
        <v>17</v>
      </c>
      <c r="R3939" s="9">
        <v>3.6</v>
      </c>
    </row>
    <row r="3940" spans="1:18" s="6" customFormat="1" ht="15" customHeight="1" x14ac:dyDescent="0.25">
      <c r="A3940" t="s">
        <v>2086</v>
      </c>
      <c r="B3940" t="s">
        <v>5303</v>
      </c>
      <c r="C3940" t="s">
        <v>665</v>
      </c>
      <c r="D3940" t="s">
        <v>5513</v>
      </c>
      <c r="E3940" s="14">
        <v>1</v>
      </c>
      <c r="F3940" s="5">
        <v>44131</v>
      </c>
      <c r="G3940" s="6">
        <v>46.930171277997374</v>
      </c>
      <c r="H3940" s="7">
        <v>8825.1893689814005</v>
      </c>
      <c r="I3940" s="6">
        <v>0.6</v>
      </c>
      <c r="J3940" s="7">
        <v>20025.601638504864</v>
      </c>
      <c r="K3940" s="7">
        <v>18789.760007589088</v>
      </c>
      <c r="L3940" s="6" t="s">
        <v>17</v>
      </c>
      <c r="M3940" s="6" t="s">
        <v>17</v>
      </c>
      <c r="N3940" s="6" t="s">
        <v>17</v>
      </c>
      <c r="O3940" s="6" t="s">
        <v>17</v>
      </c>
      <c r="P3940" s="8" t="s">
        <v>17</v>
      </c>
      <c r="Q3940" s="8" t="s">
        <v>17</v>
      </c>
      <c r="R3940" s="9">
        <v>2.35</v>
      </c>
    </row>
    <row r="3941" spans="1:18" s="6" customFormat="1" ht="15" customHeight="1" x14ac:dyDescent="0.25">
      <c r="A3941" t="s">
        <v>2087</v>
      </c>
      <c r="B3941" t="s">
        <v>5303</v>
      </c>
      <c r="C3941" t="s">
        <v>665</v>
      </c>
      <c r="D3941" t="s">
        <v>5513</v>
      </c>
      <c r="E3941" s="14">
        <v>1</v>
      </c>
      <c r="F3941" s="5">
        <v>44132</v>
      </c>
      <c r="G3941" s="6">
        <v>44.226510597912053</v>
      </c>
      <c r="H3941" s="7">
        <v>9124.2701598898821</v>
      </c>
      <c r="I3941" s="6">
        <v>5.0199999999999996</v>
      </c>
      <c r="J3941" s="7">
        <v>19607.120286496734</v>
      </c>
      <c r="K3941" s="7">
        <v>18296.7282900805</v>
      </c>
      <c r="L3941" s="6">
        <v>49.632991889614495</v>
      </c>
      <c r="M3941" s="6">
        <v>6.0272298073853996</v>
      </c>
      <c r="N3941" s="6">
        <v>0.56713450600379178</v>
      </c>
      <c r="O3941" s="6">
        <v>38.700154605314701</v>
      </c>
      <c r="P3941" s="8">
        <v>1.3658726800673489E-2</v>
      </c>
      <c r="Q3941" s="8">
        <v>3.8830464880944313E-2</v>
      </c>
      <c r="R3941" s="9">
        <v>5.0599999999999996</v>
      </c>
    </row>
    <row r="3942" spans="1:18" s="6" customFormat="1" ht="15" customHeight="1" x14ac:dyDescent="0.25">
      <c r="A3942" t="s">
        <v>2088</v>
      </c>
      <c r="B3942" t="s">
        <v>5303</v>
      </c>
      <c r="C3942" t="s">
        <v>1485</v>
      </c>
      <c r="D3942" t="s">
        <v>77</v>
      </c>
      <c r="E3942" s="14">
        <v>2</v>
      </c>
      <c r="F3942" s="5">
        <v>44131</v>
      </c>
      <c r="G3942" s="6">
        <v>15.737704918032803</v>
      </c>
      <c r="H3942" s="7">
        <v>13924.07006694245</v>
      </c>
      <c r="I3942" s="6">
        <v>9.3699999999999992</v>
      </c>
      <c r="J3942" s="7">
        <v>18111.455108359132</v>
      </c>
      <c r="K3942" s="7">
        <v>16980.954748706023</v>
      </c>
      <c r="L3942" s="6" t="s">
        <v>17</v>
      </c>
      <c r="M3942" s="6" t="s">
        <v>17</v>
      </c>
      <c r="N3942" s="6" t="s">
        <v>17</v>
      </c>
      <c r="O3942" s="6" t="s">
        <v>17</v>
      </c>
      <c r="P3942" s="8" t="s">
        <v>17</v>
      </c>
      <c r="Q3942" s="8" t="s">
        <v>17</v>
      </c>
      <c r="R3942" s="9">
        <v>6.33</v>
      </c>
    </row>
    <row r="3943" spans="1:18" s="6" customFormat="1" ht="15" customHeight="1" x14ac:dyDescent="0.25">
      <c r="A3943" t="s">
        <v>2089</v>
      </c>
      <c r="B3943" t="s">
        <v>5303</v>
      </c>
      <c r="C3943" t="s">
        <v>1218</v>
      </c>
      <c r="D3943" t="s">
        <v>237</v>
      </c>
      <c r="E3943" s="14">
        <v>2</v>
      </c>
      <c r="F3943" s="5">
        <v>44131</v>
      </c>
      <c r="G3943" s="6">
        <v>45.757575757575765</v>
      </c>
      <c r="H3943" s="7">
        <v>8420.8616216781465</v>
      </c>
      <c r="I3943" s="6">
        <v>13.64</v>
      </c>
      <c r="J3943" s="7">
        <v>18647.637374385289</v>
      </c>
      <c r="K3943" s="7">
        <v>17585.348241082618</v>
      </c>
      <c r="L3943" s="6" t="s">
        <v>17</v>
      </c>
      <c r="M3943" s="6" t="s">
        <v>17</v>
      </c>
      <c r="N3943" s="6" t="s">
        <v>17</v>
      </c>
      <c r="O3943" s="6" t="s">
        <v>17</v>
      </c>
      <c r="P3943" s="8" t="s">
        <v>17</v>
      </c>
      <c r="Q3943" s="8" t="s">
        <v>17</v>
      </c>
      <c r="R3943" s="9">
        <v>6.46</v>
      </c>
    </row>
    <row r="3944" spans="1:18" s="6" customFormat="1" ht="15" customHeight="1" x14ac:dyDescent="0.25">
      <c r="A3944" t="s">
        <v>2090</v>
      </c>
      <c r="B3944" t="s">
        <v>5303</v>
      </c>
      <c r="C3944" t="s">
        <v>1485</v>
      </c>
      <c r="D3944" t="s">
        <v>77</v>
      </c>
      <c r="E3944" s="14">
        <v>2</v>
      </c>
      <c r="F3944" s="5">
        <v>44131</v>
      </c>
      <c r="G3944" s="6">
        <v>16.201117318435749</v>
      </c>
      <c r="H3944" s="7">
        <v>13723.085099976555</v>
      </c>
      <c r="I3944" s="6">
        <v>9.39</v>
      </c>
      <c r="J3944" s="7">
        <v>17978.779840848809</v>
      </c>
      <c r="K3944" s="7">
        <v>16848.528219305354</v>
      </c>
      <c r="L3944" s="6" t="s">
        <v>17</v>
      </c>
      <c r="M3944" s="6" t="s">
        <v>17</v>
      </c>
      <c r="N3944" s="6" t="s">
        <v>17</v>
      </c>
      <c r="O3944" s="6" t="s">
        <v>17</v>
      </c>
      <c r="P3944" s="8" t="s">
        <v>17</v>
      </c>
      <c r="Q3944" s="8" t="s">
        <v>17</v>
      </c>
      <c r="R3944" s="9">
        <v>5.75</v>
      </c>
    </row>
    <row r="3945" spans="1:18" s="6" customFormat="1" ht="15" customHeight="1" x14ac:dyDescent="0.25">
      <c r="A3945" t="s">
        <v>2091</v>
      </c>
      <c r="B3945" t="s">
        <v>5303</v>
      </c>
      <c r="C3945" t="s">
        <v>665</v>
      </c>
      <c r="D3945" t="s">
        <v>5513</v>
      </c>
      <c r="E3945" s="14">
        <v>1</v>
      </c>
      <c r="F3945" s="5">
        <v>44131</v>
      </c>
      <c r="G3945" s="6">
        <v>68.217221981826043</v>
      </c>
      <c r="H3945" s="7">
        <v>4323.2369331848477</v>
      </c>
      <c r="I3945" s="6">
        <v>0.97</v>
      </c>
      <c r="J3945" s="7">
        <v>20077.590607452781</v>
      </c>
      <c r="K3945" s="7">
        <v>18846.004156011135</v>
      </c>
      <c r="L3945" s="6" t="s">
        <v>17</v>
      </c>
      <c r="M3945" s="6" t="s">
        <v>17</v>
      </c>
      <c r="N3945" s="6" t="s">
        <v>17</v>
      </c>
      <c r="O3945" s="6" t="s">
        <v>17</v>
      </c>
      <c r="P3945" s="8" t="s">
        <v>17</v>
      </c>
      <c r="Q3945" s="8" t="s">
        <v>17</v>
      </c>
      <c r="R3945" s="9">
        <v>2.0499999999999998</v>
      </c>
    </row>
    <row r="3946" spans="1:18" s="6" customFormat="1" ht="15" customHeight="1" x14ac:dyDescent="0.25">
      <c r="A3946" t="s">
        <v>2092</v>
      </c>
      <c r="B3946" t="s">
        <v>5303</v>
      </c>
      <c r="C3946" t="s">
        <v>665</v>
      </c>
      <c r="D3946" t="s">
        <v>5513</v>
      </c>
      <c r="E3946" s="14">
        <v>1</v>
      </c>
      <c r="F3946" s="5">
        <v>44131</v>
      </c>
      <c r="G3946" s="6">
        <v>36.565178835353237</v>
      </c>
      <c r="H3946" s="7">
        <v>10946.529341621404</v>
      </c>
      <c r="I3946" s="6">
        <v>2.15</v>
      </c>
      <c r="J3946" s="7">
        <v>19997.95689038717</v>
      </c>
      <c r="K3946" s="7">
        <v>18664.538566032254</v>
      </c>
      <c r="L3946" s="6">
        <v>50.812136071100213</v>
      </c>
      <c r="M3946" s="6">
        <v>6.1295583969412748</v>
      </c>
      <c r="N3946" s="6">
        <v>0.18599342682321116</v>
      </c>
      <c r="O3946" s="6">
        <v>40.721547228148999</v>
      </c>
      <c r="P3946" s="8">
        <v>2.6426929582674522E-3</v>
      </c>
      <c r="Q3946" s="8">
        <v>0</v>
      </c>
      <c r="R3946" s="9">
        <v>2.11</v>
      </c>
    </row>
    <row r="3947" spans="1:18" s="6" customFormat="1" ht="15" customHeight="1" x14ac:dyDescent="0.25">
      <c r="A3947" t="s">
        <v>2093</v>
      </c>
      <c r="B3947" t="s">
        <v>5303</v>
      </c>
      <c r="C3947" t="s">
        <v>1218</v>
      </c>
      <c r="D3947" t="s">
        <v>237</v>
      </c>
      <c r="E3947" s="14">
        <v>2</v>
      </c>
      <c r="F3947" s="5">
        <v>44131</v>
      </c>
      <c r="G3947" s="6">
        <v>44.473684210526308</v>
      </c>
      <c r="H3947" s="7">
        <v>8543.1756285914398</v>
      </c>
      <c r="I3947" s="6">
        <v>13.98</v>
      </c>
      <c r="J3947" s="7">
        <v>18399.186208373485</v>
      </c>
      <c r="K3947" s="7">
        <v>17342.529568079368</v>
      </c>
      <c r="L3947" s="6" t="s">
        <v>17</v>
      </c>
      <c r="M3947" s="6" t="s">
        <v>17</v>
      </c>
      <c r="N3947" s="6" t="s">
        <v>17</v>
      </c>
      <c r="O3947" s="6" t="s">
        <v>17</v>
      </c>
      <c r="P3947" s="8" t="s">
        <v>17</v>
      </c>
      <c r="Q3947" s="8" t="s">
        <v>17</v>
      </c>
      <c r="R3947" s="9">
        <v>6.61</v>
      </c>
    </row>
    <row r="3948" spans="1:18" s="6" customFormat="1" ht="15" customHeight="1" x14ac:dyDescent="0.25">
      <c r="A3948" t="s">
        <v>2094</v>
      </c>
      <c r="B3948" t="s">
        <v>5303</v>
      </c>
      <c r="C3948" t="s">
        <v>1485</v>
      </c>
      <c r="D3948" t="s">
        <v>77</v>
      </c>
      <c r="E3948" s="14">
        <v>2</v>
      </c>
      <c r="F3948" s="5">
        <v>44131</v>
      </c>
      <c r="G3948" s="6">
        <v>20.579710144927521</v>
      </c>
      <c r="H3948" s="7">
        <v>12793.715607292246</v>
      </c>
      <c r="I3948" s="6">
        <v>9.7899999999999991</v>
      </c>
      <c r="J3948" s="7">
        <v>17867.192496269454</v>
      </c>
      <c r="K3948" s="7">
        <v>16741.915636919064</v>
      </c>
      <c r="L3948" s="6" t="s">
        <v>17</v>
      </c>
      <c r="M3948" s="6" t="s">
        <v>17</v>
      </c>
      <c r="N3948" s="6" t="s">
        <v>17</v>
      </c>
      <c r="O3948" s="6" t="s">
        <v>17</v>
      </c>
      <c r="P3948" s="8" t="s">
        <v>17</v>
      </c>
      <c r="Q3948" s="8" t="s">
        <v>17</v>
      </c>
      <c r="R3948" s="9">
        <v>6.18</v>
      </c>
    </row>
    <row r="3949" spans="1:18" s="6" customFormat="1" ht="15" customHeight="1" x14ac:dyDescent="0.25">
      <c r="A3949" t="s">
        <v>2095</v>
      </c>
      <c r="B3949" t="s">
        <v>5303</v>
      </c>
      <c r="C3949" t="s">
        <v>665</v>
      </c>
      <c r="D3949" t="s">
        <v>5513</v>
      </c>
      <c r="E3949" s="14">
        <v>1</v>
      </c>
      <c r="F3949" s="5">
        <v>44131</v>
      </c>
      <c r="G3949" s="6">
        <v>28.655126498002669</v>
      </c>
      <c r="H3949" s="7">
        <v>10939.229143818746</v>
      </c>
      <c r="I3949" s="6">
        <v>8.85</v>
      </c>
      <c r="J3949" s="7">
        <v>17455.062455570223</v>
      </c>
      <c r="K3949" s="7">
        <v>16314.09982644248</v>
      </c>
      <c r="L3949" s="6" t="s">
        <v>17</v>
      </c>
      <c r="M3949" s="6" t="s">
        <v>17</v>
      </c>
      <c r="N3949" s="6" t="s">
        <v>17</v>
      </c>
      <c r="O3949" s="6" t="s">
        <v>17</v>
      </c>
      <c r="P3949" s="8" t="s">
        <v>17</v>
      </c>
      <c r="Q3949" s="8" t="s">
        <v>17</v>
      </c>
      <c r="R3949" s="9">
        <v>1.53</v>
      </c>
    </row>
    <row r="3950" spans="1:18" s="6" customFormat="1" ht="15" customHeight="1" x14ac:dyDescent="0.25">
      <c r="A3950" t="s">
        <v>2096</v>
      </c>
      <c r="B3950" t="s">
        <v>5303</v>
      </c>
      <c r="C3950" t="s">
        <v>1485</v>
      </c>
      <c r="D3950" t="s">
        <v>77</v>
      </c>
      <c r="E3950" s="14">
        <v>2</v>
      </c>
      <c r="F3950" s="5">
        <v>44131</v>
      </c>
      <c r="G3950" s="6">
        <v>15.460526315789483</v>
      </c>
      <c r="H3950" s="7">
        <v>13961.227207066016</v>
      </c>
      <c r="I3950" s="6">
        <v>11.61</v>
      </c>
      <c r="J3950" s="7">
        <v>18063.863757317722</v>
      </c>
      <c r="K3950" s="7">
        <v>16961.222065945796</v>
      </c>
      <c r="L3950" s="6" t="s">
        <v>17</v>
      </c>
      <c r="M3950" s="6" t="s">
        <v>17</v>
      </c>
      <c r="N3950" s="6" t="s">
        <v>17</v>
      </c>
      <c r="O3950" s="6" t="s">
        <v>17</v>
      </c>
      <c r="P3950" s="8" t="s">
        <v>17</v>
      </c>
      <c r="Q3950" s="8" t="s">
        <v>17</v>
      </c>
      <c r="R3950" s="9">
        <v>6.05</v>
      </c>
    </row>
    <row r="3951" spans="1:18" s="6" customFormat="1" ht="15" customHeight="1" x14ac:dyDescent="0.25">
      <c r="A3951" t="s">
        <v>2097</v>
      </c>
      <c r="B3951" t="s">
        <v>5303</v>
      </c>
      <c r="C3951" t="s">
        <v>665</v>
      </c>
      <c r="D3951" t="s">
        <v>5513</v>
      </c>
      <c r="E3951" s="14">
        <v>1</v>
      </c>
      <c r="F3951" s="5">
        <v>44131</v>
      </c>
      <c r="G3951" s="6">
        <v>35.904499540863178</v>
      </c>
      <c r="H3951" s="7">
        <v>10804.714215575517</v>
      </c>
      <c r="I3951" s="6">
        <v>4.84</v>
      </c>
      <c r="J3951" s="7">
        <v>19412.791294528284</v>
      </c>
      <c r="K3951" s="7">
        <v>18225.711720289026</v>
      </c>
      <c r="L3951" s="6" t="s">
        <v>17</v>
      </c>
      <c r="M3951" s="6" t="s">
        <v>17</v>
      </c>
      <c r="N3951" s="6" t="s">
        <v>17</v>
      </c>
      <c r="O3951" s="6" t="s">
        <v>17</v>
      </c>
      <c r="P3951" s="8" t="s">
        <v>17</v>
      </c>
      <c r="Q3951" s="8" t="s">
        <v>17</v>
      </c>
      <c r="R3951" s="9">
        <v>2.59</v>
      </c>
    </row>
    <row r="3952" spans="1:18" s="6" customFormat="1" ht="15" customHeight="1" x14ac:dyDescent="0.25">
      <c r="A3952" t="s">
        <v>2098</v>
      </c>
      <c r="B3952" t="s">
        <v>5303</v>
      </c>
      <c r="C3952" t="s">
        <v>1218</v>
      </c>
      <c r="D3952" t="s">
        <v>237</v>
      </c>
      <c r="E3952" s="14">
        <v>2</v>
      </c>
      <c r="F3952" s="5">
        <v>44131</v>
      </c>
      <c r="G3952" s="6">
        <v>55.952380952380963</v>
      </c>
      <c r="H3952" s="7">
        <v>6317.446539951161</v>
      </c>
      <c r="I3952" s="6">
        <v>16.68</v>
      </c>
      <c r="J3952" s="7">
        <v>18457.509353287016</v>
      </c>
      <c r="K3952" s="7">
        <v>17445.581333943181</v>
      </c>
      <c r="L3952" s="6" t="s">
        <v>17</v>
      </c>
      <c r="M3952" s="6" t="s">
        <v>17</v>
      </c>
      <c r="N3952" s="6" t="s">
        <v>17</v>
      </c>
      <c r="O3952" s="6" t="s">
        <v>17</v>
      </c>
      <c r="P3952" s="8" t="s">
        <v>17</v>
      </c>
      <c r="Q3952" s="8" t="s">
        <v>17</v>
      </c>
      <c r="R3952" s="9">
        <v>6.45</v>
      </c>
    </row>
    <row r="3953" spans="1:18" s="6" customFormat="1" ht="15" customHeight="1" x14ac:dyDescent="0.25">
      <c r="A3953" t="s">
        <v>2099</v>
      </c>
      <c r="B3953" t="s">
        <v>5303</v>
      </c>
      <c r="C3953" t="s">
        <v>665</v>
      </c>
      <c r="D3953" t="s">
        <v>5513</v>
      </c>
      <c r="E3953" s="14">
        <v>1</v>
      </c>
      <c r="F3953" s="5">
        <v>44131</v>
      </c>
      <c r="G3953" s="6">
        <v>42.445853143158999</v>
      </c>
      <c r="H3953" s="7">
        <v>9437.0213523824059</v>
      </c>
      <c r="I3953" s="6">
        <v>4.63</v>
      </c>
      <c r="J3953" s="7">
        <v>19387.963625217126</v>
      </c>
      <c r="K3953" s="7">
        <v>18198.468949114173</v>
      </c>
      <c r="L3953" s="6" t="s">
        <v>17</v>
      </c>
      <c r="M3953" s="6" t="s">
        <v>17</v>
      </c>
      <c r="N3953" s="6" t="s">
        <v>17</v>
      </c>
      <c r="O3953" s="6" t="s">
        <v>17</v>
      </c>
      <c r="P3953" s="8" t="s">
        <v>17</v>
      </c>
      <c r="Q3953" s="8" t="s">
        <v>17</v>
      </c>
      <c r="R3953" s="9">
        <v>2.13</v>
      </c>
    </row>
    <row r="3954" spans="1:18" s="6" customFormat="1" ht="15" customHeight="1" x14ac:dyDescent="0.25">
      <c r="A3954" t="s">
        <v>3881</v>
      </c>
      <c r="B3954" t="s">
        <v>5305</v>
      </c>
      <c r="C3954" t="s">
        <v>3770</v>
      </c>
      <c r="D3954" t="s">
        <v>5513</v>
      </c>
      <c r="E3954" s="14">
        <v>1</v>
      </c>
      <c r="F3954" s="5">
        <v>44131</v>
      </c>
      <c r="G3954" s="6" t="s">
        <v>17</v>
      </c>
      <c r="H3954" s="7"/>
      <c r="I3954" s="7">
        <v>4.6692198730391903</v>
      </c>
      <c r="J3954" s="7">
        <v>19597.083049157965</v>
      </c>
      <c r="K3954" s="7">
        <v>18390.831591698428</v>
      </c>
      <c r="L3954" s="6" t="s">
        <v>17</v>
      </c>
      <c r="M3954" s="6" t="s">
        <v>17</v>
      </c>
      <c r="N3954" s="6" t="s">
        <v>17</v>
      </c>
      <c r="O3954" s="6" t="s">
        <v>17</v>
      </c>
      <c r="P3954" s="8">
        <v>2.5104912122144933E-2</v>
      </c>
      <c r="Q3954" s="8">
        <v>2.9782304196225403E-2</v>
      </c>
      <c r="R3954" s="9">
        <v>4.6950000000000003</v>
      </c>
    </row>
    <row r="3955" spans="1:18" s="6" customFormat="1" ht="15" customHeight="1" x14ac:dyDescent="0.25">
      <c r="A3955" t="s">
        <v>3882</v>
      </c>
      <c r="B3955" t="s">
        <v>5305</v>
      </c>
      <c r="C3955" t="s">
        <v>3851</v>
      </c>
      <c r="D3955" t="s">
        <v>5513</v>
      </c>
      <c r="E3955" s="14">
        <v>1</v>
      </c>
      <c r="F3955" s="5">
        <v>44131</v>
      </c>
      <c r="G3955" s="6" t="s">
        <v>17</v>
      </c>
      <c r="H3955" s="7"/>
      <c r="I3955" s="7">
        <v>6.6985394557108338</v>
      </c>
      <c r="J3955" s="7">
        <v>18815.803299359042</v>
      </c>
      <c r="K3955" s="7">
        <v>17666.349692272775</v>
      </c>
      <c r="L3955" s="6" t="s">
        <v>17</v>
      </c>
      <c r="M3955" s="6" t="s">
        <v>17</v>
      </c>
      <c r="N3955" s="6" t="s">
        <v>17</v>
      </c>
      <c r="O3955" s="6" t="s">
        <v>17</v>
      </c>
      <c r="P3955" s="8">
        <v>2.6630279181725024E-2</v>
      </c>
      <c r="Q3955" s="8">
        <v>5.3520300654111418E-2</v>
      </c>
      <c r="R3955" s="9">
        <v>4.83</v>
      </c>
    </row>
    <row r="3956" spans="1:18" s="6" customFormat="1" ht="15" customHeight="1" x14ac:dyDescent="0.25">
      <c r="A3956" t="s">
        <v>3883</v>
      </c>
      <c r="B3956" t="s">
        <v>5305</v>
      </c>
      <c r="C3956" t="s">
        <v>3782</v>
      </c>
      <c r="D3956" t="s">
        <v>5514</v>
      </c>
      <c r="E3956" s="14">
        <v>5</v>
      </c>
      <c r="F3956" s="5">
        <v>44131</v>
      </c>
      <c r="G3956" s="6" t="s">
        <v>17</v>
      </c>
      <c r="H3956" s="7"/>
      <c r="I3956" s="7">
        <v>14.085987595921372</v>
      </c>
      <c r="J3956" s="7">
        <v>17942.815095132977</v>
      </c>
      <c r="K3956" s="7">
        <v>16950.782374578052</v>
      </c>
      <c r="L3956" s="6" t="s">
        <v>17</v>
      </c>
      <c r="M3956" s="6" t="s">
        <v>17</v>
      </c>
      <c r="N3956" s="6" t="s">
        <v>17</v>
      </c>
      <c r="O3956" s="6" t="s">
        <v>17</v>
      </c>
      <c r="P3956" s="8">
        <v>0.15184553450553856</v>
      </c>
      <c r="Q3956" s="8">
        <v>0.10825202456059643</v>
      </c>
      <c r="R3956" s="9">
        <v>4.87</v>
      </c>
    </row>
    <row r="3957" spans="1:18" s="6" customFormat="1" ht="15" customHeight="1" x14ac:dyDescent="0.25">
      <c r="A3957" t="s">
        <v>3884</v>
      </c>
      <c r="B3957" t="s">
        <v>5305</v>
      </c>
      <c r="C3957" t="s">
        <v>3782</v>
      </c>
      <c r="D3957" t="s">
        <v>5514</v>
      </c>
      <c r="E3957" s="14">
        <v>5</v>
      </c>
      <c r="F3957" s="5">
        <v>44131</v>
      </c>
      <c r="G3957" s="6" t="s">
        <v>17</v>
      </c>
      <c r="H3957" s="7"/>
      <c r="I3957" s="7">
        <v>10.97863360590873</v>
      </c>
      <c r="J3957" s="7">
        <v>18348.720654180954</v>
      </c>
      <c r="K3957" s="7">
        <v>17285.091388986115</v>
      </c>
      <c r="L3957" s="6" t="s">
        <v>17</v>
      </c>
      <c r="M3957" s="6" t="s">
        <v>17</v>
      </c>
      <c r="N3957" s="6" t="s">
        <v>17</v>
      </c>
      <c r="O3957" s="6" t="s">
        <v>17</v>
      </c>
      <c r="P3957" s="8">
        <v>0.13571305433299338</v>
      </c>
      <c r="Q3957" s="8">
        <v>9.3420794044110342E-2</v>
      </c>
      <c r="R3957" s="9">
        <v>5.2249999999999996</v>
      </c>
    </row>
    <row r="3958" spans="1:18" s="6" customFormat="1" ht="15" customHeight="1" x14ac:dyDescent="0.25">
      <c r="A3958" t="s">
        <v>3885</v>
      </c>
      <c r="B3958" t="s">
        <v>5305</v>
      </c>
      <c r="C3958" t="s">
        <v>3851</v>
      </c>
      <c r="D3958" t="s">
        <v>5513</v>
      </c>
      <c r="E3958" s="14">
        <v>1</v>
      </c>
      <c r="F3958" s="5">
        <v>44131</v>
      </c>
      <c r="G3958" s="6" t="s">
        <v>17</v>
      </c>
      <c r="H3958" s="7"/>
      <c r="I3958" s="7">
        <v>6.9572550466452325</v>
      </c>
      <c r="J3958" s="7">
        <v>19310.599272650608</v>
      </c>
      <c r="K3958" s="7">
        <v>18175.854099913518</v>
      </c>
      <c r="L3958" s="6" t="s">
        <v>17</v>
      </c>
      <c r="M3958" s="6" t="s">
        <v>17</v>
      </c>
      <c r="N3958" s="6" t="s">
        <v>17</v>
      </c>
      <c r="O3958" s="6" t="s">
        <v>17</v>
      </c>
      <c r="P3958" s="8">
        <v>3.5411006239737336E-2</v>
      </c>
      <c r="Q3958" s="8">
        <v>5.6494605978328755E-2</v>
      </c>
      <c r="R3958" s="9">
        <v>5.1349999999999998</v>
      </c>
    </row>
    <row r="3959" spans="1:18" s="6" customFormat="1" ht="15" customHeight="1" x14ac:dyDescent="0.25">
      <c r="A3959" t="s">
        <v>3886</v>
      </c>
      <c r="B3959" t="s">
        <v>5305</v>
      </c>
      <c r="C3959" t="s">
        <v>3770</v>
      </c>
      <c r="D3959" t="s">
        <v>5513</v>
      </c>
      <c r="E3959" s="14">
        <v>1</v>
      </c>
      <c r="F3959" s="5">
        <v>44131</v>
      </c>
      <c r="G3959" s="6" t="s">
        <v>17</v>
      </c>
      <c r="H3959" s="7"/>
      <c r="I3959" s="7">
        <v>3.9345641996738729</v>
      </c>
      <c r="J3959" s="7">
        <v>19689.653358581872</v>
      </c>
      <c r="K3959" s="7">
        <v>18507.187519333125</v>
      </c>
      <c r="L3959" s="6" t="s">
        <v>17</v>
      </c>
      <c r="M3959" s="6" t="s">
        <v>17</v>
      </c>
      <c r="N3959" s="6" t="s">
        <v>17</v>
      </c>
      <c r="O3959" s="6" t="s">
        <v>17</v>
      </c>
      <c r="P3959" s="8">
        <v>6.4733599157350483E-3</v>
      </c>
      <c r="Q3959" s="8">
        <v>1.6661253417579874E-2</v>
      </c>
      <c r="R3959" s="9">
        <v>4.9450000000000003</v>
      </c>
    </row>
    <row r="3960" spans="1:18" s="6" customFormat="1" ht="15" customHeight="1" x14ac:dyDescent="0.25">
      <c r="A3960" t="s">
        <v>2100</v>
      </c>
      <c r="B3960" t="s">
        <v>5303</v>
      </c>
      <c r="C3960" t="s">
        <v>1485</v>
      </c>
      <c r="D3960" t="s">
        <v>77</v>
      </c>
      <c r="E3960" s="14">
        <v>2</v>
      </c>
      <c r="F3960" s="5">
        <v>44132</v>
      </c>
      <c r="G3960" s="6">
        <v>14.375000000000023</v>
      </c>
      <c r="H3960" s="7">
        <v>14262.535793623778</v>
      </c>
      <c r="I3960" s="6">
        <v>11.18</v>
      </c>
      <c r="J3960" s="7">
        <v>18175.104356202504</v>
      </c>
      <c r="K3960" s="7">
        <v>17067.11479547303</v>
      </c>
      <c r="L3960" s="6" t="s">
        <v>17</v>
      </c>
      <c r="M3960" s="6" t="s">
        <v>17</v>
      </c>
      <c r="N3960" s="6" t="s">
        <v>17</v>
      </c>
      <c r="O3960" s="6" t="s">
        <v>17</v>
      </c>
      <c r="P3960" s="8" t="s">
        <v>17</v>
      </c>
      <c r="Q3960" s="8" t="s">
        <v>17</v>
      </c>
      <c r="R3960" s="9">
        <v>6.57</v>
      </c>
    </row>
    <row r="3961" spans="1:18" s="6" customFormat="1" ht="15" customHeight="1" x14ac:dyDescent="0.25">
      <c r="A3961" t="s">
        <v>2101</v>
      </c>
      <c r="B3961" t="s">
        <v>5303</v>
      </c>
      <c r="C3961" t="s">
        <v>1485</v>
      </c>
      <c r="D3961" t="s">
        <v>77</v>
      </c>
      <c r="E3961" s="14">
        <v>2</v>
      </c>
      <c r="F3961" s="5">
        <v>44132</v>
      </c>
      <c r="G3961" s="6">
        <v>20.312499999999996</v>
      </c>
      <c r="H3961" s="7">
        <v>13223.284160306634</v>
      </c>
      <c r="I3961" s="6">
        <v>9.17</v>
      </c>
      <c r="J3961" s="7">
        <v>18349.638451722672</v>
      </c>
      <c r="K3961" s="7">
        <v>17216.65071097303</v>
      </c>
      <c r="L3961" s="6" t="s">
        <v>17</v>
      </c>
      <c r="M3961" s="6" t="s">
        <v>17</v>
      </c>
      <c r="N3961" s="6" t="s">
        <v>17</v>
      </c>
      <c r="O3961" s="6" t="s">
        <v>17</v>
      </c>
      <c r="P3961" s="8" t="s">
        <v>17</v>
      </c>
      <c r="Q3961" s="8" t="s">
        <v>17</v>
      </c>
      <c r="R3961" s="9">
        <v>5.96</v>
      </c>
    </row>
    <row r="3962" spans="1:18" s="6" customFormat="1" ht="15" customHeight="1" x14ac:dyDescent="0.25">
      <c r="A3962" t="s">
        <v>2102</v>
      </c>
      <c r="B3962" t="s">
        <v>5303</v>
      </c>
      <c r="C3962" t="s">
        <v>1485</v>
      </c>
      <c r="D3962" t="s">
        <v>77</v>
      </c>
      <c r="E3962" s="14">
        <v>2</v>
      </c>
      <c r="F3962" s="5">
        <v>44132</v>
      </c>
      <c r="G3962" s="6">
        <v>22.173913043478265</v>
      </c>
      <c r="H3962" s="7">
        <v>12758.173606829554</v>
      </c>
      <c r="I3962" s="6">
        <v>6.55</v>
      </c>
      <c r="J3962" s="7">
        <v>18254.806676526518</v>
      </c>
      <c r="K3962" s="7">
        <v>17089.234243412277</v>
      </c>
      <c r="L3962" s="6" t="s">
        <v>17</v>
      </c>
      <c r="M3962" s="6" t="s">
        <v>17</v>
      </c>
      <c r="N3962" s="6" t="s">
        <v>17</v>
      </c>
      <c r="O3962" s="6" t="s">
        <v>17</v>
      </c>
      <c r="P3962" s="8" t="s">
        <v>17</v>
      </c>
      <c r="Q3962" s="8" t="s">
        <v>17</v>
      </c>
      <c r="R3962" s="9">
        <v>5.34</v>
      </c>
    </row>
    <row r="3963" spans="1:18" s="6" customFormat="1" ht="15" customHeight="1" x14ac:dyDescent="0.25">
      <c r="A3963" t="s">
        <v>2103</v>
      </c>
      <c r="B3963" t="s">
        <v>5303</v>
      </c>
      <c r="C3963" t="s">
        <v>665</v>
      </c>
      <c r="D3963" t="s">
        <v>5513</v>
      </c>
      <c r="E3963" s="14">
        <v>1</v>
      </c>
      <c r="F3963" s="5">
        <v>44132</v>
      </c>
      <c r="G3963" s="6">
        <v>42.335186656076253</v>
      </c>
      <c r="H3963" s="7">
        <v>9118.1919631936762</v>
      </c>
      <c r="I3963" s="6">
        <v>6.11</v>
      </c>
      <c r="J3963" s="7">
        <v>18878.335112059765</v>
      </c>
      <c r="K3963" s="7">
        <v>17605.95410697085</v>
      </c>
      <c r="L3963" s="6">
        <v>52.793149003991566</v>
      </c>
      <c r="M3963" s="6">
        <v>5.8633555353485054</v>
      </c>
      <c r="N3963" s="6">
        <v>0.2280217584473834</v>
      </c>
      <c r="O3963" s="6">
        <v>34.993178851507054</v>
      </c>
      <c r="P3963" s="8">
        <v>4.5142287664946363E-3</v>
      </c>
      <c r="Q3963" s="8">
        <v>7.7806219389988836E-3</v>
      </c>
      <c r="R3963" s="9">
        <v>6.3</v>
      </c>
    </row>
    <row r="3964" spans="1:18" s="6" customFormat="1" ht="15" customHeight="1" x14ac:dyDescent="0.25">
      <c r="A3964" t="s">
        <v>2104</v>
      </c>
      <c r="B3964" t="s">
        <v>5303</v>
      </c>
      <c r="C3964" t="s">
        <v>665</v>
      </c>
      <c r="D3964" t="s">
        <v>5513</v>
      </c>
      <c r="E3964" s="14">
        <v>1</v>
      </c>
      <c r="F3964" s="5">
        <v>44132</v>
      </c>
      <c r="G3964" s="6">
        <v>40.78250863060989</v>
      </c>
      <c r="H3964" s="7">
        <v>9476.0864646881764</v>
      </c>
      <c r="I3964" s="6">
        <v>5.58</v>
      </c>
      <c r="J3964" s="7">
        <v>18920.78071182549</v>
      </c>
      <c r="K3964" s="7">
        <v>17684.645040446994</v>
      </c>
      <c r="L3964" s="6">
        <v>46.605978096068618</v>
      </c>
      <c r="M3964" s="6">
        <v>5.6665890194497957</v>
      </c>
      <c r="N3964" s="6">
        <v>0.48194200384070701</v>
      </c>
      <c r="O3964" s="6">
        <v>41.624909810217495</v>
      </c>
      <c r="P3964" s="8">
        <v>7.6052631252887751E-3</v>
      </c>
      <c r="Q3964" s="8">
        <v>3.2975807298090735E-2</v>
      </c>
      <c r="R3964" s="9">
        <v>4.1900000000000004</v>
      </c>
    </row>
    <row r="3965" spans="1:18" s="6" customFormat="1" ht="15" customHeight="1" x14ac:dyDescent="0.25">
      <c r="A3965" t="s">
        <v>2105</v>
      </c>
      <c r="B3965" t="s">
        <v>5303</v>
      </c>
      <c r="C3965" t="s">
        <v>1485</v>
      </c>
      <c r="D3965" t="s">
        <v>77</v>
      </c>
      <c r="E3965" s="14">
        <v>2</v>
      </c>
      <c r="F3965" s="5">
        <v>44132</v>
      </c>
      <c r="G3965" s="6">
        <v>21.596244131455375</v>
      </c>
      <c r="H3965" s="7">
        <v>12382.264676733374</v>
      </c>
      <c r="I3965" s="6">
        <v>10.09</v>
      </c>
      <c r="J3965" s="7">
        <v>17587.416303539165</v>
      </c>
      <c r="K3965" s="7">
        <v>16465.87051583358</v>
      </c>
      <c r="L3965" s="6" t="s">
        <v>17</v>
      </c>
      <c r="M3965" s="6" t="s">
        <v>17</v>
      </c>
      <c r="N3965" s="6" t="s">
        <v>17</v>
      </c>
      <c r="O3965" s="6" t="s">
        <v>17</v>
      </c>
      <c r="P3965" s="8" t="s">
        <v>17</v>
      </c>
      <c r="Q3965" s="8" t="s">
        <v>17</v>
      </c>
      <c r="R3965" s="9">
        <v>5.91</v>
      </c>
    </row>
    <row r="3966" spans="1:18" s="6" customFormat="1" ht="15" customHeight="1" x14ac:dyDescent="0.25">
      <c r="A3966" t="s">
        <v>2106</v>
      </c>
      <c r="B3966" t="s">
        <v>5303</v>
      </c>
      <c r="C3966" t="s">
        <v>1485</v>
      </c>
      <c r="D3966" t="s">
        <v>77</v>
      </c>
      <c r="E3966" s="14">
        <v>2</v>
      </c>
      <c r="F3966" s="5">
        <v>44132</v>
      </c>
      <c r="G3966" s="6">
        <v>16.770186335403704</v>
      </c>
      <c r="H3966" s="7">
        <v>13683.056160198286</v>
      </c>
      <c r="I3966" s="6">
        <v>8.32</v>
      </c>
      <c r="J3966" s="7">
        <v>18075.895243185463</v>
      </c>
      <c r="K3966" s="7">
        <v>16932.336132775548</v>
      </c>
      <c r="L3966" s="6" t="s">
        <v>17</v>
      </c>
      <c r="M3966" s="6" t="s">
        <v>17</v>
      </c>
      <c r="N3966" s="6" t="s">
        <v>17</v>
      </c>
      <c r="O3966" s="6" t="s">
        <v>17</v>
      </c>
      <c r="P3966" s="8" t="s">
        <v>17</v>
      </c>
      <c r="Q3966" s="8" t="s">
        <v>17</v>
      </c>
      <c r="R3966" s="9">
        <v>6.45</v>
      </c>
    </row>
    <row r="3967" spans="1:18" s="6" customFormat="1" ht="15" customHeight="1" x14ac:dyDescent="0.25">
      <c r="A3967" t="s">
        <v>2107</v>
      </c>
      <c r="B3967" t="s">
        <v>5303</v>
      </c>
      <c r="C3967" t="s">
        <v>665</v>
      </c>
      <c r="D3967" t="s">
        <v>5513</v>
      </c>
      <c r="E3967" s="14">
        <v>1</v>
      </c>
      <c r="F3967" s="5">
        <v>44132</v>
      </c>
      <c r="G3967" s="6">
        <v>43.531271167306393</v>
      </c>
      <c r="H3967" s="7">
        <v>9433.0904173901417</v>
      </c>
      <c r="I3967" s="6">
        <v>5.0999999999999996</v>
      </c>
      <c r="J3967" s="7">
        <v>19837.860602232049</v>
      </c>
      <c r="K3967" s="7">
        <v>18588.269275738083</v>
      </c>
      <c r="L3967" s="6">
        <v>49.563678032584583</v>
      </c>
      <c r="M3967" s="6">
        <v>5.7396778984562156</v>
      </c>
      <c r="N3967" s="6">
        <v>0.31512142091113432</v>
      </c>
      <c r="O3967" s="6">
        <v>39.224474131033674</v>
      </c>
      <c r="P3967" s="8">
        <v>2.3489856508991911E-2</v>
      </c>
      <c r="Q3967" s="8">
        <v>3.355866050540271E-2</v>
      </c>
      <c r="R3967" s="9">
        <v>5.0199999999999996</v>
      </c>
    </row>
    <row r="3968" spans="1:18" s="6" customFormat="1" ht="15" customHeight="1" x14ac:dyDescent="0.25">
      <c r="A3968" t="s">
        <v>2108</v>
      </c>
      <c r="B3968" t="s">
        <v>5303</v>
      </c>
      <c r="C3968" t="s">
        <v>1218</v>
      </c>
      <c r="D3968" t="s">
        <v>237</v>
      </c>
      <c r="E3968" s="14">
        <v>2</v>
      </c>
      <c r="F3968" s="5">
        <v>44132</v>
      </c>
      <c r="G3968" s="6">
        <v>17.62295081967212</v>
      </c>
      <c r="H3968" s="7">
        <v>13199.784205197277</v>
      </c>
      <c r="I3968" s="6">
        <v>10.44</v>
      </c>
      <c r="J3968" s="7">
        <v>17661.551310157633</v>
      </c>
      <c r="K3968" s="7">
        <v>16546.250477950922</v>
      </c>
      <c r="L3968" s="6" t="s">
        <v>17</v>
      </c>
      <c r="M3968" s="6" t="s">
        <v>17</v>
      </c>
      <c r="N3968" s="6" t="s">
        <v>17</v>
      </c>
      <c r="O3968" s="6" t="s">
        <v>17</v>
      </c>
      <c r="P3968" s="8" t="s">
        <v>17</v>
      </c>
      <c r="Q3968" s="8" t="s">
        <v>17</v>
      </c>
      <c r="R3968" s="9">
        <v>4.21</v>
      </c>
    </row>
    <row r="3969" spans="1:18" s="6" customFormat="1" ht="15" customHeight="1" x14ac:dyDescent="0.25">
      <c r="A3969" t="s">
        <v>2109</v>
      </c>
      <c r="B3969" t="s">
        <v>5303</v>
      </c>
      <c r="C3969" t="s">
        <v>1218</v>
      </c>
      <c r="D3969" t="s">
        <v>237</v>
      </c>
      <c r="E3969" s="14">
        <v>2</v>
      </c>
      <c r="F3969" s="5">
        <v>44132</v>
      </c>
      <c r="G3969" s="6">
        <v>19.852941176470594</v>
      </c>
      <c r="H3969" s="7">
        <v>13465.784065002497</v>
      </c>
      <c r="I3969" s="6">
        <v>6.43</v>
      </c>
      <c r="J3969" s="7">
        <v>18588.22316180262</v>
      </c>
      <c r="K3969" s="7">
        <v>17406.492044406787</v>
      </c>
      <c r="L3969" s="6" t="s">
        <v>17</v>
      </c>
      <c r="M3969" s="6" t="s">
        <v>17</v>
      </c>
      <c r="N3969" s="6" t="s">
        <v>17</v>
      </c>
      <c r="O3969" s="6" t="s">
        <v>17</v>
      </c>
      <c r="P3969" s="8" t="s">
        <v>17</v>
      </c>
      <c r="Q3969" s="8" t="s">
        <v>17</v>
      </c>
      <c r="R3969" s="9">
        <v>3.03</v>
      </c>
    </row>
    <row r="3970" spans="1:18" s="6" customFormat="1" ht="15" customHeight="1" x14ac:dyDescent="0.25">
      <c r="A3970" t="s">
        <v>2110</v>
      </c>
      <c r="B3970" t="s">
        <v>5303</v>
      </c>
      <c r="C3970" t="s">
        <v>665</v>
      </c>
      <c r="D3970" t="s">
        <v>5513</v>
      </c>
      <c r="E3970" s="14">
        <v>1</v>
      </c>
      <c r="F3970" s="5">
        <v>44132</v>
      </c>
      <c r="G3970" s="6">
        <v>37.41935483870968</v>
      </c>
      <c r="H3970" s="7">
        <v>10741.055124335644</v>
      </c>
      <c r="I3970" s="7">
        <v>1.17</v>
      </c>
      <c r="J3970" s="7">
        <v>19948.257655755016</v>
      </c>
      <c r="K3970" s="7">
        <v>18624.304580123968</v>
      </c>
      <c r="L3970" s="6">
        <v>49.740617028907828</v>
      </c>
      <c r="M3970" s="6">
        <v>6.0770511299402132</v>
      </c>
      <c r="N3970" s="6">
        <v>0.15468802911020324</v>
      </c>
      <c r="O3970" s="6">
        <v>42.848844293059784</v>
      </c>
      <c r="P3970" s="8">
        <v>2.8238869727273551E-3</v>
      </c>
      <c r="Q3970" s="8">
        <v>5.975632009237463E-3</v>
      </c>
      <c r="R3970" s="9">
        <v>5.3</v>
      </c>
    </row>
    <row r="3971" spans="1:18" s="6" customFormat="1" ht="15" customHeight="1" x14ac:dyDescent="0.25">
      <c r="A3971" t="s">
        <v>2111</v>
      </c>
      <c r="B3971" t="s">
        <v>5303</v>
      </c>
      <c r="C3971" t="s">
        <v>665</v>
      </c>
      <c r="D3971" t="s">
        <v>5513</v>
      </c>
      <c r="E3971" s="14">
        <v>1</v>
      </c>
      <c r="F3971" s="5">
        <v>44132</v>
      </c>
      <c r="G3971" s="6">
        <v>41.481069042316257</v>
      </c>
      <c r="H3971" s="7">
        <v>9372.0832566362205</v>
      </c>
      <c r="I3971" s="7">
        <v>6.49</v>
      </c>
      <c r="J3971" s="7">
        <v>18915.293620616812</v>
      </c>
      <c r="K3971" s="7">
        <v>17747.18984673516</v>
      </c>
      <c r="L3971" s="6" t="s">
        <v>17</v>
      </c>
      <c r="M3971" s="6" t="s">
        <v>17</v>
      </c>
      <c r="N3971" s="6" t="s">
        <v>17</v>
      </c>
      <c r="O3971" s="6" t="s">
        <v>17</v>
      </c>
      <c r="P3971" s="8" t="s">
        <v>17</v>
      </c>
      <c r="Q3971" s="8" t="s">
        <v>17</v>
      </c>
      <c r="R3971" s="9">
        <v>5.32</v>
      </c>
    </row>
    <row r="3972" spans="1:18" s="6" customFormat="1" ht="15" customHeight="1" x14ac:dyDescent="0.25">
      <c r="A3972" t="s">
        <v>2112</v>
      </c>
      <c r="B3972" t="s">
        <v>5303</v>
      </c>
      <c r="C3972" t="s">
        <v>2113</v>
      </c>
      <c r="D3972" t="s">
        <v>5517</v>
      </c>
      <c r="E3972" s="14">
        <v>5</v>
      </c>
      <c r="F3972" s="5">
        <v>44132</v>
      </c>
      <c r="G3972" s="6">
        <v>36.592986832956448</v>
      </c>
      <c r="H3972" s="7">
        <v>10554.957447711919</v>
      </c>
      <c r="I3972" s="7">
        <v>5.0049999999999999</v>
      </c>
      <c r="J3972" s="7">
        <v>19201.749033963799</v>
      </c>
      <c r="K3972" s="7">
        <v>18056.242589253106</v>
      </c>
      <c r="L3972" s="6" t="s">
        <v>17</v>
      </c>
      <c r="M3972" s="6" t="s">
        <v>17</v>
      </c>
      <c r="N3972" s="6" t="s">
        <v>17</v>
      </c>
      <c r="O3972" s="6" t="s">
        <v>17</v>
      </c>
      <c r="P3972" s="8" t="s">
        <v>17</v>
      </c>
      <c r="Q3972" s="8" t="s">
        <v>17</v>
      </c>
      <c r="R3972" s="9">
        <v>1.66</v>
      </c>
    </row>
    <row r="3973" spans="1:18" s="6" customFormat="1" ht="15" customHeight="1" x14ac:dyDescent="0.25">
      <c r="A3973" t="s">
        <v>3427</v>
      </c>
      <c r="B3973" t="s">
        <v>5304</v>
      </c>
      <c r="C3973" t="s">
        <v>3428</v>
      </c>
      <c r="D3973" t="s">
        <v>5513</v>
      </c>
      <c r="E3973" s="14">
        <v>1</v>
      </c>
      <c r="F3973" s="5">
        <v>44133</v>
      </c>
      <c r="G3973" s="6">
        <v>40.367645481018158</v>
      </c>
      <c r="H3973" s="7">
        <v>9887.8352805619907</v>
      </c>
      <c r="I3973" s="6">
        <v>3.5750000000000002</v>
      </c>
      <c r="J3973" s="7">
        <v>19497.200802788633</v>
      </c>
      <c r="K3973" s="7">
        <v>18235.095607707233</v>
      </c>
      <c r="L3973" s="6">
        <v>48.471397845595781</v>
      </c>
      <c r="M3973" s="6">
        <v>5.7889632506680666</v>
      </c>
      <c r="N3973" s="6">
        <v>0.56523331887474748</v>
      </c>
      <c r="O3973" s="6">
        <v>41.543758293170548</v>
      </c>
      <c r="P3973" s="8">
        <v>1.3879353147167676E-2</v>
      </c>
      <c r="Q3973" s="8">
        <v>4.1767938543688363E-2</v>
      </c>
      <c r="R3973" s="9">
        <v>5.33</v>
      </c>
    </row>
    <row r="3974" spans="1:18" s="6" customFormat="1" ht="15" customHeight="1" x14ac:dyDescent="0.25">
      <c r="A3974" t="s">
        <v>3429</v>
      </c>
      <c r="B3974" t="s">
        <v>5304</v>
      </c>
      <c r="C3974" t="s">
        <v>3430</v>
      </c>
      <c r="D3974" t="s">
        <v>5513</v>
      </c>
      <c r="E3974" s="14">
        <v>1</v>
      </c>
      <c r="F3974" s="5">
        <v>44133</v>
      </c>
      <c r="G3974" s="6">
        <v>30.90517636201178</v>
      </c>
      <c r="H3974" s="7">
        <v>11562.254889103355</v>
      </c>
      <c r="I3974" s="6">
        <v>2.915</v>
      </c>
      <c r="J3974" s="7">
        <v>19123.949579831933</v>
      </c>
      <c r="K3974" s="7">
        <v>17826.61522107901</v>
      </c>
      <c r="L3974" s="6">
        <v>48.885966600380605</v>
      </c>
      <c r="M3974" s="6">
        <v>5.9545792364284713</v>
      </c>
      <c r="N3974" s="6">
        <v>0.38649047405221632</v>
      </c>
      <c r="O3974" s="6">
        <v>41.829315504452659</v>
      </c>
      <c r="P3974" s="8">
        <v>8.3723085595807378E-3</v>
      </c>
      <c r="Q3974" s="8">
        <v>2.0275876126459681E-2</v>
      </c>
      <c r="R3974" s="9">
        <v>4.8000000000000007</v>
      </c>
    </row>
    <row r="3975" spans="1:18" s="6" customFormat="1" ht="15" customHeight="1" x14ac:dyDescent="0.25">
      <c r="A3975" t="s">
        <v>3431</v>
      </c>
      <c r="B3975" t="s">
        <v>5304</v>
      </c>
      <c r="C3975" t="s">
        <v>3428</v>
      </c>
      <c r="D3975" t="s">
        <v>5513</v>
      </c>
      <c r="E3975" s="14">
        <v>1</v>
      </c>
      <c r="F3975" s="5">
        <v>44133</v>
      </c>
      <c r="G3975" s="6">
        <v>34.212787944933908</v>
      </c>
      <c r="H3975" s="7">
        <v>11160.206289999449</v>
      </c>
      <c r="I3975" s="6">
        <v>3.4350000000000001</v>
      </c>
      <c r="J3975" s="7">
        <v>19532.88646837034</v>
      </c>
      <c r="K3975" s="7">
        <v>18234.584389217027</v>
      </c>
      <c r="L3975" s="6">
        <v>49.098651680696328</v>
      </c>
      <c r="M3975" s="6">
        <v>5.9619837473179773</v>
      </c>
      <c r="N3975" s="6">
        <v>0.46346488163016047</v>
      </c>
      <c r="O3975" s="6">
        <v>40.997945083916896</v>
      </c>
      <c r="P3975" s="8">
        <v>6.2025641820841531E-3</v>
      </c>
      <c r="Q3975" s="8">
        <v>3.6752042256555137E-2</v>
      </c>
      <c r="R3975" s="9">
        <v>4.5199999999999996</v>
      </c>
    </row>
    <row r="3976" spans="1:18" s="6" customFormat="1" ht="15" customHeight="1" x14ac:dyDescent="0.25">
      <c r="A3976" t="s">
        <v>3432</v>
      </c>
      <c r="B3976" t="s">
        <v>5304</v>
      </c>
      <c r="C3976" t="s">
        <v>3433</v>
      </c>
      <c r="D3976" t="s">
        <v>5513</v>
      </c>
      <c r="E3976" s="14">
        <v>1</v>
      </c>
      <c r="F3976" s="5">
        <v>44133</v>
      </c>
      <c r="G3976" s="6">
        <v>40.907608820706429</v>
      </c>
      <c r="H3976" s="7">
        <v>10206.574424009668</v>
      </c>
      <c r="I3976" s="6">
        <v>1.75</v>
      </c>
      <c r="J3976" s="7">
        <v>20252.749576988157</v>
      </c>
      <c r="K3976" s="7">
        <v>18963.435196757069</v>
      </c>
      <c r="L3976" s="6">
        <v>49.374367662706923</v>
      </c>
      <c r="M3976" s="6">
        <v>5.9140498579904541</v>
      </c>
      <c r="N3976" s="6">
        <v>0.54511835609747583</v>
      </c>
      <c r="O3976" s="6">
        <v>42.396132100794702</v>
      </c>
      <c r="P3976" s="8">
        <v>2.7494255880682193E-3</v>
      </c>
      <c r="Q3976" s="8">
        <v>1.7582596822374591E-2</v>
      </c>
      <c r="R3976" s="9">
        <v>5.4399999999999995</v>
      </c>
    </row>
    <row r="3977" spans="1:18" s="6" customFormat="1" ht="15" customHeight="1" x14ac:dyDescent="0.25">
      <c r="A3977" t="s">
        <v>3434</v>
      </c>
      <c r="B3977" t="s">
        <v>5304</v>
      </c>
      <c r="C3977" t="s">
        <v>3433</v>
      </c>
      <c r="D3977" t="s">
        <v>5513</v>
      </c>
      <c r="E3977" s="14">
        <v>1</v>
      </c>
      <c r="F3977" s="5">
        <v>44133</v>
      </c>
      <c r="G3977" s="6">
        <v>35.813795584941175</v>
      </c>
      <c r="H3977" s="7">
        <v>11075.716046510172</v>
      </c>
      <c r="I3977" s="6">
        <v>1.9249999999999998</v>
      </c>
      <c r="J3977" s="7">
        <v>19937.701282931208</v>
      </c>
      <c r="K3977" s="7">
        <v>18618.715939910795</v>
      </c>
      <c r="L3977" s="6">
        <v>51.049225048704386</v>
      </c>
      <c r="M3977" s="6">
        <v>6.0614217764109615</v>
      </c>
      <c r="N3977" s="6">
        <v>0.29654496792924834</v>
      </c>
      <c r="O3977" s="6">
        <v>40.643007614581279</v>
      </c>
      <c r="P3977" s="8">
        <v>2.681966953651574E-3</v>
      </c>
      <c r="Q3977" s="8">
        <v>2.2118625420477957E-2</v>
      </c>
      <c r="R3977" s="9">
        <v>5.2949999999999999</v>
      </c>
    </row>
    <row r="3978" spans="1:18" s="6" customFormat="1" ht="15" customHeight="1" x14ac:dyDescent="0.25">
      <c r="A3978" t="s">
        <v>3435</v>
      </c>
      <c r="B3978" t="s">
        <v>5304</v>
      </c>
      <c r="C3978" t="s">
        <v>3433</v>
      </c>
      <c r="D3978" t="s">
        <v>5513</v>
      </c>
      <c r="E3978" s="14">
        <v>1</v>
      </c>
      <c r="F3978" s="5">
        <v>44133</v>
      </c>
      <c r="G3978" s="6">
        <v>43.005994733844418</v>
      </c>
      <c r="H3978" s="7">
        <v>9774.9636769957069</v>
      </c>
      <c r="I3978" s="6">
        <v>1.605</v>
      </c>
      <c r="J3978" s="7">
        <v>20305.797409216393</v>
      </c>
      <c r="K3978" s="7">
        <v>18994.278569806054</v>
      </c>
      <c r="L3978" s="6">
        <v>50.156043772899181</v>
      </c>
      <c r="M3978" s="6">
        <v>6.0215048180530895</v>
      </c>
      <c r="N3978" s="6">
        <v>0.24488523188830436</v>
      </c>
      <c r="O3978" s="6">
        <v>41.949511042451562</v>
      </c>
      <c r="P3978" s="8">
        <v>2.6990797208271688E-3</v>
      </c>
      <c r="Q3978" s="8">
        <v>2.0356054987031334E-2</v>
      </c>
      <c r="R3978" s="9">
        <v>5.82</v>
      </c>
    </row>
    <row r="3979" spans="1:18" s="6" customFormat="1" ht="15" customHeight="1" x14ac:dyDescent="0.25">
      <c r="A3979" t="s">
        <v>3436</v>
      </c>
      <c r="B3979" t="s">
        <v>5304</v>
      </c>
      <c r="C3979" t="s">
        <v>3428</v>
      </c>
      <c r="D3979" t="s">
        <v>5513</v>
      </c>
      <c r="E3979" s="14">
        <v>1</v>
      </c>
      <c r="F3979" s="5">
        <v>44133</v>
      </c>
      <c r="G3979" s="6">
        <v>42.725861994125566</v>
      </c>
      <c r="H3979" s="7">
        <v>9151.5272945016895</v>
      </c>
      <c r="I3979" s="6">
        <v>4.0750000000000002</v>
      </c>
      <c r="J3979" s="7">
        <v>19098.624215908494</v>
      </c>
      <c r="K3979" s="7">
        <v>17800.914091404527</v>
      </c>
      <c r="L3979" s="6">
        <v>48.97590802907132</v>
      </c>
      <c r="M3979" s="6">
        <v>5.9610824504233761</v>
      </c>
      <c r="N3979" s="6">
        <v>0.27170268012837734</v>
      </c>
      <c r="O3979" s="6">
        <v>40.688832975031488</v>
      </c>
      <c r="P3979" s="8">
        <v>1.9805326685051932E-3</v>
      </c>
      <c r="Q3979" s="8">
        <v>2.5493332676928219E-2</v>
      </c>
      <c r="R3979" s="9">
        <v>5.1449999999999996</v>
      </c>
    </row>
    <row r="3980" spans="1:18" s="6" customFormat="1" ht="15" customHeight="1" x14ac:dyDescent="0.25">
      <c r="A3980" t="s">
        <v>3437</v>
      </c>
      <c r="B3980" t="s">
        <v>5304</v>
      </c>
      <c r="C3980" t="s">
        <v>3438</v>
      </c>
      <c r="D3980" s="6" t="s">
        <v>5513</v>
      </c>
      <c r="E3980" s="14">
        <v>1</v>
      </c>
      <c r="F3980" s="5">
        <v>44133</v>
      </c>
      <c r="G3980" s="6">
        <v>33.565810793001063</v>
      </c>
      <c r="H3980" s="7">
        <v>11497.379166356632</v>
      </c>
      <c r="I3980" s="6">
        <v>2.335</v>
      </c>
      <c r="J3980" s="7">
        <v>19786.200194363457</v>
      </c>
      <c r="K3980" s="7">
        <v>18540.742456644584</v>
      </c>
      <c r="L3980" s="6">
        <v>48.830911461678049</v>
      </c>
      <c r="M3980" s="6">
        <v>5.7066751780891209</v>
      </c>
      <c r="N3980" s="6">
        <v>0.28929320646007323</v>
      </c>
      <c r="O3980" s="6">
        <v>42.837287953991549</v>
      </c>
      <c r="P3980" s="8">
        <v>0</v>
      </c>
      <c r="Q3980" s="8">
        <v>8.5140439154384958E-4</v>
      </c>
      <c r="R3980" s="9">
        <v>12.535</v>
      </c>
    </row>
    <row r="3981" spans="1:18" s="6" customFormat="1" ht="15" customHeight="1" x14ac:dyDescent="0.25">
      <c r="A3981" t="s">
        <v>3439</v>
      </c>
      <c r="B3981" t="s">
        <v>5304</v>
      </c>
      <c r="C3981" t="s">
        <v>3438</v>
      </c>
      <c r="D3981" s="6" t="s">
        <v>5513</v>
      </c>
      <c r="E3981" s="14">
        <v>1</v>
      </c>
      <c r="F3981" s="5">
        <v>44133</v>
      </c>
      <c r="G3981" s="6">
        <v>20.968113847241018</v>
      </c>
      <c r="H3981" s="7">
        <v>14354.239560379599</v>
      </c>
      <c r="I3981" s="6">
        <v>1.67</v>
      </c>
      <c r="J3981" s="7">
        <v>20013.648771610555</v>
      </c>
      <c r="K3981" s="7">
        <v>18810.750072360144</v>
      </c>
      <c r="L3981" s="6">
        <v>49.408395986296718</v>
      </c>
      <c r="M3981" s="6">
        <v>5.5050285018541194</v>
      </c>
      <c r="N3981" s="6">
        <v>0.21804489208874425</v>
      </c>
      <c r="O3981" s="6">
        <v>43.19651905412104</v>
      </c>
      <c r="P3981" s="8">
        <v>0</v>
      </c>
      <c r="Q3981" s="8">
        <v>2.947640738891213E-3</v>
      </c>
      <c r="R3981" s="9">
        <v>12.08</v>
      </c>
    </row>
    <row r="3982" spans="1:18" s="6" customFormat="1" ht="15" customHeight="1" x14ac:dyDescent="0.25">
      <c r="A3982" t="s">
        <v>3440</v>
      </c>
      <c r="B3982" t="s">
        <v>5304</v>
      </c>
      <c r="C3982" t="s">
        <v>3438</v>
      </c>
      <c r="D3982" s="6" t="s">
        <v>5513</v>
      </c>
      <c r="E3982" s="14">
        <v>1</v>
      </c>
      <c r="F3982" s="5">
        <v>44133</v>
      </c>
      <c r="G3982" s="6">
        <v>25.998050066597102</v>
      </c>
      <c r="H3982" s="7">
        <v>13026.559967354893</v>
      </c>
      <c r="I3982" s="6">
        <v>1.29</v>
      </c>
      <c r="J3982" s="7">
        <v>19499.748757746635</v>
      </c>
      <c r="K3982" s="7">
        <v>18461.259930010663</v>
      </c>
      <c r="L3982" s="6">
        <v>48.757761604405928</v>
      </c>
      <c r="M3982" s="6">
        <v>4.7234178472896948</v>
      </c>
      <c r="N3982" s="6">
        <v>0.495150059057272</v>
      </c>
      <c r="O3982" s="6">
        <v>44.729300617316937</v>
      </c>
      <c r="P3982" s="8">
        <v>1.6387019738104357E-3</v>
      </c>
      <c r="Q3982" s="8">
        <v>2.7311699563507272E-3</v>
      </c>
      <c r="R3982" s="9">
        <v>10.445</v>
      </c>
    </row>
    <row r="3983" spans="1:18" s="6" customFormat="1" ht="15" customHeight="1" x14ac:dyDescent="0.25">
      <c r="A3983" t="s">
        <v>3441</v>
      </c>
      <c r="B3983" t="s">
        <v>5304</v>
      </c>
      <c r="C3983" t="s">
        <v>3433</v>
      </c>
      <c r="D3983" t="s">
        <v>5513</v>
      </c>
      <c r="E3983" s="14">
        <v>1</v>
      </c>
      <c r="F3983" s="5">
        <v>44133</v>
      </c>
      <c r="G3983" s="6">
        <v>38.753937983035115</v>
      </c>
      <c r="H3983" s="7">
        <v>10498.954193980044</v>
      </c>
      <c r="I3983" s="6">
        <v>1.18</v>
      </c>
      <c r="J3983" s="7">
        <v>20011.934468916133</v>
      </c>
      <c r="K3983" s="7">
        <v>18688.079726228243</v>
      </c>
      <c r="L3983" s="6">
        <v>50.503083598695355</v>
      </c>
      <c r="M3983" s="6">
        <v>6.0795759334890604</v>
      </c>
      <c r="N3983" s="6">
        <v>0.26807257781254085</v>
      </c>
      <c r="O3983" s="6">
        <v>41.942839424073853</v>
      </c>
      <c r="P3983" s="8">
        <v>1.0843479624310865E-2</v>
      </c>
      <c r="Q3983" s="8">
        <v>1.5584986304874411E-2</v>
      </c>
      <c r="R3983" s="9">
        <v>7.83</v>
      </c>
    </row>
    <row r="3984" spans="1:18" s="6" customFormat="1" ht="15" customHeight="1" x14ac:dyDescent="0.25">
      <c r="A3984" t="s">
        <v>3442</v>
      </c>
      <c r="B3984" t="s">
        <v>5304</v>
      </c>
      <c r="C3984" t="s">
        <v>3428</v>
      </c>
      <c r="D3984" t="s">
        <v>5513</v>
      </c>
      <c r="E3984" s="14">
        <v>1</v>
      </c>
      <c r="F3984" s="5">
        <v>44133</v>
      </c>
      <c r="G3984" s="6">
        <v>50.26567360359325</v>
      </c>
      <c r="H3984" s="7">
        <v>7948.1678594546465</v>
      </c>
      <c r="I3984" s="6">
        <v>2.33</v>
      </c>
      <c r="J3984" s="7">
        <v>19716.10535405872</v>
      </c>
      <c r="K3984" s="7">
        <v>18450.351961041935</v>
      </c>
      <c r="L3984" s="6">
        <v>48.131737968253162</v>
      </c>
      <c r="M3984" s="6">
        <v>5.8001715674481691</v>
      </c>
      <c r="N3984" s="6">
        <v>0.39192647301012201</v>
      </c>
      <c r="O3984" s="6">
        <v>43.304306532344803</v>
      </c>
      <c r="P3984" s="8">
        <v>1.9522601418271276E-2</v>
      </c>
      <c r="Q3984" s="8">
        <v>2.2334857525472158E-2</v>
      </c>
      <c r="R3984" s="9">
        <v>7.36</v>
      </c>
    </row>
    <row r="3985" spans="1:18" s="6" customFormat="1" ht="15" customHeight="1" x14ac:dyDescent="0.25">
      <c r="A3985" t="s">
        <v>3443</v>
      </c>
      <c r="B3985" t="s">
        <v>5304</v>
      </c>
      <c r="C3985" t="s">
        <v>3428</v>
      </c>
      <c r="D3985" t="s">
        <v>5513</v>
      </c>
      <c r="E3985" s="14">
        <v>1</v>
      </c>
      <c r="F3985" s="5">
        <v>44133</v>
      </c>
      <c r="G3985" s="6">
        <v>36.840817777645768</v>
      </c>
      <c r="H3985" s="7">
        <v>10621.064128048971</v>
      </c>
      <c r="I3985" s="6">
        <v>4.49</v>
      </c>
      <c r="J3985" s="7">
        <v>19508.187802622269</v>
      </c>
      <c r="K3985" s="7">
        <v>18241.346548466143</v>
      </c>
      <c r="L3985" s="6">
        <v>48.327045546176002</v>
      </c>
      <c r="M3985" s="6">
        <v>5.8142030095790664</v>
      </c>
      <c r="N3985" s="6">
        <v>0.31013415024965801</v>
      </c>
      <c r="O3985" s="6">
        <v>41.024085254059756</v>
      </c>
      <c r="P3985" s="8">
        <v>5.7869516498222336E-3</v>
      </c>
      <c r="Q3985" s="8">
        <v>2.8745088285693002E-2</v>
      </c>
      <c r="R3985" s="9">
        <v>8.0949999999999989</v>
      </c>
    </row>
    <row r="3986" spans="1:18" s="6" customFormat="1" ht="15" customHeight="1" x14ac:dyDescent="0.25">
      <c r="A3986" t="s">
        <v>3444</v>
      </c>
      <c r="B3986" t="s">
        <v>5304</v>
      </c>
      <c r="C3986" t="s">
        <v>3433</v>
      </c>
      <c r="D3986" t="s">
        <v>5513</v>
      </c>
      <c r="E3986" s="14">
        <v>1</v>
      </c>
      <c r="F3986" s="5">
        <v>44133</v>
      </c>
      <c r="G3986" s="6">
        <v>49.45520973802337</v>
      </c>
      <c r="H3986" s="7">
        <v>8082.4810807694575</v>
      </c>
      <c r="I3986" s="6">
        <v>5.1549999999999994</v>
      </c>
      <c r="J3986" s="7">
        <v>19604.795007936944</v>
      </c>
      <c r="K3986" s="7">
        <v>18381.067181237213</v>
      </c>
      <c r="L3986" s="6">
        <v>48.611628272476402</v>
      </c>
      <c r="M3986" s="6">
        <v>5.613778689751566</v>
      </c>
      <c r="N3986" s="6">
        <v>0.36765768227187545</v>
      </c>
      <c r="O3986" s="6">
        <v>40.237328235791992</v>
      </c>
      <c r="P3986" s="8">
        <v>6.8993731440114437E-3</v>
      </c>
      <c r="Q3986" s="8">
        <v>7.707746564154472E-3</v>
      </c>
      <c r="R3986" s="9">
        <v>8.6550000000000011</v>
      </c>
    </row>
    <row r="3987" spans="1:18" s="6" customFormat="1" ht="15" customHeight="1" x14ac:dyDescent="0.25">
      <c r="A3987" t="s">
        <v>2114</v>
      </c>
      <c r="B3987" t="s">
        <v>5303</v>
      </c>
      <c r="C3987" t="s">
        <v>665</v>
      </c>
      <c r="D3987" t="s">
        <v>5513</v>
      </c>
      <c r="E3987" s="14">
        <v>1</v>
      </c>
      <c r="F3987" s="5">
        <v>44134</v>
      </c>
      <c r="G3987" s="6">
        <v>51.988819608686313</v>
      </c>
      <c r="H3987" s="7">
        <v>7655.1763036224193</v>
      </c>
      <c r="I3987" s="7">
        <v>2.65</v>
      </c>
      <c r="J3987" s="7">
        <v>19802.233835433955</v>
      </c>
      <c r="K3987" s="7">
        <v>18589.968198901872</v>
      </c>
      <c r="L3987" s="6" t="s">
        <v>17</v>
      </c>
      <c r="M3987" s="6" t="s">
        <v>17</v>
      </c>
      <c r="N3987" s="6" t="s">
        <v>17</v>
      </c>
      <c r="O3987" s="6" t="s">
        <v>17</v>
      </c>
      <c r="P3987" s="8" t="s">
        <v>17</v>
      </c>
      <c r="Q3987" s="8" t="s">
        <v>17</v>
      </c>
      <c r="R3987" s="9">
        <v>2.41</v>
      </c>
    </row>
    <row r="3988" spans="1:18" s="6" customFormat="1" ht="15" customHeight="1" x14ac:dyDescent="0.25">
      <c r="A3988" t="s">
        <v>2115</v>
      </c>
      <c r="B3988" t="s">
        <v>5303</v>
      </c>
      <c r="C3988" t="s">
        <v>665</v>
      </c>
      <c r="D3988" t="s">
        <v>5513</v>
      </c>
      <c r="E3988" s="14">
        <v>1</v>
      </c>
      <c r="F3988" s="5">
        <v>44134</v>
      </c>
      <c r="G3988" s="6">
        <v>47.544522396114417</v>
      </c>
      <c r="H3988" s="7">
        <v>8282.3500211555784</v>
      </c>
      <c r="I3988" s="7">
        <v>3.03</v>
      </c>
      <c r="J3988" s="7">
        <v>19211.473218875297</v>
      </c>
      <c r="K3988" s="7">
        <v>18003.577766667997</v>
      </c>
      <c r="L3988" s="6" t="s">
        <v>17</v>
      </c>
      <c r="M3988" s="6" t="s">
        <v>17</v>
      </c>
      <c r="N3988" s="6" t="s">
        <v>17</v>
      </c>
      <c r="O3988" s="6" t="s">
        <v>17</v>
      </c>
      <c r="P3988" s="8" t="s">
        <v>17</v>
      </c>
      <c r="Q3988" s="8" t="s">
        <v>17</v>
      </c>
      <c r="R3988" s="9">
        <v>2.73</v>
      </c>
    </row>
    <row r="3989" spans="1:18" s="6" customFormat="1" ht="15" customHeight="1" x14ac:dyDescent="0.25">
      <c r="A3989" t="s">
        <v>2116</v>
      </c>
      <c r="B3989" t="s">
        <v>5303</v>
      </c>
      <c r="C3989" t="s">
        <v>665</v>
      </c>
      <c r="D3989" t="s">
        <v>5513</v>
      </c>
      <c r="E3989" s="14">
        <v>1</v>
      </c>
      <c r="F3989" s="5">
        <v>44134</v>
      </c>
      <c r="G3989" s="6">
        <v>43.961731493099123</v>
      </c>
      <c r="H3989" s="7">
        <v>8502.240176725023</v>
      </c>
      <c r="I3989" s="7">
        <v>6.38</v>
      </c>
      <c r="J3989" s="7">
        <v>18355.03560528993</v>
      </c>
      <c r="K3989" s="7">
        <v>17088.724423957108</v>
      </c>
      <c r="L3989" s="6">
        <v>46.274439188837981</v>
      </c>
      <c r="M3989" s="6">
        <v>5.8111234105933596</v>
      </c>
      <c r="N3989" s="6">
        <v>0.44126055349704091</v>
      </c>
      <c r="O3989" s="6">
        <v>41.047231452642421</v>
      </c>
      <c r="P3989" s="8">
        <v>3.7700117391661202E-2</v>
      </c>
      <c r="Q3989" s="8">
        <v>8.2452770375434931E-3</v>
      </c>
      <c r="R3989" s="9">
        <v>1.7</v>
      </c>
    </row>
    <row r="3990" spans="1:18" s="6" customFormat="1" ht="15" customHeight="1" x14ac:dyDescent="0.25">
      <c r="A3990" t="s">
        <v>2117</v>
      </c>
      <c r="B3990" t="s">
        <v>5303</v>
      </c>
      <c r="C3990" t="s">
        <v>665</v>
      </c>
      <c r="D3990" t="s">
        <v>5513</v>
      </c>
      <c r="E3990" s="14">
        <v>1</v>
      </c>
      <c r="F3990" s="5">
        <v>44134</v>
      </c>
      <c r="G3990" s="6">
        <v>59.707589765641799</v>
      </c>
      <c r="H3990" s="7">
        <v>6067.8577999483205</v>
      </c>
      <c r="I3990" s="7">
        <v>1.34</v>
      </c>
      <c r="J3990" s="7">
        <v>19907.063197026022</v>
      </c>
      <c r="K3990" s="7">
        <v>18679.731925058506</v>
      </c>
      <c r="L3990" s="6" t="s">
        <v>17</v>
      </c>
      <c r="M3990" s="6" t="s">
        <v>17</v>
      </c>
      <c r="N3990" s="6" t="s">
        <v>17</v>
      </c>
      <c r="O3990" s="6" t="s">
        <v>17</v>
      </c>
      <c r="P3990" s="8" t="s">
        <v>17</v>
      </c>
      <c r="Q3990" s="8" t="s">
        <v>17</v>
      </c>
      <c r="R3990" s="9">
        <v>3.16</v>
      </c>
    </row>
    <row r="3991" spans="1:18" s="6" customFormat="1" ht="15" customHeight="1" x14ac:dyDescent="0.25">
      <c r="A3991" t="s">
        <v>2118</v>
      </c>
      <c r="B3991" t="s">
        <v>5303</v>
      </c>
      <c r="C3991" t="s">
        <v>665</v>
      </c>
      <c r="D3991" t="s">
        <v>5513</v>
      </c>
      <c r="E3991" s="14">
        <v>1</v>
      </c>
      <c r="F3991" s="5">
        <v>44134</v>
      </c>
      <c r="G3991" s="6">
        <v>43.384290985767002</v>
      </c>
      <c r="H3991" s="7">
        <v>8172.9121312664911</v>
      </c>
      <c r="I3991" s="7">
        <v>10.48</v>
      </c>
      <c r="J3991" s="7">
        <v>17430.041152263373</v>
      </c>
      <c r="K3991" s="7">
        <v>16307.824313791931</v>
      </c>
      <c r="L3991" s="6" t="s">
        <v>17</v>
      </c>
      <c r="M3991" s="6" t="s">
        <v>17</v>
      </c>
      <c r="N3991" s="6" t="s">
        <v>17</v>
      </c>
      <c r="O3991" s="6" t="s">
        <v>17</v>
      </c>
      <c r="P3991" s="8" t="s">
        <v>17</v>
      </c>
      <c r="Q3991" s="8" t="s">
        <v>17</v>
      </c>
      <c r="R3991" s="9">
        <v>2.8</v>
      </c>
    </row>
    <row r="3992" spans="1:18" s="6" customFormat="1" ht="15" customHeight="1" x14ac:dyDescent="0.25">
      <c r="A3992" t="s">
        <v>2119</v>
      </c>
      <c r="B3992" t="s">
        <v>5303</v>
      </c>
      <c r="C3992" t="s">
        <v>1218</v>
      </c>
      <c r="D3992" t="s">
        <v>237</v>
      </c>
      <c r="E3992" s="14">
        <v>2</v>
      </c>
      <c r="F3992" s="5">
        <v>44134</v>
      </c>
      <c r="G3992" s="6">
        <v>13.461538461538449</v>
      </c>
      <c r="H3992" s="7">
        <v>14191.666022832465</v>
      </c>
      <c r="I3992" s="7">
        <v>10.4</v>
      </c>
      <c r="J3992" s="7">
        <v>17895.244215938303</v>
      </c>
      <c r="K3992" s="7">
        <v>16779.280737495294</v>
      </c>
      <c r="L3992" s="6" t="s">
        <v>17</v>
      </c>
      <c r="M3992" s="6" t="s">
        <v>17</v>
      </c>
      <c r="N3992" s="6" t="s">
        <v>17</v>
      </c>
      <c r="O3992" s="6" t="s">
        <v>17</v>
      </c>
      <c r="P3992" s="8" t="s">
        <v>17</v>
      </c>
      <c r="Q3992" s="8" t="s">
        <v>17</v>
      </c>
      <c r="R3992" s="9">
        <v>6.64</v>
      </c>
    </row>
    <row r="3993" spans="1:18" s="6" customFormat="1" ht="15" customHeight="1" x14ac:dyDescent="0.25">
      <c r="A3993" t="s">
        <v>2120</v>
      </c>
      <c r="B3993" t="s">
        <v>5303</v>
      </c>
      <c r="C3993" t="s">
        <v>1218</v>
      </c>
      <c r="D3993" t="s">
        <v>237</v>
      </c>
      <c r="E3993" s="14">
        <v>2</v>
      </c>
      <c r="F3993" s="5">
        <v>44134</v>
      </c>
      <c r="G3993" s="6">
        <v>12.048192771084336</v>
      </c>
      <c r="H3993" s="7">
        <v>15042.788943816146</v>
      </c>
      <c r="I3993" s="7">
        <v>7.15</v>
      </c>
      <c r="J3993" s="7">
        <v>18607.905982905984</v>
      </c>
      <c r="K3993" s="7">
        <v>17438.102497763561</v>
      </c>
      <c r="L3993" s="6" t="s">
        <v>17</v>
      </c>
      <c r="M3993" s="6" t="s">
        <v>17</v>
      </c>
      <c r="N3993" s="6" t="s">
        <v>17</v>
      </c>
      <c r="O3993" s="6" t="s">
        <v>17</v>
      </c>
      <c r="P3993" s="8" t="s">
        <v>17</v>
      </c>
      <c r="Q3993" s="8" t="s">
        <v>17</v>
      </c>
      <c r="R3993" s="9">
        <v>6.4</v>
      </c>
    </row>
    <row r="3994" spans="1:18" s="6" customFormat="1" ht="15" customHeight="1" x14ac:dyDescent="0.25">
      <c r="A3994" t="s">
        <v>2121</v>
      </c>
      <c r="B3994" t="s">
        <v>5303</v>
      </c>
      <c r="C3994" t="s">
        <v>1218</v>
      </c>
      <c r="D3994" t="s">
        <v>237</v>
      </c>
      <c r="E3994" s="14">
        <v>2</v>
      </c>
      <c r="F3994" s="5">
        <v>44134</v>
      </c>
      <c r="G3994" s="6">
        <v>15.333333333333316</v>
      </c>
      <c r="H3994" s="7">
        <v>14086.468322549121</v>
      </c>
      <c r="I3994" s="7">
        <v>8.9</v>
      </c>
      <c r="J3994" s="7">
        <v>18220.806794055203</v>
      </c>
      <c r="K3994" s="7">
        <v>17079.994081750923</v>
      </c>
      <c r="L3994" s="6" t="s">
        <v>17</v>
      </c>
      <c r="M3994" s="6" t="s">
        <v>17</v>
      </c>
      <c r="N3994" s="6" t="s">
        <v>17</v>
      </c>
      <c r="O3994" s="6" t="s">
        <v>17</v>
      </c>
      <c r="P3994" s="8" t="s">
        <v>17</v>
      </c>
      <c r="Q3994" s="8" t="s">
        <v>17</v>
      </c>
      <c r="R3994" s="9">
        <v>5.8</v>
      </c>
    </row>
    <row r="3995" spans="1:18" s="6" customFormat="1" ht="15" customHeight="1" x14ac:dyDescent="0.25">
      <c r="A3995" t="s">
        <v>5215</v>
      </c>
      <c r="B3995" t="s">
        <v>5308</v>
      </c>
      <c r="C3995" t="s">
        <v>15</v>
      </c>
      <c r="D3995" t="s">
        <v>5513</v>
      </c>
      <c r="E3995" s="14">
        <v>1</v>
      </c>
      <c r="F3995" s="5">
        <v>44137</v>
      </c>
      <c r="G3995" s="6">
        <v>34.960384194584137</v>
      </c>
      <c r="H3995" s="7">
        <v>10932.350530252017</v>
      </c>
      <c r="I3995" s="6">
        <v>3.0750000000000002</v>
      </c>
      <c r="J3995" s="7">
        <v>19396.697713801859</v>
      </c>
      <c r="K3995" s="7">
        <v>18121.928566411134</v>
      </c>
      <c r="L3995" s="6">
        <v>48.165442375857268</v>
      </c>
      <c r="M3995" s="6">
        <v>5.8457194208682397</v>
      </c>
      <c r="N3995" s="6">
        <v>0.30080348666292778</v>
      </c>
      <c r="O3995" s="6">
        <v>42.583554366442151</v>
      </c>
      <c r="P3995" s="8">
        <v>9.7254970900177758E-3</v>
      </c>
      <c r="Q3995" s="8">
        <v>1.9754853079392617E-2</v>
      </c>
      <c r="R3995" s="9">
        <v>5.52</v>
      </c>
    </row>
    <row r="3996" spans="1:18" s="6" customFormat="1" ht="15" customHeight="1" x14ac:dyDescent="0.25">
      <c r="A3996" t="s">
        <v>4314</v>
      </c>
      <c r="B3996" t="s">
        <v>5306</v>
      </c>
      <c r="C3996" t="s">
        <v>15</v>
      </c>
      <c r="D3996" t="s">
        <v>5513</v>
      </c>
      <c r="E3996" s="14">
        <v>1</v>
      </c>
      <c r="F3996" s="5">
        <v>44139</v>
      </c>
      <c r="G3996" s="6">
        <v>49.3</v>
      </c>
      <c r="H3996" s="7">
        <v>8294.1343770685326</v>
      </c>
      <c r="I3996" s="7">
        <v>1.6749999999999998</v>
      </c>
      <c r="J3996" s="7">
        <v>19960.323843225564</v>
      </c>
      <c r="K3996" s="7">
        <v>18734.779836427082</v>
      </c>
      <c r="L3996" s="6" t="s">
        <v>17</v>
      </c>
      <c r="M3996" s="6" t="s">
        <v>17</v>
      </c>
      <c r="N3996" s="6">
        <v>0.10723285614712348</v>
      </c>
      <c r="O3996" s="6" t="s">
        <v>17</v>
      </c>
      <c r="P3996" s="8">
        <v>5.7834107555285686E-3</v>
      </c>
      <c r="Q3996" s="8">
        <v>2.7542835852921697E-2</v>
      </c>
      <c r="R3996" s="9">
        <v>6.7450000000000001</v>
      </c>
    </row>
    <row r="3997" spans="1:18" s="6" customFormat="1" ht="15" customHeight="1" x14ac:dyDescent="0.25">
      <c r="A3997" t="s">
        <v>4315</v>
      </c>
      <c r="B3997" t="s">
        <v>5306</v>
      </c>
      <c r="C3997" t="s">
        <v>15</v>
      </c>
      <c r="D3997" t="s">
        <v>5513</v>
      </c>
      <c r="E3997" s="14">
        <v>1</v>
      </c>
      <c r="F3997" s="5">
        <v>44139</v>
      </c>
      <c r="G3997" s="6">
        <v>37.28</v>
      </c>
      <c r="H3997" s="7">
        <v>10355.150027827936</v>
      </c>
      <c r="I3997" s="7">
        <v>4.5</v>
      </c>
      <c r="J3997" s="7">
        <v>19158.823842186419</v>
      </c>
      <c r="K3997" s="7">
        <v>17962.213692327707</v>
      </c>
      <c r="L3997" s="6" t="s">
        <v>17</v>
      </c>
      <c r="M3997" s="6" t="s">
        <v>17</v>
      </c>
      <c r="N3997" s="6">
        <v>0.32647418514382942</v>
      </c>
      <c r="O3997" s="6" t="s">
        <v>17</v>
      </c>
      <c r="P3997" s="8">
        <v>2.5448988250884239E-2</v>
      </c>
      <c r="Q3997" s="8">
        <v>0.13309163668516755</v>
      </c>
      <c r="R3997" s="9">
        <v>5.9649999999999999</v>
      </c>
    </row>
    <row r="3998" spans="1:18" s="6" customFormat="1" ht="15" customHeight="1" x14ac:dyDescent="0.25">
      <c r="A3998" t="s">
        <v>4316</v>
      </c>
      <c r="B3998" t="s">
        <v>5306</v>
      </c>
      <c r="C3998" t="s">
        <v>15</v>
      </c>
      <c r="D3998" t="s">
        <v>5513</v>
      </c>
      <c r="E3998" s="14">
        <v>1</v>
      </c>
      <c r="F3998" s="5">
        <v>44139</v>
      </c>
      <c r="G3998" s="6">
        <v>45.33</v>
      </c>
      <c r="H3998" s="7">
        <v>9392.1151722974246</v>
      </c>
      <c r="I3998" s="7">
        <v>3.54</v>
      </c>
      <c r="J3998" s="7">
        <v>20411.626440405893</v>
      </c>
      <c r="K3998" s="7">
        <v>19205.280907805787</v>
      </c>
      <c r="L3998" s="6" t="s">
        <v>17</v>
      </c>
      <c r="M3998" s="6" t="s">
        <v>17</v>
      </c>
      <c r="N3998" s="6">
        <v>0.13071146018460128</v>
      </c>
      <c r="O3998" s="6" t="s">
        <v>17</v>
      </c>
      <c r="P3998" s="8">
        <v>2.5214700596066491E-3</v>
      </c>
      <c r="Q3998" s="8">
        <v>4.0195199185494239E-2</v>
      </c>
      <c r="R3998" s="9">
        <v>12.785</v>
      </c>
    </row>
    <row r="3999" spans="1:18" s="6" customFormat="1" ht="15" customHeight="1" x14ac:dyDescent="0.25">
      <c r="A3999" t="s">
        <v>4317</v>
      </c>
      <c r="B3999" t="s">
        <v>5306</v>
      </c>
      <c r="C3999" t="s">
        <v>15</v>
      </c>
      <c r="D3999" t="s">
        <v>5513</v>
      </c>
      <c r="E3999" s="14">
        <v>1</v>
      </c>
      <c r="F3999" s="5">
        <v>44139</v>
      </c>
      <c r="G3999" s="6">
        <v>32.590000000000003</v>
      </c>
      <c r="H3999" s="7">
        <v>10331.244227252193</v>
      </c>
      <c r="I3999" s="7">
        <v>12.280000000000001</v>
      </c>
      <c r="J3999" s="7">
        <v>17623.475694637786</v>
      </c>
      <c r="K3999" s="7">
        <v>16507.073026631348</v>
      </c>
      <c r="L3999" s="6" t="s">
        <v>17</v>
      </c>
      <c r="M3999" s="6" t="s">
        <v>17</v>
      </c>
      <c r="N3999" s="6">
        <v>0.27507099504426746</v>
      </c>
      <c r="O3999" s="6" t="s">
        <v>17</v>
      </c>
      <c r="P3999" s="8">
        <v>6.9697472628180383E-3</v>
      </c>
      <c r="Q3999" s="8">
        <v>4.4199582492392885E-2</v>
      </c>
      <c r="R3999" s="9">
        <v>10.205</v>
      </c>
    </row>
    <row r="4000" spans="1:18" s="6" customFormat="1" ht="15" customHeight="1" x14ac:dyDescent="0.25">
      <c r="A4000" t="s">
        <v>4318</v>
      </c>
      <c r="B4000" t="s">
        <v>5306</v>
      </c>
      <c r="C4000" t="s">
        <v>15</v>
      </c>
      <c r="D4000" t="s">
        <v>5513</v>
      </c>
      <c r="E4000" s="14">
        <v>1</v>
      </c>
      <c r="F4000" s="5">
        <v>44139</v>
      </c>
      <c r="G4000" s="6">
        <v>29.730000000000008</v>
      </c>
      <c r="H4000" s="7">
        <v>11810.924603341311</v>
      </c>
      <c r="I4000" s="7">
        <v>5.4950000000000001</v>
      </c>
      <c r="J4000" s="7">
        <v>19027.945262937137</v>
      </c>
      <c r="K4000" s="7">
        <v>17841.509183636419</v>
      </c>
      <c r="L4000" s="6" t="s">
        <v>17</v>
      </c>
      <c r="M4000" s="6" t="s">
        <v>17</v>
      </c>
      <c r="N4000" s="6">
        <v>0.42468410842552301</v>
      </c>
      <c r="O4000" s="6" t="s">
        <v>17</v>
      </c>
      <c r="P4000" s="8">
        <v>7.7182189870484558E-3</v>
      </c>
      <c r="Q4000" s="8">
        <v>3.5574032079310952E-2</v>
      </c>
      <c r="R4000" s="9">
        <v>4.6349999999999998</v>
      </c>
    </row>
    <row r="4001" spans="1:18" s="6" customFormat="1" ht="15" customHeight="1" x14ac:dyDescent="0.25">
      <c r="A4001" t="s">
        <v>4319</v>
      </c>
      <c r="B4001" t="s">
        <v>5306</v>
      </c>
      <c r="C4001" t="s">
        <v>15</v>
      </c>
      <c r="D4001" t="s">
        <v>5513</v>
      </c>
      <c r="E4001" s="14">
        <v>1</v>
      </c>
      <c r="F4001" s="5">
        <v>44139</v>
      </c>
      <c r="G4001" s="6">
        <v>38.229999999999997</v>
      </c>
      <c r="H4001" s="7">
        <v>10037.063755396388</v>
      </c>
      <c r="I4001" s="7">
        <v>6.375</v>
      </c>
      <c r="J4001" s="7">
        <v>18938.308564097082</v>
      </c>
      <c r="K4001" s="7">
        <v>17761.085729960152</v>
      </c>
      <c r="L4001" s="6" t="s">
        <v>17</v>
      </c>
      <c r="M4001" s="6" t="s">
        <v>17</v>
      </c>
      <c r="N4001" s="6">
        <v>0.24270287608254035</v>
      </c>
      <c r="O4001" s="6" t="s">
        <v>17</v>
      </c>
      <c r="P4001" s="8">
        <v>1.1716185396378299E-2</v>
      </c>
      <c r="Q4001" s="8">
        <v>3.1031685864451049E-2</v>
      </c>
      <c r="R4001" s="9">
        <v>6.4700000000000006</v>
      </c>
    </row>
    <row r="4002" spans="1:18" s="6" customFormat="1" ht="15" customHeight="1" x14ac:dyDescent="0.25">
      <c r="A4002" t="s">
        <v>4320</v>
      </c>
      <c r="B4002" t="s">
        <v>5306</v>
      </c>
      <c r="C4002" t="s">
        <v>15</v>
      </c>
      <c r="D4002" t="s">
        <v>5513</v>
      </c>
      <c r="E4002" s="14">
        <v>1</v>
      </c>
      <c r="F4002" s="5">
        <v>44139</v>
      </c>
      <c r="G4002" s="6">
        <v>25.120000000000005</v>
      </c>
      <c r="H4002" s="7">
        <v>13242.034501979602</v>
      </c>
      <c r="I4002" s="7">
        <v>3.2350000000000003</v>
      </c>
      <c r="J4002" s="7">
        <v>19713.57343658834</v>
      </c>
      <c r="K4002" s="7">
        <v>18503.894366959939</v>
      </c>
      <c r="L4002" s="6" t="s">
        <v>17</v>
      </c>
      <c r="M4002" s="6" t="s">
        <v>17</v>
      </c>
      <c r="N4002" s="6">
        <v>0.3691720150639155</v>
      </c>
      <c r="O4002" s="6" t="s">
        <v>17</v>
      </c>
      <c r="P4002" s="8">
        <v>8.822096478257338E-2</v>
      </c>
      <c r="Q4002" s="8">
        <v>7.1220144115292067E-2</v>
      </c>
      <c r="R4002" s="9">
        <v>5.7350000000000003</v>
      </c>
    </row>
    <row r="4003" spans="1:18" s="6" customFormat="1" ht="15" customHeight="1" x14ac:dyDescent="0.25">
      <c r="A4003" t="s">
        <v>4321</v>
      </c>
      <c r="B4003" t="s">
        <v>5306</v>
      </c>
      <c r="C4003" t="s">
        <v>15</v>
      </c>
      <c r="D4003" t="s">
        <v>5513</v>
      </c>
      <c r="E4003" s="14">
        <v>1</v>
      </c>
      <c r="F4003" s="5">
        <v>44139</v>
      </c>
      <c r="G4003" s="6">
        <v>35.509999999999991</v>
      </c>
      <c r="H4003" s="7">
        <v>10989.828706740635</v>
      </c>
      <c r="I4003" s="7">
        <v>4.5650000000000004</v>
      </c>
      <c r="J4003" s="7">
        <v>19582.169709989259</v>
      </c>
      <c r="K4003" s="7">
        <v>18386.320370197911</v>
      </c>
      <c r="L4003" s="6" t="s">
        <v>17</v>
      </c>
      <c r="M4003" s="6" t="s">
        <v>17</v>
      </c>
      <c r="N4003" s="6">
        <v>0.21267454350161119</v>
      </c>
      <c r="O4003" s="6" t="s">
        <v>17</v>
      </c>
      <c r="P4003" s="8">
        <v>2.3514198538055846E-2</v>
      </c>
      <c r="Q4003" s="8">
        <v>0.14032637288807026</v>
      </c>
      <c r="R4003" s="9">
        <v>6.9</v>
      </c>
    </row>
    <row r="4004" spans="1:18" s="6" customFormat="1" ht="15" customHeight="1" x14ac:dyDescent="0.25">
      <c r="A4004" t="s">
        <v>4322</v>
      </c>
      <c r="B4004" t="s">
        <v>5306</v>
      </c>
      <c r="C4004" t="s">
        <v>15</v>
      </c>
      <c r="D4004" t="s">
        <v>5513</v>
      </c>
      <c r="E4004" s="14">
        <v>1</v>
      </c>
      <c r="F4004" s="5">
        <v>44139</v>
      </c>
      <c r="G4004" s="6">
        <v>49.45</v>
      </c>
      <c r="H4004" s="7">
        <v>8403.2291529084105</v>
      </c>
      <c r="I4004" s="7">
        <v>4.07</v>
      </c>
      <c r="J4004" s="7">
        <v>20214.323748668794</v>
      </c>
      <c r="K4004" s="7">
        <v>19013.437493389538</v>
      </c>
      <c r="L4004" s="6" t="s">
        <v>17</v>
      </c>
      <c r="M4004" s="6" t="s">
        <v>17</v>
      </c>
      <c r="N4004" s="6">
        <v>0.13312034078807242</v>
      </c>
      <c r="O4004" s="6" t="s">
        <v>17</v>
      </c>
      <c r="P4004" s="8">
        <v>2.0409492386112738E-3</v>
      </c>
      <c r="Q4004" s="8">
        <v>1.2031663301775826E-2</v>
      </c>
      <c r="R4004" s="9">
        <v>24.880000000000003</v>
      </c>
    </row>
    <row r="4005" spans="1:18" s="6" customFormat="1" ht="15" customHeight="1" x14ac:dyDescent="0.25">
      <c r="A4005" t="s">
        <v>4323</v>
      </c>
      <c r="B4005" t="s">
        <v>5306</v>
      </c>
      <c r="C4005" t="s">
        <v>15</v>
      </c>
      <c r="D4005" t="s">
        <v>5513</v>
      </c>
      <c r="E4005" s="14">
        <v>1</v>
      </c>
      <c r="F4005" s="5">
        <v>44139</v>
      </c>
      <c r="G4005" s="6">
        <v>40.46</v>
      </c>
      <c r="H4005" s="7">
        <v>10027.787210283623</v>
      </c>
      <c r="I4005" s="6">
        <v>4.3949999999999996</v>
      </c>
      <c r="J4005" s="7">
        <v>19776.300859134382</v>
      </c>
      <c r="K4005" s="7">
        <v>18502.225411964431</v>
      </c>
      <c r="L4005" s="6">
        <v>50.501391825635388</v>
      </c>
      <c r="M4005" s="6">
        <v>5.8563976151702146</v>
      </c>
      <c r="N4005" s="6">
        <v>0.35408797819337817</v>
      </c>
      <c r="O4005" s="6">
        <v>38.830753560344931</v>
      </c>
      <c r="P4005" s="8">
        <v>1.9742429044597085E-2</v>
      </c>
      <c r="Q4005" s="8">
        <v>4.2626591611494354E-2</v>
      </c>
      <c r="R4005" s="9">
        <v>7.4649999999999999</v>
      </c>
    </row>
    <row r="4006" spans="1:18" s="6" customFormat="1" ht="15" customHeight="1" x14ac:dyDescent="0.25">
      <c r="A4006" t="s">
        <v>4324</v>
      </c>
      <c r="B4006" t="s">
        <v>5306</v>
      </c>
      <c r="C4006" t="s">
        <v>15</v>
      </c>
      <c r="D4006" t="s">
        <v>5513</v>
      </c>
      <c r="E4006" s="14">
        <v>1</v>
      </c>
      <c r="F4006" s="5">
        <v>44139</v>
      </c>
      <c r="G4006" s="6">
        <v>38.049999999999997</v>
      </c>
      <c r="H4006" s="7">
        <v>10256.699249606256</v>
      </c>
      <c r="I4006" s="6">
        <v>6.3000000000000007</v>
      </c>
      <c r="J4006" s="7">
        <v>19235.066119471045</v>
      </c>
      <c r="K4006" s="7">
        <v>18056.918078460458</v>
      </c>
      <c r="L4006" s="6" t="s">
        <v>17</v>
      </c>
      <c r="M4006" s="6" t="s">
        <v>17</v>
      </c>
      <c r="N4006" s="6">
        <v>0.4331965344277246</v>
      </c>
      <c r="O4006" s="6" t="s">
        <v>17</v>
      </c>
      <c r="P4006" s="8">
        <v>1.6830935548142772E-2</v>
      </c>
      <c r="Q4006" s="8">
        <v>5.7651092301042942E-2</v>
      </c>
      <c r="R4006" s="9">
        <v>12.28</v>
      </c>
    </row>
    <row r="4007" spans="1:18" s="6" customFormat="1" ht="15" customHeight="1" x14ac:dyDescent="0.25">
      <c r="A4007" t="s">
        <v>4325</v>
      </c>
      <c r="B4007" t="s">
        <v>5306</v>
      </c>
      <c r="C4007" t="s">
        <v>15</v>
      </c>
      <c r="D4007" t="s">
        <v>5513</v>
      </c>
      <c r="E4007" s="14">
        <v>1</v>
      </c>
      <c r="F4007" s="5">
        <v>44139</v>
      </c>
      <c r="G4007" s="6">
        <v>35.700000000000003</v>
      </c>
      <c r="H4007" s="7">
        <v>11004.035251763353</v>
      </c>
      <c r="I4007" s="6">
        <v>3.415</v>
      </c>
      <c r="J4007" s="7">
        <v>19677.696605070905</v>
      </c>
      <c r="K4007" s="7">
        <v>18469.963066505992</v>
      </c>
      <c r="L4007" s="6" t="s">
        <v>17</v>
      </c>
      <c r="M4007" s="6" t="s">
        <v>17</v>
      </c>
      <c r="N4007" s="6">
        <v>0.2556940266437473</v>
      </c>
      <c r="O4007" s="6" t="s">
        <v>17</v>
      </c>
      <c r="P4007" s="8">
        <v>8.7601366407232314E-3</v>
      </c>
      <c r="Q4007" s="8">
        <v>2.6446203849602355E-2</v>
      </c>
      <c r="R4007" s="9">
        <v>6.92</v>
      </c>
    </row>
    <row r="4008" spans="1:18" s="6" customFormat="1" ht="15" customHeight="1" x14ac:dyDescent="0.25">
      <c r="A4008" t="s">
        <v>4326</v>
      </c>
      <c r="B4008" t="s">
        <v>5306</v>
      </c>
      <c r="C4008" t="s">
        <v>15</v>
      </c>
      <c r="D4008" t="s">
        <v>5513</v>
      </c>
      <c r="E4008" s="14">
        <v>1</v>
      </c>
      <c r="F4008" s="5">
        <v>44139</v>
      </c>
      <c r="G4008" s="6">
        <v>28.360000000000003</v>
      </c>
      <c r="H4008" s="7">
        <v>11531.872573931181</v>
      </c>
      <c r="I4008" s="6">
        <v>7.9250000000000007</v>
      </c>
      <c r="J4008" s="7">
        <v>18225.311136253433</v>
      </c>
      <c r="K4008" s="7">
        <v>17064.08064479506</v>
      </c>
      <c r="L4008" s="6" t="s">
        <v>17</v>
      </c>
      <c r="M4008" s="6" t="s">
        <v>17</v>
      </c>
      <c r="N4008" s="6">
        <v>0.2165831582350089</v>
      </c>
      <c r="O4008" s="6" t="s">
        <v>17</v>
      </c>
      <c r="P4008" s="8">
        <v>0</v>
      </c>
      <c r="Q4008" s="8">
        <v>2.075654829139582E-2</v>
      </c>
      <c r="R4008" s="9">
        <v>7.1950000000000003</v>
      </c>
    </row>
    <row r="4009" spans="1:18" s="6" customFormat="1" ht="15" customHeight="1" x14ac:dyDescent="0.25">
      <c r="A4009" t="s">
        <v>4327</v>
      </c>
      <c r="B4009" t="s">
        <v>5306</v>
      </c>
      <c r="C4009" t="s">
        <v>15</v>
      </c>
      <c r="D4009" t="s">
        <v>5513</v>
      </c>
      <c r="E4009" s="14">
        <v>1</v>
      </c>
      <c r="F4009" s="5">
        <v>44139</v>
      </c>
      <c r="G4009" s="6">
        <v>48.3</v>
      </c>
      <c r="H4009" s="7">
        <v>8719.0463362598857</v>
      </c>
      <c r="I4009" s="6">
        <v>4.8450000000000006</v>
      </c>
      <c r="J4009" s="7">
        <v>20339.966832504146</v>
      </c>
      <c r="K4009" s="7">
        <v>19147.031598181595</v>
      </c>
      <c r="L4009" s="6" t="s">
        <v>17</v>
      </c>
      <c r="M4009" s="6" t="s">
        <v>17</v>
      </c>
      <c r="N4009" s="6">
        <v>0.17649846008054962</v>
      </c>
      <c r="O4009" s="6" t="s">
        <v>17</v>
      </c>
      <c r="P4009" s="8">
        <v>2.0462097369541997E-3</v>
      </c>
      <c r="Q4009" s="8">
        <v>2.999369856461102E-2</v>
      </c>
      <c r="R4009" s="9">
        <v>15.58</v>
      </c>
    </row>
    <row r="4010" spans="1:18" s="6" customFormat="1" ht="15" customHeight="1" x14ac:dyDescent="0.25">
      <c r="A4010" t="s">
        <v>4328</v>
      </c>
      <c r="B4010" t="s">
        <v>5306</v>
      </c>
      <c r="C4010" t="s">
        <v>15</v>
      </c>
      <c r="D4010" t="s">
        <v>5513</v>
      </c>
      <c r="E4010" s="14">
        <v>1</v>
      </c>
      <c r="F4010" s="5">
        <v>44139</v>
      </c>
      <c r="G4010" s="6">
        <v>48.05</v>
      </c>
      <c r="H4010" s="7">
        <v>8791.3689003167019</v>
      </c>
      <c r="I4010" s="6">
        <v>0.59</v>
      </c>
      <c r="J4010" s="7">
        <v>20419.081065261926</v>
      </c>
      <c r="K4010" s="7">
        <v>19182.349182515307</v>
      </c>
      <c r="L4010" s="6" t="s">
        <v>17</v>
      </c>
      <c r="M4010" s="6" t="s">
        <v>17</v>
      </c>
      <c r="N4010" s="6">
        <v>0.11706175007316359</v>
      </c>
      <c r="O4010" s="6" t="s">
        <v>17</v>
      </c>
      <c r="P4010" s="8">
        <v>0</v>
      </c>
      <c r="Q4010" s="8">
        <v>7.0190888699484914E-3</v>
      </c>
      <c r="R4010" s="9">
        <v>14.574999999999999</v>
      </c>
    </row>
    <row r="4011" spans="1:18" s="6" customFormat="1" ht="15" customHeight="1" x14ac:dyDescent="0.25">
      <c r="A4011" t="s">
        <v>4329</v>
      </c>
      <c r="B4011" t="s">
        <v>5306</v>
      </c>
      <c r="C4011" t="s">
        <v>15</v>
      </c>
      <c r="D4011" t="s">
        <v>5513</v>
      </c>
      <c r="E4011" s="14">
        <v>1</v>
      </c>
      <c r="F4011" s="5">
        <v>44139</v>
      </c>
      <c r="G4011" s="6">
        <v>43.92</v>
      </c>
      <c r="H4011" s="7">
        <v>9254.8800373356644</v>
      </c>
      <c r="I4011" s="6">
        <v>6.3949999999999996</v>
      </c>
      <c r="J4011" s="7">
        <v>19593.191694833411</v>
      </c>
      <c r="K4011" s="7">
        <v>18416.272534478718</v>
      </c>
      <c r="L4011" s="6" t="s">
        <v>17</v>
      </c>
      <c r="M4011" s="6" t="s">
        <v>17</v>
      </c>
      <c r="N4011" s="6">
        <v>0.12071463061323032</v>
      </c>
      <c r="O4011" s="6" t="s">
        <v>17</v>
      </c>
      <c r="P4011" s="8">
        <v>2.1922370909248635E-2</v>
      </c>
      <c r="Q4011" s="8">
        <v>4.5368855401980011E-2</v>
      </c>
      <c r="R4011" s="9">
        <v>17.16</v>
      </c>
    </row>
    <row r="4012" spans="1:18" s="6" customFormat="1" ht="15" customHeight="1" x14ac:dyDescent="0.25">
      <c r="A4012" t="s">
        <v>4330</v>
      </c>
      <c r="B4012" t="s">
        <v>5306</v>
      </c>
      <c r="C4012" t="s">
        <v>15</v>
      </c>
      <c r="D4012" t="s">
        <v>5513</v>
      </c>
      <c r="E4012" s="14">
        <v>1</v>
      </c>
      <c r="F4012" s="5">
        <v>44139</v>
      </c>
      <c r="G4012" s="6">
        <v>44.92</v>
      </c>
      <c r="H4012" s="7">
        <v>9482.8916064426667</v>
      </c>
      <c r="I4012" s="6">
        <v>1.395</v>
      </c>
      <c r="J4012" s="7">
        <v>20437.382739212007</v>
      </c>
      <c r="K4012" s="7">
        <v>19208.945545465987</v>
      </c>
      <c r="L4012" s="6" t="s">
        <v>17</v>
      </c>
      <c r="M4012" s="6" t="s">
        <v>17</v>
      </c>
      <c r="N4012" s="6">
        <v>0.11726078799249531</v>
      </c>
      <c r="O4012" s="6" t="s">
        <v>17</v>
      </c>
      <c r="P4012" s="8">
        <v>0</v>
      </c>
      <c r="Q4012" s="8">
        <v>1.6787277762887517E-2</v>
      </c>
      <c r="R4012" s="9">
        <v>14.719999999999999</v>
      </c>
    </row>
    <row r="4013" spans="1:18" s="6" customFormat="1" ht="15" customHeight="1" x14ac:dyDescent="0.25">
      <c r="A4013" t="s">
        <v>4331</v>
      </c>
      <c r="B4013" t="s">
        <v>5306</v>
      </c>
      <c r="C4013" t="s">
        <v>15</v>
      </c>
      <c r="D4013" t="s">
        <v>5513</v>
      </c>
      <c r="E4013" s="14">
        <v>1</v>
      </c>
      <c r="F4013" s="5">
        <v>44139</v>
      </c>
      <c r="G4013" s="6">
        <v>43.48</v>
      </c>
      <c r="H4013" s="7">
        <v>9580.3849831248954</v>
      </c>
      <c r="I4013" s="6">
        <v>1.7749999999999999</v>
      </c>
      <c r="J4013" s="7">
        <v>20054.310207124221</v>
      </c>
      <c r="K4013" s="7">
        <v>18829.797210058201</v>
      </c>
      <c r="L4013" s="6" t="s">
        <v>17</v>
      </c>
      <c r="M4013" s="6" t="s">
        <v>17</v>
      </c>
      <c r="N4013" s="6">
        <v>0.10649060220435547</v>
      </c>
      <c r="O4013" s="6" t="s">
        <v>17</v>
      </c>
      <c r="P4013" s="8">
        <v>6.862727697614019E-4</v>
      </c>
      <c r="Q4013" s="8">
        <v>1.9024348878989204E-2</v>
      </c>
      <c r="R4013" s="9">
        <v>6.0950000000000006</v>
      </c>
    </row>
    <row r="4014" spans="1:18" s="6" customFormat="1" ht="15" customHeight="1" x14ac:dyDescent="0.25">
      <c r="A4014" t="s">
        <v>4332</v>
      </c>
      <c r="B4014" t="s">
        <v>5306</v>
      </c>
      <c r="C4014" t="s">
        <v>15</v>
      </c>
      <c r="D4014" t="s">
        <v>5513</v>
      </c>
      <c r="E4014" s="14">
        <v>1</v>
      </c>
      <c r="F4014" s="5">
        <v>44139</v>
      </c>
      <c r="G4014" s="6">
        <v>45.12</v>
      </c>
      <c r="H4014" s="7">
        <v>8993.6608845033079</v>
      </c>
      <c r="I4014" s="6">
        <v>6.6849999999999996</v>
      </c>
      <c r="J4014" s="7">
        <v>19570.345963756175</v>
      </c>
      <c r="K4014" s="7">
        <v>18396.396655436056</v>
      </c>
      <c r="L4014" s="6" t="s">
        <v>17</v>
      </c>
      <c r="M4014" s="6" t="s">
        <v>17</v>
      </c>
      <c r="N4014" s="6">
        <v>0.14365733113673806</v>
      </c>
      <c r="O4014" s="6" t="s">
        <v>17</v>
      </c>
      <c r="P4014" s="8">
        <v>1.5208284302188752E-2</v>
      </c>
      <c r="Q4014" s="8">
        <v>9.1032242880677822E-2</v>
      </c>
      <c r="R4014" s="9">
        <v>24.125</v>
      </c>
    </row>
    <row r="4015" spans="1:18" s="6" customFormat="1" ht="15" customHeight="1" x14ac:dyDescent="0.25">
      <c r="A4015" t="s">
        <v>4333</v>
      </c>
      <c r="B4015" t="s">
        <v>5306</v>
      </c>
      <c r="C4015" t="s">
        <v>15</v>
      </c>
      <c r="D4015" t="s">
        <v>5513</v>
      </c>
      <c r="E4015" s="14">
        <v>1</v>
      </c>
      <c r="F4015" s="5">
        <v>44139</v>
      </c>
      <c r="G4015" s="6">
        <v>25.17</v>
      </c>
      <c r="H4015" s="7">
        <v>12984.590887161208</v>
      </c>
      <c r="I4015" s="6">
        <v>3.13</v>
      </c>
      <c r="J4015" s="7">
        <v>19384.499704602826</v>
      </c>
      <c r="K4015" s="7">
        <v>18173.852715703873</v>
      </c>
      <c r="L4015" s="6" t="s">
        <v>17</v>
      </c>
      <c r="M4015" s="6" t="s">
        <v>17</v>
      </c>
      <c r="N4015" s="6">
        <v>0.22665019603630698</v>
      </c>
      <c r="O4015" s="6" t="s">
        <v>17</v>
      </c>
      <c r="P4015" s="8">
        <v>5.8975146486233664E-2</v>
      </c>
      <c r="Q4015" s="8">
        <v>4.2676343844844339E-2</v>
      </c>
      <c r="R4015" s="9">
        <v>6.9050000000000002</v>
      </c>
    </row>
    <row r="4016" spans="1:18" s="6" customFormat="1" ht="15" customHeight="1" x14ac:dyDescent="0.25">
      <c r="A4016" t="s">
        <v>4334</v>
      </c>
      <c r="B4016" t="s">
        <v>5306</v>
      </c>
      <c r="C4016" t="s">
        <v>15</v>
      </c>
      <c r="D4016" t="s">
        <v>5513</v>
      </c>
      <c r="E4016" s="14">
        <v>1</v>
      </c>
      <c r="F4016" s="5">
        <v>44139</v>
      </c>
      <c r="G4016" s="6">
        <v>40.58</v>
      </c>
      <c r="H4016" s="7">
        <v>10427.247791554188</v>
      </c>
      <c r="I4016" s="6">
        <v>0.64500000000000002</v>
      </c>
      <c r="J4016" s="7">
        <v>20452.950208379028</v>
      </c>
      <c r="K4016" s="7">
        <v>19216.790965254437</v>
      </c>
      <c r="L4016" s="6" t="s">
        <v>17</v>
      </c>
      <c r="M4016" s="6" t="s">
        <v>17</v>
      </c>
      <c r="N4016" s="6">
        <v>0.10967317394165386</v>
      </c>
      <c r="O4016" s="6" t="s">
        <v>17</v>
      </c>
      <c r="P4016" s="8">
        <v>0</v>
      </c>
      <c r="Q4016" s="8">
        <v>7.9054928487749688E-3</v>
      </c>
      <c r="R4016" s="9">
        <v>8.82</v>
      </c>
    </row>
    <row r="4017" spans="1:18" s="6" customFormat="1" ht="15" customHeight="1" x14ac:dyDescent="0.25">
      <c r="A4017" t="s">
        <v>4335</v>
      </c>
      <c r="B4017" t="s">
        <v>5306</v>
      </c>
      <c r="C4017" t="s">
        <v>15</v>
      </c>
      <c r="D4017" t="s">
        <v>5513</v>
      </c>
      <c r="E4017" s="14">
        <v>1</v>
      </c>
      <c r="F4017" s="5">
        <v>44139</v>
      </c>
      <c r="G4017" s="6">
        <v>42.38</v>
      </c>
      <c r="H4017" s="7">
        <v>9484.9261403720739</v>
      </c>
      <c r="I4017" s="6">
        <v>6.31</v>
      </c>
      <c r="J4017" s="7">
        <v>19435.98729602453</v>
      </c>
      <c r="K4017" s="7">
        <v>18258.017251600268</v>
      </c>
      <c r="L4017" s="6" t="s">
        <v>17</v>
      </c>
      <c r="M4017" s="6" t="s">
        <v>17</v>
      </c>
      <c r="N4017" s="6">
        <v>0.33950279268426237</v>
      </c>
      <c r="O4017" s="6" t="s">
        <v>17</v>
      </c>
      <c r="P4017" s="8">
        <v>2.3763042706465818E-2</v>
      </c>
      <c r="Q4017" s="8">
        <v>4.8004481286830353E-2</v>
      </c>
      <c r="R4017" s="9">
        <v>8.69</v>
      </c>
    </row>
    <row r="4018" spans="1:18" s="6" customFormat="1" ht="15" customHeight="1" x14ac:dyDescent="0.25">
      <c r="A4018" t="s">
        <v>4336</v>
      </c>
      <c r="B4018" t="s">
        <v>5306</v>
      </c>
      <c r="C4018" t="s">
        <v>15</v>
      </c>
      <c r="D4018" t="s">
        <v>5513</v>
      </c>
      <c r="E4018" s="14">
        <v>1</v>
      </c>
      <c r="F4018" s="5">
        <v>44139</v>
      </c>
      <c r="G4018" s="6">
        <v>48.98</v>
      </c>
      <c r="H4018" s="7">
        <v>8175.3214092304524</v>
      </c>
      <c r="I4018" s="6">
        <v>5.05</v>
      </c>
      <c r="J4018" s="7">
        <v>19559.853284428144</v>
      </c>
      <c r="K4018" s="7">
        <v>18369.076458703355</v>
      </c>
      <c r="L4018" s="6" t="s">
        <v>17</v>
      </c>
      <c r="M4018" s="6" t="s">
        <v>17</v>
      </c>
      <c r="N4018" s="6">
        <v>0.11892853173279981</v>
      </c>
      <c r="O4018" s="6" t="s">
        <v>17</v>
      </c>
      <c r="P4018" s="8">
        <v>1.9030846620625742E-2</v>
      </c>
      <c r="Q4018" s="8">
        <v>2.5675070916688671E-2</v>
      </c>
      <c r="R4018" s="9">
        <v>10.030000000000001</v>
      </c>
    </row>
    <row r="4019" spans="1:18" s="6" customFormat="1" ht="15" customHeight="1" x14ac:dyDescent="0.25">
      <c r="A4019" t="s">
        <v>4337</v>
      </c>
      <c r="B4019" t="s">
        <v>5306</v>
      </c>
      <c r="C4019" t="s">
        <v>15</v>
      </c>
      <c r="D4019" t="s">
        <v>5513</v>
      </c>
      <c r="E4019" s="14">
        <v>1</v>
      </c>
      <c r="F4019" s="5">
        <v>44139</v>
      </c>
      <c r="G4019" s="6">
        <v>42.27</v>
      </c>
      <c r="H4019" s="7">
        <v>9440.4521315099628</v>
      </c>
      <c r="I4019" s="6">
        <v>3.92</v>
      </c>
      <c r="J4019" s="7">
        <v>19344.035721879653</v>
      </c>
      <c r="K4019" s="7">
        <v>18141.535131664583</v>
      </c>
      <c r="L4019" s="6" t="s">
        <v>17</v>
      </c>
      <c r="M4019" s="6" t="s">
        <v>17</v>
      </c>
      <c r="N4019" s="6">
        <v>0.21900914310014882</v>
      </c>
      <c r="O4019" s="6" t="s">
        <v>17</v>
      </c>
      <c r="P4019" s="8">
        <v>5.5146070112151724E-3</v>
      </c>
      <c r="Q4019" s="8">
        <v>6.6446332736563155E-2</v>
      </c>
      <c r="R4019" s="9">
        <v>5.9399999999999995</v>
      </c>
    </row>
    <row r="4020" spans="1:18" s="6" customFormat="1" ht="15" customHeight="1" x14ac:dyDescent="0.25">
      <c r="A4020" t="s">
        <v>4338</v>
      </c>
      <c r="B4020" t="s">
        <v>5306</v>
      </c>
      <c r="C4020" t="s">
        <v>15</v>
      </c>
      <c r="D4020" t="s">
        <v>5513</v>
      </c>
      <c r="E4020" s="14">
        <v>1</v>
      </c>
      <c r="F4020" s="5">
        <v>44139</v>
      </c>
      <c r="G4020" s="6">
        <v>50.51</v>
      </c>
      <c r="H4020" s="7">
        <v>8383.6928377748809</v>
      </c>
      <c r="I4020" s="6">
        <v>1.2650000000000001</v>
      </c>
      <c r="J4020" s="7">
        <v>20663.323782234958</v>
      </c>
      <c r="K4020" s="7">
        <v>19433.526243230717</v>
      </c>
      <c r="L4020" s="6" t="s">
        <v>17</v>
      </c>
      <c r="M4020" s="6" t="s">
        <v>17</v>
      </c>
      <c r="N4020" s="6">
        <v>0.14326647564469916</v>
      </c>
      <c r="O4020" s="6" t="s">
        <v>17</v>
      </c>
      <c r="P4020" s="8">
        <v>1.6796069719685609E-4</v>
      </c>
      <c r="Q4020" s="8">
        <v>1.9368801033891405E-2</v>
      </c>
      <c r="R4020" s="9">
        <v>30.2</v>
      </c>
    </row>
    <row r="4021" spans="1:18" s="6" customFormat="1" ht="15" customHeight="1" x14ac:dyDescent="0.25">
      <c r="A4021" t="s">
        <v>4339</v>
      </c>
      <c r="B4021" t="s">
        <v>5306</v>
      </c>
      <c r="C4021" t="s">
        <v>15</v>
      </c>
      <c r="D4021" t="s">
        <v>5513</v>
      </c>
      <c r="E4021" s="14">
        <v>1</v>
      </c>
      <c r="F4021" s="5">
        <v>44139</v>
      </c>
      <c r="G4021" s="6">
        <v>42.55</v>
      </c>
      <c r="H4021" s="7">
        <v>9716.8430175868471</v>
      </c>
      <c r="I4021" s="6">
        <v>4.835</v>
      </c>
      <c r="J4021" s="7">
        <v>19915.919629057185</v>
      </c>
      <c r="K4021" s="7">
        <v>18722.958255155518</v>
      </c>
      <c r="L4021" s="6" t="s">
        <v>17</v>
      </c>
      <c r="M4021" s="6" t="s">
        <v>17</v>
      </c>
      <c r="N4021" s="6">
        <v>8.0370942812983001E-2</v>
      </c>
      <c r="O4021" s="6" t="s">
        <v>17</v>
      </c>
      <c r="P4021" s="8">
        <v>1.5357613926174858E-2</v>
      </c>
      <c r="Q4021" s="8">
        <v>6.0682527365013401E-2</v>
      </c>
      <c r="R4021" s="9">
        <v>19.125</v>
      </c>
    </row>
    <row r="4022" spans="1:18" s="6" customFormat="1" ht="15" customHeight="1" x14ac:dyDescent="0.25">
      <c r="A4022" t="s">
        <v>4340</v>
      </c>
      <c r="B4022" t="s">
        <v>5306</v>
      </c>
      <c r="C4022" t="s">
        <v>15</v>
      </c>
      <c r="D4022" t="s">
        <v>5513</v>
      </c>
      <c r="E4022" s="14">
        <v>1</v>
      </c>
      <c r="F4022" s="5">
        <v>44139</v>
      </c>
      <c r="G4022" s="6">
        <v>43.29</v>
      </c>
      <c r="H4022" s="7">
        <v>9061.026919890046</v>
      </c>
      <c r="I4022" s="6">
        <v>7.59</v>
      </c>
      <c r="J4022" s="7">
        <v>19007.359233270581</v>
      </c>
      <c r="K4022" s="7">
        <v>17842.711373461549</v>
      </c>
      <c r="L4022" s="6" t="s">
        <v>17</v>
      </c>
      <c r="M4022" s="6" t="s">
        <v>17</v>
      </c>
      <c r="N4022" s="6">
        <v>0.17342689257801358</v>
      </c>
      <c r="O4022" s="6" t="s">
        <v>17</v>
      </c>
      <c r="P4022" s="8">
        <v>8.3520494742077844E-3</v>
      </c>
      <c r="Q4022" s="8">
        <v>6.2211177216360908E-2</v>
      </c>
      <c r="R4022" s="9">
        <v>12.355</v>
      </c>
    </row>
    <row r="4023" spans="1:18" s="6" customFormat="1" ht="15" customHeight="1" x14ac:dyDescent="0.25">
      <c r="A4023" t="s">
        <v>4341</v>
      </c>
      <c r="B4023" t="s">
        <v>5306</v>
      </c>
      <c r="C4023" t="s">
        <v>15</v>
      </c>
      <c r="D4023" t="s">
        <v>5513</v>
      </c>
      <c r="E4023" s="14">
        <v>1</v>
      </c>
      <c r="F4023" s="5">
        <v>44139</v>
      </c>
      <c r="G4023" s="6">
        <v>43.99</v>
      </c>
      <c r="H4023" s="7">
        <v>9904.2579845492946</v>
      </c>
      <c r="I4023" s="6">
        <v>1.395</v>
      </c>
      <c r="J4023" s="7">
        <v>20830.179465266756</v>
      </c>
      <c r="K4023" s="7">
        <v>19601.738411978746</v>
      </c>
      <c r="L4023" s="6" t="s">
        <v>17</v>
      </c>
      <c r="M4023" s="6" t="s">
        <v>17</v>
      </c>
      <c r="N4023" s="6">
        <v>0.12208521548040532</v>
      </c>
      <c r="O4023" s="6" t="s">
        <v>17</v>
      </c>
      <c r="P4023" s="8">
        <v>2.4052507919398954E-3</v>
      </c>
      <c r="Q4023" s="8">
        <v>2.8188449082876342E-2</v>
      </c>
      <c r="R4023" s="9">
        <v>18.09</v>
      </c>
    </row>
    <row r="4024" spans="1:18" s="6" customFormat="1" ht="15" customHeight="1" x14ac:dyDescent="0.25">
      <c r="A4024" t="s">
        <v>4342</v>
      </c>
      <c r="B4024" t="s">
        <v>5306</v>
      </c>
      <c r="C4024" t="s">
        <v>15</v>
      </c>
      <c r="D4024" t="s">
        <v>5513</v>
      </c>
      <c r="E4024" s="14">
        <v>1</v>
      </c>
      <c r="F4024" s="5">
        <v>44139</v>
      </c>
      <c r="G4024" s="6">
        <v>40.89</v>
      </c>
      <c r="H4024" s="7">
        <v>10154.953031955594</v>
      </c>
      <c r="I4024" s="6">
        <v>1.625</v>
      </c>
      <c r="J4024" s="7">
        <v>20095.789708175536</v>
      </c>
      <c r="K4024" s="7">
        <v>18869.727172992039</v>
      </c>
      <c r="L4024" s="6" t="s">
        <v>17</v>
      </c>
      <c r="M4024" s="6" t="s">
        <v>17</v>
      </c>
      <c r="N4024" s="6">
        <v>0.11138338159946536</v>
      </c>
      <c r="O4024" s="6" t="s">
        <v>17</v>
      </c>
      <c r="P4024" s="8">
        <v>4.4009703362949673E-4</v>
      </c>
      <c r="Q4024" s="8">
        <v>1.3921304696133062E-2</v>
      </c>
      <c r="R4024" s="9">
        <v>10.220000000000001</v>
      </c>
    </row>
    <row r="4025" spans="1:18" s="6" customFormat="1" ht="15" customHeight="1" x14ac:dyDescent="0.25">
      <c r="A4025" t="s">
        <v>5503</v>
      </c>
      <c r="B4025" t="s">
        <v>5511</v>
      </c>
      <c r="C4025" t="s">
        <v>15</v>
      </c>
      <c r="D4025" t="s">
        <v>5513</v>
      </c>
      <c r="E4025" s="14">
        <v>1</v>
      </c>
      <c r="F4025" s="5">
        <v>44139</v>
      </c>
      <c r="G4025" s="6">
        <v>42.617045174684506</v>
      </c>
      <c r="H4025" s="7">
        <v>9577.2569662974365</v>
      </c>
      <c r="I4025" s="6">
        <v>3.1092527071941674</v>
      </c>
      <c r="J4025" s="7">
        <v>19709.445695293234</v>
      </c>
      <c r="K4025" s="7">
        <v>18504.434657015066</v>
      </c>
      <c r="L4025" s="6" t="s">
        <v>17</v>
      </c>
      <c r="M4025" s="6" t="s">
        <v>17</v>
      </c>
      <c r="N4025" s="6" t="s">
        <v>17</v>
      </c>
      <c r="O4025" s="6" t="s">
        <v>17</v>
      </c>
      <c r="P4025" s="8">
        <v>1.4046387221356342E-2</v>
      </c>
      <c r="Q4025" s="8">
        <v>2.6357814087019871E-2</v>
      </c>
      <c r="R4025" s="9">
        <v>6.73</v>
      </c>
    </row>
    <row r="4026" spans="1:18" s="6" customFormat="1" ht="15" customHeight="1" x14ac:dyDescent="0.25">
      <c r="A4026" t="s">
        <v>5504</v>
      </c>
      <c r="B4026" t="s">
        <v>5511</v>
      </c>
      <c r="C4026" t="s">
        <v>15</v>
      </c>
      <c r="D4026" t="s">
        <v>5513</v>
      </c>
      <c r="E4026" s="14">
        <v>1</v>
      </c>
      <c r="F4026" s="5">
        <v>44139</v>
      </c>
      <c r="G4026" s="6">
        <v>40.980889928199126</v>
      </c>
      <c r="H4026" s="7">
        <v>9036.2062129260357</v>
      </c>
      <c r="I4026" s="6">
        <v>10.494090086252797</v>
      </c>
      <c r="J4026" s="7">
        <v>18104.568203599189</v>
      </c>
      <c r="K4026" s="7">
        <v>17006.981876989976</v>
      </c>
      <c r="L4026" s="6" t="s">
        <v>17</v>
      </c>
      <c r="M4026" s="6" t="s">
        <v>17</v>
      </c>
      <c r="N4026" s="6" t="s">
        <v>17</v>
      </c>
      <c r="O4026" s="6" t="s">
        <v>17</v>
      </c>
      <c r="P4026" s="8">
        <v>7.1528239944426988E-2</v>
      </c>
      <c r="Q4026" s="8">
        <v>4.0263333856617761E-2</v>
      </c>
      <c r="R4026" s="9">
        <v>6.09</v>
      </c>
    </row>
    <row r="4027" spans="1:18" s="6" customFormat="1" ht="15" customHeight="1" x14ac:dyDescent="0.25">
      <c r="A4027" t="s">
        <v>4661</v>
      </c>
      <c r="B4027" t="s">
        <v>5307</v>
      </c>
      <c r="C4027" t="s">
        <v>15</v>
      </c>
      <c r="D4027" t="s">
        <v>5513</v>
      </c>
      <c r="E4027" s="14">
        <v>1</v>
      </c>
      <c r="F4027" s="5">
        <v>44140</v>
      </c>
      <c r="G4027" s="6">
        <v>23.38</v>
      </c>
      <c r="H4027" s="7">
        <v>14453.622804284252</v>
      </c>
      <c r="I4027" s="6">
        <v>0.94500000000000006</v>
      </c>
      <c r="J4027" s="7">
        <v>20842.516692904836</v>
      </c>
      <c r="K4027" s="7">
        <v>19609.496481707454</v>
      </c>
      <c r="L4027" s="6" t="s">
        <v>17</v>
      </c>
      <c r="M4027" s="6" t="s">
        <v>17</v>
      </c>
      <c r="N4027" s="6">
        <v>4.9942999837142385E-2</v>
      </c>
      <c r="O4027" s="6" t="s">
        <v>17</v>
      </c>
      <c r="P4027" s="8">
        <v>1.0682378263327255E-2</v>
      </c>
      <c r="Q4027" s="8">
        <v>1.6283470917582019E-2</v>
      </c>
      <c r="R4027" s="9">
        <v>7.8949999999999996</v>
      </c>
    </row>
    <row r="4028" spans="1:18" s="6" customFormat="1" ht="15" customHeight="1" x14ac:dyDescent="0.25">
      <c r="A4028" t="s">
        <v>4662</v>
      </c>
      <c r="B4028" t="s">
        <v>5307</v>
      </c>
      <c r="C4028" t="s">
        <v>15</v>
      </c>
      <c r="D4028" t="s">
        <v>5513</v>
      </c>
      <c r="E4028" s="14">
        <v>1</v>
      </c>
      <c r="F4028" s="5">
        <v>44140</v>
      </c>
      <c r="G4028" s="6">
        <v>31.21</v>
      </c>
      <c r="H4028" s="7">
        <v>11364.34057622872</v>
      </c>
      <c r="I4028" s="6">
        <v>2.125</v>
      </c>
      <c r="J4028" s="7">
        <v>18849.632861551559</v>
      </c>
      <c r="K4028" s="7">
        <v>17628.726379166626</v>
      </c>
      <c r="L4028" s="6" t="s">
        <v>17</v>
      </c>
      <c r="M4028" s="6" t="s">
        <v>17</v>
      </c>
      <c r="N4028" s="6">
        <v>0.10641694157709908</v>
      </c>
      <c r="O4028" s="6" t="s">
        <v>17</v>
      </c>
      <c r="P4028" s="8">
        <v>0.19385525472333953</v>
      </c>
      <c r="Q4028" s="8">
        <v>2.1128945642743029E-2</v>
      </c>
      <c r="R4028" s="9">
        <v>6.03</v>
      </c>
    </row>
    <row r="4029" spans="1:18" s="6" customFormat="1" ht="15" customHeight="1" x14ac:dyDescent="0.25">
      <c r="A4029" t="s">
        <v>4663</v>
      </c>
      <c r="B4029" t="s">
        <v>5307</v>
      </c>
      <c r="C4029" t="s">
        <v>15</v>
      </c>
      <c r="D4029" t="s">
        <v>5513</v>
      </c>
      <c r="E4029" s="14">
        <v>1</v>
      </c>
      <c r="F4029" s="5">
        <v>44140</v>
      </c>
      <c r="G4029" s="6">
        <v>43</v>
      </c>
      <c r="H4029" s="7">
        <v>9561.4416552827424</v>
      </c>
      <c r="I4029" s="6">
        <v>3.4450000000000003</v>
      </c>
      <c r="J4029" s="7">
        <v>19824.739195230999</v>
      </c>
      <c r="K4029" s="7">
        <v>18617.42395663639</v>
      </c>
      <c r="L4029" s="6" t="s">
        <v>17</v>
      </c>
      <c r="M4029" s="6" t="s">
        <v>17</v>
      </c>
      <c r="N4029" s="6">
        <v>0.11922503725782414</v>
      </c>
      <c r="O4029" s="6" t="s">
        <v>17</v>
      </c>
      <c r="P4029" s="8">
        <v>0.11386408882955967</v>
      </c>
      <c r="Q4029" s="8">
        <v>4.0768618626332652E-2</v>
      </c>
      <c r="R4029" s="9">
        <v>16.125</v>
      </c>
    </row>
    <row r="4030" spans="1:18" s="6" customFormat="1" ht="15" customHeight="1" x14ac:dyDescent="0.25">
      <c r="A4030" t="s">
        <v>4664</v>
      </c>
      <c r="B4030" t="s">
        <v>5307</v>
      </c>
      <c r="C4030" t="s">
        <v>15</v>
      </c>
      <c r="D4030" t="s">
        <v>5513</v>
      </c>
      <c r="E4030" s="14">
        <v>1</v>
      </c>
      <c r="F4030" s="5">
        <v>44140</v>
      </c>
      <c r="G4030" s="6">
        <v>29.189666324253935</v>
      </c>
      <c r="H4030" s="7">
        <v>12411.96959007337</v>
      </c>
      <c r="I4030" s="6">
        <v>2.84</v>
      </c>
      <c r="J4030" s="7">
        <v>19761.997011125251</v>
      </c>
      <c r="K4030" s="7">
        <v>18535.533526048741</v>
      </c>
      <c r="L4030" s="6">
        <v>50.197165069082651</v>
      </c>
      <c r="M4030" s="6">
        <v>5.6241551529855744</v>
      </c>
      <c r="N4030" s="6">
        <v>0.30011049522778843</v>
      </c>
      <c r="O4030" s="6">
        <v>40.972091520986368</v>
      </c>
      <c r="P4030" s="8">
        <v>4.2598674757540367E-2</v>
      </c>
      <c r="Q4030" s="8">
        <v>2.3879086960072512E-2</v>
      </c>
      <c r="R4030" s="9">
        <v>9.6649999999999991</v>
      </c>
    </row>
    <row r="4031" spans="1:18" s="6" customFormat="1" ht="15" customHeight="1" x14ac:dyDescent="0.25">
      <c r="A4031" t="s">
        <v>5216</v>
      </c>
      <c r="B4031" t="s">
        <v>5308</v>
      </c>
      <c r="C4031" t="s">
        <v>16</v>
      </c>
      <c r="D4031" t="s">
        <v>5513</v>
      </c>
      <c r="E4031" s="14">
        <v>1</v>
      </c>
      <c r="F4031" s="5">
        <v>44140</v>
      </c>
      <c r="G4031" s="6">
        <v>37.071670834903557</v>
      </c>
      <c r="H4031" s="7">
        <v>10210.725833423367</v>
      </c>
      <c r="I4031" s="6">
        <v>7.2549999999999999</v>
      </c>
      <c r="J4031" s="7">
        <v>18934.711643090315</v>
      </c>
      <c r="K4031" s="7">
        <v>17665.154787052299</v>
      </c>
      <c r="L4031" s="6">
        <v>49.554706102012048</v>
      </c>
      <c r="M4031" s="6">
        <v>5.8421461826892216</v>
      </c>
      <c r="N4031" s="6">
        <v>0.26099281667463026</v>
      </c>
      <c r="O4031" s="6">
        <v>37.05580227252841</v>
      </c>
      <c r="P4031" s="8">
        <v>2.4674555766329358E-2</v>
      </c>
      <c r="Q4031" s="8">
        <v>6.6780703293653643E-3</v>
      </c>
      <c r="R4031" s="9">
        <v>8.1</v>
      </c>
    </row>
    <row r="4032" spans="1:18" s="6" customFormat="1" ht="15" customHeight="1" x14ac:dyDescent="0.25">
      <c r="A4032" t="s">
        <v>5217</v>
      </c>
      <c r="B4032" t="s">
        <v>5308</v>
      </c>
      <c r="C4032" t="s">
        <v>16</v>
      </c>
      <c r="D4032" t="s">
        <v>5513</v>
      </c>
      <c r="E4032" s="14">
        <v>1</v>
      </c>
      <c r="F4032" s="5">
        <v>44140</v>
      </c>
      <c r="G4032" s="6">
        <v>37.099386122411083</v>
      </c>
      <c r="H4032" s="7">
        <v>10994.632293000677</v>
      </c>
      <c r="I4032" s="6">
        <v>4</v>
      </c>
      <c r="J4032" s="7">
        <v>20183.258772166228</v>
      </c>
      <c r="K4032" s="7">
        <v>18920.276865869222</v>
      </c>
      <c r="L4032" s="6">
        <v>48.655747535903281</v>
      </c>
      <c r="M4032" s="6">
        <v>5.7954600402845751</v>
      </c>
      <c r="N4032" s="6">
        <v>0.2889745344588544</v>
      </c>
      <c r="O4032" s="6">
        <v>41.192632651316202</v>
      </c>
      <c r="P4032" s="8">
        <v>4.3482941102901122E-2</v>
      </c>
      <c r="Q4032" s="8">
        <v>2.3702296934187926E-2</v>
      </c>
      <c r="R4032" s="9">
        <v>7.2349999999999994</v>
      </c>
    </row>
    <row r="4033" spans="1:18" s="6" customFormat="1" ht="15" customHeight="1" x14ac:dyDescent="0.25">
      <c r="A4033" t="s">
        <v>2122</v>
      </c>
      <c r="B4033" t="s">
        <v>5303</v>
      </c>
      <c r="C4033" t="s">
        <v>665</v>
      </c>
      <c r="D4033" t="s">
        <v>5513</v>
      </c>
      <c r="E4033" s="14">
        <v>1</v>
      </c>
      <c r="F4033" s="5">
        <v>44140</v>
      </c>
      <c r="G4033" s="6">
        <v>47.64062916555585</v>
      </c>
      <c r="H4033" s="7">
        <v>8615.652746064834</v>
      </c>
      <c r="I4033" s="6">
        <v>1.4</v>
      </c>
      <c r="J4033" s="7">
        <v>19904.316624986408</v>
      </c>
      <c r="K4033" s="7">
        <v>18677.675382122805</v>
      </c>
      <c r="L4033" s="6" t="s">
        <v>17</v>
      </c>
      <c r="M4033" s="6" t="s">
        <v>17</v>
      </c>
      <c r="N4033" s="6" t="s">
        <v>17</v>
      </c>
      <c r="O4033" s="6" t="s">
        <v>17</v>
      </c>
      <c r="P4033" s="8" t="s">
        <v>17</v>
      </c>
      <c r="Q4033" s="8" t="s">
        <v>17</v>
      </c>
      <c r="R4033" s="9">
        <v>8.0299999999999994</v>
      </c>
    </row>
    <row r="4034" spans="1:18" s="6" customFormat="1" ht="15" customHeight="1" x14ac:dyDescent="0.25">
      <c r="A4034" t="s">
        <v>2123</v>
      </c>
      <c r="B4034" t="s">
        <v>5303</v>
      </c>
      <c r="C4034" t="s">
        <v>665</v>
      </c>
      <c r="D4034" t="s">
        <v>5513</v>
      </c>
      <c r="E4034" s="14">
        <v>1</v>
      </c>
      <c r="F4034" s="5">
        <v>44140</v>
      </c>
      <c r="G4034" s="6">
        <v>45.719435265845597</v>
      </c>
      <c r="H4034" s="7">
        <v>6975.5743141192679</v>
      </c>
      <c r="I4034" s="6">
        <v>22.46</v>
      </c>
      <c r="J4034" s="7">
        <v>15986.170212765957</v>
      </c>
      <c r="K4034" s="7">
        <v>14908.651295906498</v>
      </c>
      <c r="L4034" s="6">
        <v>42.505175388154107</v>
      </c>
      <c r="M4034" s="6">
        <v>4.9646190189675421</v>
      </c>
      <c r="N4034" s="6">
        <v>0.26940770557791832</v>
      </c>
      <c r="O4034" s="6">
        <v>29.764043587605059</v>
      </c>
      <c r="P4034" s="8">
        <v>2.0389071457698629E-4</v>
      </c>
      <c r="Q4034" s="8">
        <v>3.6550408980786299E-2</v>
      </c>
      <c r="R4034" s="9">
        <v>6</v>
      </c>
    </row>
    <row r="4035" spans="1:18" s="6" customFormat="1" ht="15" customHeight="1" x14ac:dyDescent="0.25">
      <c r="A4035" t="s">
        <v>2124</v>
      </c>
      <c r="B4035" t="s">
        <v>5303</v>
      </c>
      <c r="C4035" t="s">
        <v>665</v>
      </c>
      <c r="D4035" t="s">
        <v>5513</v>
      </c>
      <c r="E4035" s="14">
        <v>1</v>
      </c>
      <c r="F4035" s="5">
        <v>44140</v>
      </c>
      <c r="G4035" s="6">
        <v>40.634723086496578</v>
      </c>
      <c r="H4035" s="7">
        <v>9862.8769898254523</v>
      </c>
      <c r="I4035" s="6">
        <v>4.78</v>
      </c>
      <c r="J4035" s="7">
        <v>19473.851702556487</v>
      </c>
      <c r="K4035" s="7">
        <v>18286.082099213316</v>
      </c>
      <c r="L4035" s="6" t="s">
        <v>17</v>
      </c>
      <c r="M4035" s="6" t="s">
        <v>17</v>
      </c>
      <c r="N4035" s="6" t="s">
        <v>17</v>
      </c>
      <c r="O4035" s="6" t="s">
        <v>17</v>
      </c>
      <c r="P4035" s="8" t="s">
        <v>17</v>
      </c>
      <c r="Q4035" s="8" t="s">
        <v>17</v>
      </c>
      <c r="R4035" s="9">
        <v>5.73</v>
      </c>
    </row>
    <row r="4036" spans="1:18" s="6" customFormat="1" ht="15" customHeight="1" x14ac:dyDescent="0.25">
      <c r="A4036" t="s">
        <v>2125</v>
      </c>
      <c r="B4036" t="s">
        <v>5303</v>
      </c>
      <c r="C4036" t="s">
        <v>1292</v>
      </c>
      <c r="D4036" t="s">
        <v>1293</v>
      </c>
      <c r="E4036" s="14">
        <v>2</v>
      </c>
      <c r="F4036" s="5">
        <v>44140</v>
      </c>
      <c r="G4036" s="6">
        <v>46.818181818181806</v>
      </c>
      <c r="H4036" s="7">
        <v>7113.1308413319503</v>
      </c>
      <c r="I4036" s="6">
        <v>19.84</v>
      </c>
      <c r="J4036" s="7">
        <v>16548.99837574445</v>
      </c>
      <c r="K4036" s="7">
        <v>15525.793034983151</v>
      </c>
      <c r="L4036" s="6" t="s">
        <v>17</v>
      </c>
      <c r="M4036" s="6" t="s">
        <v>17</v>
      </c>
      <c r="N4036" s="6" t="s">
        <v>17</v>
      </c>
      <c r="O4036" s="6" t="s">
        <v>17</v>
      </c>
      <c r="P4036" s="8" t="s">
        <v>17</v>
      </c>
      <c r="Q4036" s="8" t="s">
        <v>17</v>
      </c>
      <c r="R4036" s="9">
        <v>7.65</v>
      </c>
    </row>
    <row r="4037" spans="1:18" s="6" customFormat="1" ht="15" customHeight="1" x14ac:dyDescent="0.25">
      <c r="A4037" t="s">
        <v>2126</v>
      </c>
      <c r="B4037" t="s">
        <v>5303</v>
      </c>
      <c r="C4037" t="s">
        <v>665</v>
      </c>
      <c r="D4037" t="s">
        <v>5513</v>
      </c>
      <c r="E4037" s="14">
        <v>1</v>
      </c>
      <c r="F4037" s="5">
        <v>44140</v>
      </c>
      <c r="G4037" s="6">
        <v>32.21757322175732</v>
      </c>
      <c r="H4037" s="7">
        <v>11133.419434117415</v>
      </c>
      <c r="I4037" s="6">
        <v>5.69</v>
      </c>
      <c r="J4037" s="7">
        <v>18763.713080168778</v>
      </c>
      <c r="K4037" s="7">
        <v>17586.408918234953</v>
      </c>
      <c r="L4037" s="6" t="s">
        <v>17</v>
      </c>
      <c r="M4037" s="6" t="s">
        <v>17</v>
      </c>
      <c r="N4037" s="6" t="s">
        <v>17</v>
      </c>
      <c r="O4037" s="6" t="s">
        <v>17</v>
      </c>
      <c r="P4037" s="8" t="s">
        <v>17</v>
      </c>
      <c r="Q4037" s="8" t="s">
        <v>17</v>
      </c>
      <c r="R4037" s="9">
        <v>5.2</v>
      </c>
    </row>
    <row r="4038" spans="1:18" s="6" customFormat="1" ht="15" customHeight="1" x14ac:dyDescent="0.25">
      <c r="A4038" t="s">
        <v>2127</v>
      </c>
      <c r="B4038" t="s">
        <v>5303</v>
      </c>
      <c r="C4038" t="s">
        <v>665</v>
      </c>
      <c r="D4038" t="s">
        <v>5513</v>
      </c>
      <c r="E4038" s="14">
        <v>1</v>
      </c>
      <c r="F4038" s="5">
        <v>44140</v>
      </c>
      <c r="G4038" s="6">
        <v>42.564685811771398</v>
      </c>
      <c r="H4038" s="7">
        <v>9129.9406240272074</v>
      </c>
      <c r="I4038" s="6">
        <v>6.41</v>
      </c>
      <c r="J4038" s="7">
        <v>18875.544691253053</v>
      </c>
      <c r="K4038" s="7">
        <v>17706.520878566182</v>
      </c>
      <c r="L4038" s="6" t="s">
        <v>17</v>
      </c>
      <c r="M4038" s="6" t="s">
        <v>17</v>
      </c>
      <c r="N4038" s="6" t="s">
        <v>17</v>
      </c>
      <c r="O4038" s="6" t="s">
        <v>17</v>
      </c>
      <c r="P4038" s="8" t="s">
        <v>17</v>
      </c>
      <c r="Q4038" s="8" t="s">
        <v>17</v>
      </c>
      <c r="R4038" s="9">
        <v>5.91</v>
      </c>
    </row>
    <row r="4039" spans="1:18" s="6" customFormat="1" ht="15" customHeight="1" x14ac:dyDescent="0.25">
      <c r="A4039" t="s">
        <v>2128</v>
      </c>
      <c r="B4039" t="s">
        <v>5303</v>
      </c>
      <c r="C4039" t="s">
        <v>665</v>
      </c>
      <c r="D4039" t="s">
        <v>5513</v>
      </c>
      <c r="E4039" s="14">
        <v>1</v>
      </c>
      <c r="F4039" s="5">
        <v>44140</v>
      </c>
      <c r="G4039" s="6">
        <v>31.408775981524258</v>
      </c>
      <c r="H4039" s="7">
        <v>11300.629887242738</v>
      </c>
      <c r="I4039" s="6">
        <v>6.92</v>
      </c>
      <c r="J4039" s="7">
        <v>18766.075034541394</v>
      </c>
      <c r="K4039" s="7">
        <v>17594.009229549178</v>
      </c>
      <c r="L4039" s="6">
        <v>47.147519654946599</v>
      </c>
      <c r="M4039" s="6">
        <v>5.3706760489283267</v>
      </c>
      <c r="N4039" s="6">
        <v>1.031475287162229</v>
      </c>
      <c r="O4039" s="6">
        <v>39.478958974871716</v>
      </c>
      <c r="P4039" s="8">
        <v>4.7782219840922843E-3</v>
      </c>
      <c r="Q4039" s="8">
        <v>4.6591812107038756E-2</v>
      </c>
      <c r="R4039" s="9">
        <v>5.91</v>
      </c>
    </row>
    <row r="4040" spans="1:18" s="6" customFormat="1" ht="15" customHeight="1" x14ac:dyDescent="0.25">
      <c r="A4040" t="s">
        <v>2129</v>
      </c>
      <c r="B4040" t="s">
        <v>5303</v>
      </c>
      <c r="C4040" t="s">
        <v>1485</v>
      </c>
      <c r="D4040" t="s">
        <v>77</v>
      </c>
      <c r="E4040" s="14">
        <v>2</v>
      </c>
      <c r="F4040" s="5">
        <v>44140</v>
      </c>
      <c r="G4040" s="6">
        <v>16.63244353182753</v>
      </c>
      <c r="H4040" s="7">
        <v>13204.078796313812</v>
      </c>
      <c r="I4040" s="6">
        <v>11.26</v>
      </c>
      <c r="J4040" s="7">
        <v>17432.781243278125</v>
      </c>
      <c r="K4040" s="7">
        <v>16325.786634987262</v>
      </c>
      <c r="L4040" s="6" t="s">
        <v>17</v>
      </c>
      <c r="M4040" s="6" t="s">
        <v>17</v>
      </c>
      <c r="N4040" s="6" t="s">
        <v>17</v>
      </c>
      <c r="O4040" s="6" t="s">
        <v>17</v>
      </c>
      <c r="P4040" s="8" t="s">
        <v>17</v>
      </c>
      <c r="Q4040" s="8" t="s">
        <v>17</v>
      </c>
      <c r="R4040" s="9">
        <v>7.02</v>
      </c>
    </row>
    <row r="4041" spans="1:18" s="6" customFormat="1" ht="15" customHeight="1" x14ac:dyDescent="0.25">
      <c r="A4041" t="s">
        <v>2130</v>
      </c>
      <c r="B4041" t="s">
        <v>5303</v>
      </c>
      <c r="C4041" t="s">
        <v>665</v>
      </c>
      <c r="D4041" t="s">
        <v>5513</v>
      </c>
      <c r="E4041" s="14">
        <v>1</v>
      </c>
      <c r="F4041" s="5">
        <v>44140</v>
      </c>
      <c r="G4041" s="6">
        <v>29.813664596273291</v>
      </c>
      <c r="H4041" s="7">
        <v>11976.64423877045</v>
      </c>
      <c r="I4041" s="6">
        <v>3.01</v>
      </c>
      <c r="J4041" s="7">
        <v>19388.069207090542</v>
      </c>
      <c r="K4041" s="7">
        <v>18101.802853469402</v>
      </c>
      <c r="L4041" s="6">
        <v>49.883630025911735</v>
      </c>
      <c r="M4041" s="6">
        <v>5.9063721135363627</v>
      </c>
      <c r="N4041" s="6">
        <v>0.3230651449151079</v>
      </c>
      <c r="O4041" s="6">
        <v>40.84467376598964</v>
      </c>
      <c r="P4041" s="8">
        <v>1.8142274423833861E-3</v>
      </c>
      <c r="Q4041" s="8">
        <v>3.0444722204771946E-2</v>
      </c>
      <c r="R4041" s="9">
        <v>5.79</v>
      </c>
    </row>
    <row r="4042" spans="1:18" s="6" customFormat="1" ht="15" customHeight="1" x14ac:dyDescent="0.25">
      <c r="A4042" t="s">
        <v>2131</v>
      </c>
      <c r="B4042" t="s">
        <v>5303</v>
      </c>
      <c r="C4042" t="s">
        <v>1292</v>
      </c>
      <c r="D4042" t="s">
        <v>1293</v>
      </c>
      <c r="E4042" s="14">
        <v>2</v>
      </c>
      <c r="F4042" s="5">
        <v>44140</v>
      </c>
      <c r="G4042" s="6">
        <v>28.021978021978029</v>
      </c>
      <c r="H4042" s="7">
        <v>9577.5433419944929</v>
      </c>
      <c r="I4042" s="6">
        <v>22.27</v>
      </c>
      <c r="J4042" s="7">
        <v>15255.074642895499</v>
      </c>
      <c r="K4042" s="7">
        <v>14257.296856816778</v>
      </c>
      <c r="L4042" s="6" t="s">
        <v>17</v>
      </c>
      <c r="M4042" s="6" t="s">
        <v>17</v>
      </c>
      <c r="N4042" s="6" t="s">
        <v>17</v>
      </c>
      <c r="O4042" s="6" t="s">
        <v>17</v>
      </c>
      <c r="P4042" s="8" t="s">
        <v>17</v>
      </c>
      <c r="Q4042" s="8" t="s">
        <v>17</v>
      </c>
      <c r="R4042" s="9">
        <v>6.89</v>
      </c>
    </row>
    <row r="4043" spans="1:18" s="6" customFormat="1" ht="15" customHeight="1" x14ac:dyDescent="0.25">
      <c r="A4043" t="s">
        <v>2132</v>
      </c>
      <c r="B4043" t="s">
        <v>5303</v>
      </c>
      <c r="C4043" t="s">
        <v>665</v>
      </c>
      <c r="D4043" t="s">
        <v>5513</v>
      </c>
      <c r="E4043" s="14">
        <v>1</v>
      </c>
      <c r="F4043" s="5">
        <v>44140</v>
      </c>
      <c r="G4043" s="6">
        <v>44.126547455295736</v>
      </c>
      <c r="H4043" s="7">
        <v>8137.5334067844951</v>
      </c>
      <c r="I4043" s="6">
        <v>16.12</v>
      </c>
      <c r="J4043" s="7">
        <v>17551.257662227858</v>
      </c>
      <c r="K4043" s="7">
        <v>16493.602133757577</v>
      </c>
      <c r="L4043" s="6">
        <v>42.06701144406437</v>
      </c>
      <c r="M4043" s="6">
        <v>4.8450015431349627</v>
      </c>
      <c r="N4043" s="6">
        <v>0.27701408438342701</v>
      </c>
      <c r="O4043" s="6">
        <v>36.655737186918671</v>
      </c>
      <c r="P4043" s="8">
        <v>2.6135899549685768E-3</v>
      </c>
      <c r="Q4043" s="8">
        <v>3.2622151543601555E-2</v>
      </c>
      <c r="R4043" s="9">
        <v>5.38</v>
      </c>
    </row>
    <row r="4044" spans="1:18" s="6" customFormat="1" ht="15" customHeight="1" x14ac:dyDescent="0.25">
      <c r="A4044" t="s">
        <v>2133</v>
      </c>
      <c r="B4044" t="s">
        <v>5303</v>
      </c>
      <c r="C4044" t="s">
        <v>1485</v>
      </c>
      <c r="D4044" t="s">
        <v>77</v>
      </c>
      <c r="E4044" s="14">
        <v>2</v>
      </c>
      <c r="F4044" s="5">
        <v>44140</v>
      </c>
      <c r="G4044" s="6">
        <v>16.988416988417011</v>
      </c>
      <c r="H4044" s="7">
        <v>12565.943288131113</v>
      </c>
      <c r="I4044" s="6">
        <v>11.42</v>
      </c>
      <c r="J4044" s="7">
        <v>16742.545687720423</v>
      </c>
      <c r="K4044" s="7">
        <v>15637.540984306788</v>
      </c>
      <c r="L4044" s="6" t="s">
        <v>17</v>
      </c>
      <c r="M4044" s="6" t="s">
        <v>17</v>
      </c>
      <c r="N4044" s="6" t="s">
        <v>17</v>
      </c>
      <c r="O4044" s="6" t="s">
        <v>17</v>
      </c>
      <c r="P4044" s="8" t="s">
        <v>17</v>
      </c>
      <c r="Q4044" s="8" t="s">
        <v>17</v>
      </c>
      <c r="R4044" s="9">
        <v>6.43</v>
      </c>
    </row>
    <row r="4045" spans="1:18" s="6" customFormat="1" ht="15" customHeight="1" x14ac:dyDescent="0.25">
      <c r="A4045" t="s">
        <v>2134</v>
      </c>
      <c r="B4045" t="s">
        <v>5303</v>
      </c>
      <c r="C4045" t="s">
        <v>665</v>
      </c>
      <c r="D4045" t="s">
        <v>5513</v>
      </c>
      <c r="E4045" s="14">
        <v>1</v>
      </c>
      <c r="F4045" s="5">
        <v>44140</v>
      </c>
      <c r="G4045" s="6">
        <v>49.184261036468328</v>
      </c>
      <c r="H4045" s="7">
        <v>8395.9752917671358</v>
      </c>
      <c r="I4045" s="6">
        <v>2.79</v>
      </c>
      <c r="J4045" s="7">
        <v>20123.456790123459</v>
      </c>
      <c r="K4045" s="7">
        <v>18886.957042533249</v>
      </c>
      <c r="L4045" s="6">
        <v>50.516001665426955</v>
      </c>
      <c r="M4045" s="6">
        <v>5.6725491971286619</v>
      </c>
      <c r="N4045" s="6">
        <v>0.31489902179557355</v>
      </c>
      <c r="O4045" s="6">
        <v>40.666110927588093</v>
      </c>
      <c r="P4045" s="8">
        <v>6.4563224787161245E-3</v>
      </c>
      <c r="Q4045" s="8">
        <v>3.3982865581986724E-2</v>
      </c>
      <c r="R4045" s="9">
        <v>6.04</v>
      </c>
    </row>
    <row r="4046" spans="1:18" s="6" customFormat="1" ht="15" customHeight="1" x14ac:dyDescent="0.25">
      <c r="A4046" t="s">
        <v>2135</v>
      </c>
      <c r="B4046" t="s">
        <v>5303</v>
      </c>
      <c r="C4046" t="s">
        <v>665</v>
      </c>
      <c r="D4046" t="s">
        <v>5513</v>
      </c>
      <c r="E4046" s="14">
        <v>1</v>
      </c>
      <c r="F4046" s="5">
        <v>44140</v>
      </c>
      <c r="G4046" s="6">
        <v>45.161290322580641</v>
      </c>
      <c r="H4046" s="7">
        <v>7642.5090804932343</v>
      </c>
      <c r="I4046" s="6">
        <v>12.13</v>
      </c>
      <c r="J4046" s="7">
        <v>17177.887717788773</v>
      </c>
      <c r="K4046" s="7">
        <v>15948.222440899426</v>
      </c>
      <c r="L4046" s="6">
        <v>47.397844666074391</v>
      </c>
      <c r="M4046" s="6">
        <v>5.6636895699839416</v>
      </c>
      <c r="N4046" s="6">
        <v>0.25288786312662415</v>
      </c>
      <c r="O4046" s="6">
        <v>34.535049810317155</v>
      </c>
      <c r="P4046" s="8">
        <v>1.718345392947237E-4</v>
      </c>
      <c r="Q4046" s="8">
        <v>2.0356255958592789E-2</v>
      </c>
      <c r="R4046" s="9">
        <v>7.02</v>
      </c>
    </row>
    <row r="4047" spans="1:18" s="6" customFormat="1" ht="15" customHeight="1" x14ac:dyDescent="0.25">
      <c r="A4047" t="s">
        <v>2136</v>
      </c>
      <c r="B4047" t="s">
        <v>5303</v>
      </c>
      <c r="C4047" t="s">
        <v>1485</v>
      </c>
      <c r="D4047" t="s">
        <v>77</v>
      </c>
      <c r="E4047" s="14">
        <v>2</v>
      </c>
      <c r="F4047" s="5">
        <v>44140</v>
      </c>
      <c r="G4047" s="6">
        <v>17.382812500000011</v>
      </c>
      <c r="H4047" s="7">
        <v>12721.495412815952</v>
      </c>
      <c r="I4047" s="6">
        <v>10.96</v>
      </c>
      <c r="J4047" s="7">
        <v>17022.859607504855</v>
      </c>
      <c r="K4047" s="7">
        <v>15912.133927569192</v>
      </c>
      <c r="L4047" s="6" t="s">
        <v>17</v>
      </c>
      <c r="M4047" s="6" t="s">
        <v>17</v>
      </c>
      <c r="N4047" s="6" t="s">
        <v>17</v>
      </c>
      <c r="O4047" s="6" t="s">
        <v>17</v>
      </c>
      <c r="P4047" s="8" t="s">
        <v>17</v>
      </c>
      <c r="Q4047" s="8" t="s">
        <v>17</v>
      </c>
      <c r="R4047" s="9">
        <v>7.26</v>
      </c>
    </row>
    <row r="4048" spans="1:18" s="6" customFormat="1" ht="15" customHeight="1" x14ac:dyDescent="0.25">
      <c r="A4048" t="s">
        <v>2137</v>
      </c>
      <c r="B4048" t="s">
        <v>5303</v>
      </c>
      <c r="C4048" t="s">
        <v>665</v>
      </c>
      <c r="D4048" t="s">
        <v>5513</v>
      </c>
      <c r="E4048" s="14">
        <v>1</v>
      </c>
      <c r="F4048" s="5">
        <v>44140</v>
      </c>
      <c r="G4048" s="6">
        <v>32.403481365766567</v>
      </c>
      <c r="H4048" s="7">
        <v>11328.088017076547</v>
      </c>
      <c r="I4048" s="6">
        <v>3.9</v>
      </c>
      <c r="J4048" s="7">
        <v>19161.228201561997</v>
      </c>
      <c r="K4048" s="7">
        <v>17929.481150386266</v>
      </c>
      <c r="L4048" s="6">
        <v>48.544045916668296</v>
      </c>
      <c r="M4048" s="6">
        <v>5.6466850468351542</v>
      </c>
      <c r="N4048" s="6">
        <v>0.55207138842469605</v>
      </c>
      <c r="O4048" s="6">
        <v>41.348533908214911</v>
      </c>
      <c r="P4048" s="8">
        <v>1.4153933859846566E-3</v>
      </c>
      <c r="Q4048" s="8">
        <v>7.24834647096131E-3</v>
      </c>
      <c r="R4048" s="9">
        <v>6.53</v>
      </c>
    </row>
    <row r="4049" spans="1:18" s="6" customFormat="1" ht="15" customHeight="1" x14ac:dyDescent="0.25">
      <c r="A4049" t="s">
        <v>2138</v>
      </c>
      <c r="B4049" t="s">
        <v>5303</v>
      </c>
      <c r="C4049" t="s">
        <v>665</v>
      </c>
      <c r="D4049" t="s">
        <v>5513</v>
      </c>
      <c r="E4049" s="14">
        <v>1</v>
      </c>
      <c r="F4049" s="5">
        <v>44140</v>
      </c>
      <c r="G4049" s="6">
        <v>54.56305309734514</v>
      </c>
      <c r="H4049" s="7">
        <v>6777.2306890552863</v>
      </c>
      <c r="I4049" s="6">
        <v>4.26</v>
      </c>
      <c r="J4049" s="7">
        <v>19093.895718524796</v>
      </c>
      <c r="K4049" s="7">
        <v>17849.364072808228</v>
      </c>
      <c r="L4049" s="6">
        <v>49.016122195025225</v>
      </c>
      <c r="M4049" s="6">
        <v>5.7103333851714453</v>
      </c>
      <c r="N4049" s="6">
        <v>0.24178941571494458</v>
      </c>
      <c r="O4049" s="6">
        <v>40.756837313270132</v>
      </c>
      <c r="P4049" s="8">
        <v>2.1506859924411027E-3</v>
      </c>
      <c r="Q4049" s="8">
        <v>1.2767004825802465E-2</v>
      </c>
      <c r="R4049" s="9">
        <v>5.64</v>
      </c>
    </row>
    <row r="4050" spans="1:18" s="6" customFormat="1" ht="15" customHeight="1" x14ac:dyDescent="0.25">
      <c r="A4050" t="s">
        <v>2139</v>
      </c>
      <c r="B4050" t="s">
        <v>5303</v>
      </c>
      <c r="C4050" t="s">
        <v>1485</v>
      </c>
      <c r="D4050" t="s">
        <v>77</v>
      </c>
      <c r="E4050" s="14">
        <v>2</v>
      </c>
      <c r="F4050" s="5">
        <v>44140</v>
      </c>
      <c r="G4050" s="6">
        <v>15.422885572139307</v>
      </c>
      <c r="H4050" s="7">
        <v>15072.296302045062</v>
      </c>
      <c r="I4050" s="6">
        <v>13.38</v>
      </c>
      <c r="J4050" s="7">
        <v>19346.89046696794</v>
      </c>
      <c r="K4050" s="7">
        <v>18266.26209830034</v>
      </c>
      <c r="L4050" s="6" t="s">
        <v>17</v>
      </c>
      <c r="M4050" s="6" t="s">
        <v>17</v>
      </c>
      <c r="N4050" s="6" t="s">
        <v>17</v>
      </c>
      <c r="O4050" s="6" t="s">
        <v>17</v>
      </c>
      <c r="P4050" s="8" t="s">
        <v>17</v>
      </c>
      <c r="Q4050" s="8" t="s">
        <v>17</v>
      </c>
      <c r="R4050" s="9">
        <v>7.06</v>
      </c>
    </row>
    <row r="4051" spans="1:18" s="6" customFormat="1" ht="15" customHeight="1" x14ac:dyDescent="0.25">
      <c r="A4051" t="s">
        <v>2140</v>
      </c>
      <c r="B4051" t="s">
        <v>5303</v>
      </c>
      <c r="C4051" t="s">
        <v>665</v>
      </c>
      <c r="D4051" t="s">
        <v>5513</v>
      </c>
      <c r="E4051" s="14">
        <v>1</v>
      </c>
      <c r="F4051" s="5">
        <v>44140</v>
      </c>
      <c r="G4051" s="6">
        <v>42.680582257621531</v>
      </c>
      <c r="H4051" s="7">
        <v>9367.6944842171542</v>
      </c>
      <c r="I4051" s="6">
        <v>6.12</v>
      </c>
      <c r="J4051" s="7">
        <v>19334.408602150535</v>
      </c>
      <c r="K4051" s="7">
        <v>18162.049648794753</v>
      </c>
      <c r="L4051" s="6" t="s">
        <v>17</v>
      </c>
      <c r="M4051" s="6" t="s">
        <v>17</v>
      </c>
      <c r="N4051" s="6" t="s">
        <v>17</v>
      </c>
      <c r="O4051" s="6" t="s">
        <v>17</v>
      </c>
      <c r="P4051" s="8" t="s">
        <v>17</v>
      </c>
      <c r="Q4051" s="8" t="s">
        <v>17</v>
      </c>
      <c r="R4051" s="9">
        <v>7</v>
      </c>
    </row>
    <row r="4052" spans="1:18" s="6" customFormat="1" ht="15" customHeight="1" x14ac:dyDescent="0.25">
      <c r="A4052" t="s">
        <v>2141</v>
      </c>
      <c r="B4052" t="s">
        <v>5303</v>
      </c>
      <c r="C4052" t="s">
        <v>1485</v>
      </c>
      <c r="D4052" t="s">
        <v>77</v>
      </c>
      <c r="E4052" s="14">
        <v>2</v>
      </c>
      <c r="F4052" s="5">
        <v>44140</v>
      </c>
      <c r="G4052" s="6">
        <v>19.777158774373262</v>
      </c>
      <c r="H4052" s="7">
        <v>11779.607591187392</v>
      </c>
      <c r="I4052" s="6">
        <v>14.86</v>
      </c>
      <c r="J4052" s="7">
        <v>16348.097183401422</v>
      </c>
      <c r="K4052" s="7">
        <v>15285.875434848176</v>
      </c>
      <c r="L4052" s="6" t="s">
        <v>17</v>
      </c>
      <c r="M4052" s="6" t="s">
        <v>17</v>
      </c>
      <c r="N4052" s="6" t="s">
        <v>17</v>
      </c>
      <c r="O4052" s="6" t="s">
        <v>17</v>
      </c>
      <c r="P4052" s="8" t="s">
        <v>17</v>
      </c>
      <c r="Q4052" s="8" t="s">
        <v>17</v>
      </c>
      <c r="R4052" s="9">
        <v>6.98</v>
      </c>
    </row>
    <row r="4053" spans="1:18" s="6" customFormat="1" ht="15" customHeight="1" x14ac:dyDescent="0.25">
      <c r="A4053" t="s">
        <v>2142</v>
      </c>
      <c r="B4053" t="s">
        <v>5303</v>
      </c>
      <c r="C4053" t="s">
        <v>1292</v>
      </c>
      <c r="D4053" t="s">
        <v>1293</v>
      </c>
      <c r="E4053" s="14">
        <v>2</v>
      </c>
      <c r="F4053" s="5">
        <v>44140</v>
      </c>
      <c r="G4053" s="6">
        <v>25.284090909090924</v>
      </c>
      <c r="H4053" s="7">
        <v>10466.133900673214</v>
      </c>
      <c r="I4053" s="6">
        <v>19.579999999999998</v>
      </c>
      <c r="J4053" s="7">
        <v>15860.55006446068</v>
      </c>
      <c r="K4053" s="7">
        <v>14834.624079988487</v>
      </c>
      <c r="L4053" s="6" t="s">
        <v>17</v>
      </c>
      <c r="M4053" s="6" t="s">
        <v>17</v>
      </c>
      <c r="N4053" s="6" t="s">
        <v>17</v>
      </c>
      <c r="O4053" s="6" t="s">
        <v>17</v>
      </c>
      <c r="P4053" s="8" t="s">
        <v>17</v>
      </c>
      <c r="Q4053" s="8" t="s">
        <v>17</v>
      </c>
      <c r="R4053" s="9">
        <v>6.92</v>
      </c>
    </row>
    <row r="4054" spans="1:18" s="6" customFormat="1" ht="15" customHeight="1" x14ac:dyDescent="0.25">
      <c r="A4054" t="s">
        <v>2143</v>
      </c>
      <c r="B4054" t="s">
        <v>5303</v>
      </c>
      <c r="C4054" t="s">
        <v>665</v>
      </c>
      <c r="D4054" t="s">
        <v>5513</v>
      </c>
      <c r="E4054" s="14">
        <v>1</v>
      </c>
      <c r="F4054" s="5">
        <v>44140</v>
      </c>
      <c r="G4054" s="6">
        <v>40.521895620875824</v>
      </c>
      <c r="H4054" s="7">
        <v>9649.9330568770238</v>
      </c>
      <c r="I4054" s="6">
        <v>6.09</v>
      </c>
      <c r="J4054" s="7">
        <v>19060.518112436846</v>
      </c>
      <c r="K4054" s="7">
        <v>17888.739188919815</v>
      </c>
      <c r="L4054" s="6">
        <v>46.744806566040097</v>
      </c>
      <c r="M4054" s="6">
        <v>5.3645713697610509</v>
      </c>
      <c r="N4054" s="6">
        <v>0.32854472889425196</v>
      </c>
      <c r="O4054" s="6">
        <v>41.442553838273092</v>
      </c>
      <c r="P4054" s="8">
        <v>4.5003641406116809E-3</v>
      </c>
      <c r="Q4054" s="8">
        <v>2.5023132890894497E-2</v>
      </c>
      <c r="R4054" s="9">
        <v>6.97</v>
      </c>
    </row>
    <row r="4055" spans="1:18" s="6" customFormat="1" ht="15" customHeight="1" x14ac:dyDescent="0.25">
      <c r="A4055" t="s">
        <v>2144</v>
      </c>
      <c r="B4055" t="s">
        <v>5303</v>
      </c>
      <c r="C4055" t="s">
        <v>665</v>
      </c>
      <c r="D4055" t="s">
        <v>5513</v>
      </c>
      <c r="E4055" s="14">
        <v>1</v>
      </c>
      <c r="F4055" s="5">
        <v>44140</v>
      </c>
      <c r="G4055" s="6">
        <v>54.613595244249154</v>
      </c>
      <c r="H4055" s="7">
        <v>6827.5941514809165</v>
      </c>
      <c r="I4055" s="6">
        <v>1.91</v>
      </c>
      <c r="J4055" s="7">
        <v>19283.716928371694</v>
      </c>
      <c r="K4055" s="7">
        <v>17982.927546742405</v>
      </c>
      <c r="L4055" s="6">
        <v>50.162421978548188</v>
      </c>
      <c r="M4055" s="6">
        <v>5.971863823249981</v>
      </c>
      <c r="N4055" s="6">
        <v>0.10468836967061081</v>
      </c>
      <c r="O4055" s="6">
        <v>41.845159549882368</v>
      </c>
      <c r="P4055" s="8">
        <v>0</v>
      </c>
      <c r="Q4055" s="8">
        <v>6.7417021314368523E-3</v>
      </c>
      <c r="R4055" s="9">
        <v>7.02</v>
      </c>
    </row>
    <row r="4056" spans="1:18" s="6" customFormat="1" ht="15" customHeight="1" x14ac:dyDescent="0.25">
      <c r="A4056" t="s">
        <v>2145</v>
      </c>
      <c r="B4056" t="s">
        <v>5303</v>
      </c>
      <c r="C4056" t="s">
        <v>1485</v>
      </c>
      <c r="D4056" t="s">
        <v>77</v>
      </c>
      <c r="E4056" s="14">
        <v>2</v>
      </c>
      <c r="F4056" s="5">
        <v>44140</v>
      </c>
      <c r="G4056" s="6">
        <v>18.3431952662722</v>
      </c>
      <c r="H4056" s="7">
        <v>12404.26157702921</v>
      </c>
      <c r="I4056" s="6">
        <v>11.71</v>
      </c>
      <c r="J4056" s="7">
        <v>16840.913990084071</v>
      </c>
      <c r="K4056" s="7">
        <v>15739.515989260412</v>
      </c>
      <c r="L4056" s="6" t="s">
        <v>17</v>
      </c>
      <c r="M4056" s="6" t="s">
        <v>17</v>
      </c>
      <c r="N4056" s="6" t="s">
        <v>17</v>
      </c>
      <c r="O4056" s="6" t="s">
        <v>17</v>
      </c>
      <c r="P4056" s="8" t="s">
        <v>17</v>
      </c>
      <c r="Q4056" s="8" t="s">
        <v>17</v>
      </c>
      <c r="R4056" s="9">
        <v>7.22</v>
      </c>
    </row>
    <row r="4057" spans="1:18" s="6" customFormat="1" ht="15" customHeight="1" x14ac:dyDescent="0.25">
      <c r="A4057" t="s">
        <v>2146</v>
      </c>
      <c r="B4057" t="s">
        <v>5303</v>
      </c>
      <c r="C4057" t="s">
        <v>1485</v>
      </c>
      <c r="D4057" t="s">
        <v>77</v>
      </c>
      <c r="E4057" s="14">
        <v>2</v>
      </c>
      <c r="F4057" s="5">
        <v>44140</v>
      </c>
      <c r="G4057" s="6">
        <v>24.600638977635771</v>
      </c>
      <c r="H4057" s="7">
        <v>10971.153951288059</v>
      </c>
      <c r="I4057" s="6">
        <v>18.329999999999998</v>
      </c>
      <c r="J4057" s="7">
        <v>16366.8715626011</v>
      </c>
      <c r="K4057" s="7">
        <v>15347.805876072722</v>
      </c>
      <c r="L4057" s="6" t="s">
        <v>17</v>
      </c>
      <c r="M4057" s="6" t="s">
        <v>17</v>
      </c>
      <c r="N4057" s="6" t="s">
        <v>17</v>
      </c>
      <c r="O4057" s="6" t="s">
        <v>17</v>
      </c>
      <c r="P4057" s="8" t="s">
        <v>17</v>
      </c>
      <c r="Q4057" s="8" t="s">
        <v>17</v>
      </c>
      <c r="R4057" s="9">
        <v>7.27</v>
      </c>
    </row>
    <row r="4058" spans="1:18" s="6" customFormat="1" ht="15" customHeight="1" x14ac:dyDescent="0.25">
      <c r="A4058" t="s">
        <v>2147</v>
      </c>
      <c r="B4058" t="s">
        <v>5303</v>
      </c>
      <c r="C4058" t="s">
        <v>665</v>
      </c>
      <c r="D4058" t="s">
        <v>5513</v>
      </c>
      <c r="E4058" s="14">
        <v>1</v>
      </c>
      <c r="F4058" s="5">
        <v>44140</v>
      </c>
      <c r="G4058" s="6">
        <v>29.158947758429044</v>
      </c>
      <c r="H4058" s="7">
        <v>12665.659680170658</v>
      </c>
      <c r="I4058" s="6">
        <v>1.08</v>
      </c>
      <c r="J4058" s="7">
        <v>20180.864726027397</v>
      </c>
      <c r="K4058" s="7">
        <v>18884.54836651705</v>
      </c>
      <c r="L4058" s="6">
        <v>50.341006382316309</v>
      </c>
      <c r="M4058" s="6">
        <v>5.9482217210054582</v>
      </c>
      <c r="N4058" s="6">
        <v>0.10677731942714817</v>
      </c>
      <c r="O4058" s="6">
        <v>42.522860571808486</v>
      </c>
      <c r="P4058" s="8">
        <v>7.5859712283951608E-5</v>
      </c>
      <c r="Q4058" s="8">
        <v>1.0581457303197352E-3</v>
      </c>
      <c r="R4058" s="9">
        <v>6.56</v>
      </c>
    </row>
    <row r="4059" spans="1:18" s="6" customFormat="1" ht="15" customHeight="1" x14ac:dyDescent="0.25">
      <c r="A4059" t="s">
        <v>2148</v>
      </c>
      <c r="B4059" t="s">
        <v>5303</v>
      </c>
      <c r="C4059" t="s">
        <v>1292</v>
      </c>
      <c r="D4059" t="s">
        <v>1293</v>
      </c>
      <c r="E4059" s="14">
        <v>2</v>
      </c>
      <c r="F4059" s="5">
        <v>44140</v>
      </c>
      <c r="G4059" s="6">
        <v>24.727272727272716</v>
      </c>
      <c r="H4059" s="7">
        <v>11297.103667304369</v>
      </c>
      <c r="I4059" s="6">
        <v>19.100000000000001</v>
      </c>
      <c r="J4059" s="7">
        <v>16841.709621993126</v>
      </c>
      <c r="K4059" s="7">
        <v>15810.760910670055</v>
      </c>
      <c r="L4059" s="6" t="s">
        <v>17</v>
      </c>
      <c r="M4059" s="6" t="s">
        <v>17</v>
      </c>
      <c r="N4059" s="6" t="s">
        <v>17</v>
      </c>
      <c r="O4059" s="6" t="s">
        <v>17</v>
      </c>
      <c r="P4059" s="8" t="s">
        <v>17</v>
      </c>
      <c r="Q4059" s="8" t="s">
        <v>17</v>
      </c>
      <c r="R4059" s="9">
        <v>6.88</v>
      </c>
    </row>
    <row r="4060" spans="1:18" s="6" customFormat="1" ht="15" customHeight="1" x14ac:dyDescent="0.25">
      <c r="A4060" t="s">
        <v>2149</v>
      </c>
      <c r="B4060" t="s">
        <v>5303</v>
      </c>
      <c r="C4060" t="s">
        <v>665</v>
      </c>
      <c r="D4060" t="s">
        <v>5513</v>
      </c>
      <c r="E4060" s="14">
        <v>1</v>
      </c>
      <c r="F4060" s="5">
        <v>44140</v>
      </c>
      <c r="G4060" s="6">
        <v>42.403388035997885</v>
      </c>
      <c r="H4060" s="7">
        <v>9347.4972421367092</v>
      </c>
      <c r="I4060" s="6">
        <v>3.92</v>
      </c>
      <c r="J4060" s="7">
        <v>19323.372465314835</v>
      </c>
      <c r="K4060" s="7">
        <v>18027.817362496546</v>
      </c>
      <c r="L4060" s="6">
        <v>50.81954156644737</v>
      </c>
      <c r="M4060" s="6">
        <v>5.9572370649404949</v>
      </c>
      <c r="N4060" s="6">
        <v>0.14622724159352651</v>
      </c>
      <c r="O4060" s="6">
        <v>39.140519805803294</v>
      </c>
      <c r="P4060" s="8">
        <v>4.5593982164992292E-3</v>
      </c>
      <c r="Q4060" s="8">
        <v>1.1914922998811504E-2</v>
      </c>
      <c r="R4060" s="9">
        <v>6.3</v>
      </c>
    </row>
    <row r="4061" spans="1:18" s="6" customFormat="1" ht="15" customHeight="1" x14ac:dyDescent="0.25">
      <c r="A4061" t="s">
        <v>2150</v>
      </c>
      <c r="B4061" t="s">
        <v>5303</v>
      </c>
      <c r="C4061" t="s">
        <v>1292</v>
      </c>
      <c r="D4061" t="s">
        <v>1293</v>
      </c>
      <c r="E4061" s="14">
        <v>2</v>
      </c>
      <c r="F4061" s="5">
        <v>44140</v>
      </c>
      <c r="G4061" s="6">
        <v>33.475157451053263</v>
      </c>
      <c r="H4061" s="7">
        <v>9999.9895103045455</v>
      </c>
      <c r="I4061" s="7">
        <v>20.440000000000001</v>
      </c>
      <c r="J4061" s="7">
        <v>17278.201957199697</v>
      </c>
      <c r="K4061" s="7">
        <v>16261.275025001998</v>
      </c>
      <c r="L4061" s="6" t="s">
        <v>17</v>
      </c>
      <c r="M4061" s="6" t="s">
        <v>17</v>
      </c>
      <c r="N4061" s="6" t="s">
        <v>17</v>
      </c>
      <c r="O4061" s="6" t="s">
        <v>17</v>
      </c>
      <c r="P4061" s="8" t="s">
        <v>17</v>
      </c>
      <c r="Q4061" s="8" t="s">
        <v>17</v>
      </c>
      <c r="R4061" s="9">
        <v>7.01</v>
      </c>
    </row>
    <row r="4062" spans="1:18" s="6" customFormat="1" ht="15" customHeight="1" x14ac:dyDescent="0.25">
      <c r="A4062" t="s">
        <v>2151</v>
      </c>
      <c r="B4062" t="s">
        <v>5303</v>
      </c>
      <c r="C4062" t="s">
        <v>1485</v>
      </c>
      <c r="D4062" t="s">
        <v>77</v>
      </c>
      <c r="E4062" s="14">
        <v>2</v>
      </c>
      <c r="F4062" s="5">
        <v>44140</v>
      </c>
      <c r="G4062" s="6">
        <v>18.507462686567152</v>
      </c>
      <c r="H4062" s="7">
        <v>12845.266646546792</v>
      </c>
      <c r="I4062" s="7">
        <v>11.4</v>
      </c>
      <c r="J4062" s="7">
        <v>17422.580645161288</v>
      </c>
      <c r="K4062" s="7">
        <v>16317.327203638</v>
      </c>
      <c r="L4062" s="6" t="s">
        <v>17</v>
      </c>
      <c r="M4062" s="6" t="s">
        <v>17</v>
      </c>
      <c r="N4062" s="6" t="s">
        <v>17</v>
      </c>
      <c r="O4062" s="6" t="s">
        <v>17</v>
      </c>
      <c r="P4062" s="8" t="s">
        <v>17</v>
      </c>
      <c r="Q4062" s="8" t="s">
        <v>17</v>
      </c>
      <c r="R4062" s="9">
        <v>7</v>
      </c>
    </row>
    <row r="4063" spans="1:18" s="6" customFormat="1" ht="15" customHeight="1" x14ac:dyDescent="0.25">
      <c r="A4063" t="s">
        <v>2152</v>
      </c>
      <c r="B4063" t="s">
        <v>5303</v>
      </c>
      <c r="C4063" t="s">
        <v>2113</v>
      </c>
      <c r="D4063" t="s">
        <v>5517</v>
      </c>
      <c r="E4063" s="14">
        <v>5</v>
      </c>
      <c r="F4063" s="5">
        <v>44140</v>
      </c>
      <c r="G4063" s="6">
        <v>27.911148522819975</v>
      </c>
      <c r="H4063" s="7">
        <v>11201.131084650746</v>
      </c>
      <c r="I4063" s="7">
        <v>11.17</v>
      </c>
      <c r="J4063" s="7">
        <v>17543.308791684714</v>
      </c>
      <c r="K4063" s="7">
        <v>16483.825445360082</v>
      </c>
      <c r="L4063" s="6" t="s">
        <v>17</v>
      </c>
      <c r="M4063" s="6" t="s">
        <v>17</v>
      </c>
      <c r="N4063" s="6" t="s">
        <v>17</v>
      </c>
      <c r="O4063" s="6" t="s">
        <v>17</v>
      </c>
      <c r="P4063" s="8" t="s">
        <v>17</v>
      </c>
      <c r="Q4063" s="8" t="s">
        <v>17</v>
      </c>
      <c r="R4063" s="9">
        <v>7.64</v>
      </c>
    </row>
    <row r="4064" spans="1:18" s="6" customFormat="1" ht="15" customHeight="1" x14ac:dyDescent="0.25">
      <c r="A4064" t="s">
        <v>2153</v>
      </c>
      <c r="B4064" t="s">
        <v>5303</v>
      </c>
      <c r="C4064" t="s">
        <v>1485</v>
      </c>
      <c r="D4064" t="s">
        <v>77</v>
      </c>
      <c r="E4064" s="14">
        <v>2</v>
      </c>
      <c r="F4064" s="5">
        <v>44144</v>
      </c>
      <c r="G4064" s="6">
        <v>16.806722689075613</v>
      </c>
      <c r="H4064" s="7">
        <v>12991.286023904431</v>
      </c>
      <c r="I4064" s="7">
        <v>14.12</v>
      </c>
      <c r="J4064" s="7">
        <v>17180.748663101604</v>
      </c>
      <c r="K4064" s="7">
        <v>16109.323604491181</v>
      </c>
      <c r="L4064" s="6" t="s">
        <v>17</v>
      </c>
      <c r="M4064" s="6" t="s">
        <v>17</v>
      </c>
      <c r="N4064" s="6" t="s">
        <v>17</v>
      </c>
      <c r="O4064" s="6" t="s">
        <v>17</v>
      </c>
      <c r="P4064" s="8" t="s">
        <v>17</v>
      </c>
      <c r="Q4064" s="8" t="s">
        <v>17</v>
      </c>
      <c r="R4064" s="9">
        <v>6.5</v>
      </c>
    </row>
    <row r="4065" spans="1:18" s="6" customFormat="1" ht="15" customHeight="1" x14ac:dyDescent="0.25">
      <c r="A4065" t="s">
        <v>2154</v>
      </c>
      <c r="B4065" t="s">
        <v>5303</v>
      </c>
      <c r="C4065" t="s">
        <v>665</v>
      </c>
      <c r="D4065" t="s">
        <v>5513</v>
      </c>
      <c r="E4065" s="14">
        <v>1</v>
      </c>
      <c r="F4065" s="5">
        <v>44144</v>
      </c>
      <c r="G4065" s="6">
        <v>26.725146198830419</v>
      </c>
      <c r="H4065" s="7">
        <v>12657.870870665549</v>
      </c>
      <c r="I4065" s="7">
        <v>2.81</v>
      </c>
      <c r="J4065" s="7">
        <v>19365.574622984921</v>
      </c>
      <c r="K4065" s="7">
        <v>18165.530876965757</v>
      </c>
      <c r="L4065" s="6">
        <v>44.90243866782783</v>
      </c>
      <c r="M4065" s="6">
        <v>5.478941081255793</v>
      </c>
      <c r="N4065" s="6">
        <v>0.33728256760792513</v>
      </c>
      <c r="O4065" s="6">
        <v>46.428278153245728</v>
      </c>
      <c r="P4065" s="8">
        <v>2.6084138403383059E-2</v>
      </c>
      <c r="Q4065" s="8">
        <v>1.6975391659344537E-2</v>
      </c>
      <c r="R4065" s="9">
        <v>3.85</v>
      </c>
    </row>
    <row r="4066" spans="1:18" s="6" customFormat="1" ht="15" customHeight="1" x14ac:dyDescent="0.25">
      <c r="A4066" t="s">
        <v>2155</v>
      </c>
      <c r="B4066" t="s">
        <v>5303</v>
      </c>
      <c r="C4066" t="s">
        <v>1292</v>
      </c>
      <c r="D4066" t="s">
        <v>1293</v>
      </c>
      <c r="E4066" s="14">
        <v>2</v>
      </c>
      <c r="F4066" s="5">
        <v>44144</v>
      </c>
      <c r="G4066" s="6">
        <v>25.714285714285712</v>
      </c>
      <c r="H4066" s="7">
        <v>11101.982464597822</v>
      </c>
      <c r="I4066" s="7">
        <v>15.45</v>
      </c>
      <c r="J4066" s="7">
        <v>16859.772604223064</v>
      </c>
      <c r="K4066" s="7">
        <v>15790.630240804761</v>
      </c>
      <c r="L4066" s="6" t="s">
        <v>17</v>
      </c>
      <c r="M4066" s="6" t="s">
        <v>17</v>
      </c>
      <c r="N4066" s="6" t="s">
        <v>17</v>
      </c>
      <c r="O4066" s="6" t="s">
        <v>17</v>
      </c>
      <c r="P4066" s="8" t="s">
        <v>17</v>
      </c>
      <c r="Q4066" s="8" t="s">
        <v>17</v>
      </c>
      <c r="R4066" s="9">
        <v>7.65</v>
      </c>
    </row>
    <row r="4067" spans="1:18" s="6" customFormat="1" ht="15" customHeight="1" x14ac:dyDescent="0.25">
      <c r="A4067" t="s">
        <v>2156</v>
      </c>
      <c r="B4067" t="s">
        <v>5303</v>
      </c>
      <c r="C4067" t="s">
        <v>1292</v>
      </c>
      <c r="D4067" t="s">
        <v>1293</v>
      </c>
      <c r="E4067" s="14">
        <v>2</v>
      </c>
      <c r="F4067" s="5">
        <v>44144</v>
      </c>
      <c r="G4067" s="6">
        <v>23.645320197044324</v>
      </c>
      <c r="H4067" s="7">
        <v>11332.434205478017</v>
      </c>
      <c r="I4067" s="7">
        <v>20.62</v>
      </c>
      <c r="J4067" s="7">
        <v>16613.418530351439</v>
      </c>
      <c r="K4067" s="7">
        <v>15598.37512072282</v>
      </c>
      <c r="L4067" s="6" t="s">
        <v>17</v>
      </c>
      <c r="M4067" s="6" t="s">
        <v>17</v>
      </c>
      <c r="N4067" s="6" t="s">
        <v>17</v>
      </c>
      <c r="O4067" s="6" t="s">
        <v>17</v>
      </c>
      <c r="P4067" s="8" t="s">
        <v>17</v>
      </c>
      <c r="Q4067" s="8" t="s">
        <v>17</v>
      </c>
      <c r="R4067" s="9">
        <v>6.1</v>
      </c>
    </row>
    <row r="4068" spans="1:18" s="6" customFormat="1" ht="15" customHeight="1" x14ac:dyDescent="0.25">
      <c r="A4068" t="s">
        <v>2157</v>
      </c>
      <c r="B4068" t="s">
        <v>5303</v>
      </c>
      <c r="C4068" t="s">
        <v>665</v>
      </c>
      <c r="D4068" t="s">
        <v>5513</v>
      </c>
      <c r="E4068" s="14">
        <v>1</v>
      </c>
      <c r="F4068" s="5">
        <v>44144</v>
      </c>
      <c r="G4068" s="6">
        <v>40.298507462686572</v>
      </c>
      <c r="H4068" s="7">
        <v>8400.6846360128075</v>
      </c>
      <c r="I4068" s="7">
        <v>16</v>
      </c>
      <c r="J4068" s="7">
        <v>16778.905926232906</v>
      </c>
      <c r="K4068" s="7">
        <v>15720.171765321456</v>
      </c>
      <c r="L4068" s="6" t="s">
        <v>17</v>
      </c>
      <c r="M4068" s="6" t="s">
        <v>17</v>
      </c>
      <c r="N4068" s="6" t="s">
        <v>17</v>
      </c>
      <c r="O4068" s="6" t="s">
        <v>17</v>
      </c>
      <c r="P4068" s="8" t="s">
        <v>17</v>
      </c>
      <c r="Q4068" s="8" t="s">
        <v>17</v>
      </c>
      <c r="R4068" s="9">
        <v>3.48</v>
      </c>
    </row>
    <row r="4069" spans="1:18" s="6" customFormat="1" ht="15" customHeight="1" x14ac:dyDescent="0.25">
      <c r="A4069" t="s">
        <v>2158</v>
      </c>
      <c r="B4069" t="s">
        <v>5303</v>
      </c>
      <c r="C4069" t="s">
        <v>1485</v>
      </c>
      <c r="D4069" t="s">
        <v>77</v>
      </c>
      <c r="E4069" s="14">
        <v>2</v>
      </c>
      <c r="F4069" s="5">
        <v>44144</v>
      </c>
      <c r="G4069" s="6">
        <v>19.148936170212757</v>
      </c>
      <c r="H4069" s="7">
        <v>12619.816585907489</v>
      </c>
      <c r="I4069" s="7">
        <v>15.65</v>
      </c>
      <c r="J4069" s="7">
        <v>17239.722370528561</v>
      </c>
      <c r="K4069" s="7">
        <v>16187.325777306625</v>
      </c>
      <c r="L4069" s="6" t="s">
        <v>17</v>
      </c>
      <c r="M4069" s="6" t="s">
        <v>17</v>
      </c>
      <c r="N4069" s="6" t="s">
        <v>17</v>
      </c>
      <c r="O4069" s="6" t="s">
        <v>17</v>
      </c>
      <c r="P4069" s="8" t="s">
        <v>17</v>
      </c>
      <c r="Q4069" s="8" t="s">
        <v>17</v>
      </c>
      <c r="R4069" s="9">
        <v>6.35</v>
      </c>
    </row>
    <row r="4070" spans="1:18" s="6" customFormat="1" ht="15" customHeight="1" x14ac:dyDescent="0.25">
      <c r="A4070" t="s">
        <v>2159</v>
      </c>
      <c r="B4070" t="s">
        <v>5303</v>
      </c>
      <c r="C4070" t="s">
        <v>1485</v>
      </c>
      <c r="D4070" t="s">
        <v>77</v>
      </c>
      <c r="E4070" s="14">
        <v>2</v>
      </c>
      <c r="F4070" s="5">
        <v>44144</v>
      </c>
      <c r="G4070" s="6">
        <v>14.533622559652933</v>
      </c>
      <c r="H4070" s="7">
        <v>13513.353876904497</v>
      </c>
      <c r="I4070" s="7">
        <v>12.81</v>
      </c>
      <c r="J4070" s="7">
        <v>17314.46140797286</v>
      </c>
      <c r="K4070" s="7">
        <v>16226.744003180138</v>
      </c>
      <c r="L4070" s="6" t="s">
        <v>17</v>
      </c>
      <c r="M4070" s="6" t="s">
        <v>17</v>
      </c>
      <c r="N4070" s="6" t="s">
        <v>17</v>
      </c>
      <c r="O4070" s="6" t="s">
        <v>17</v>
      </c>
      <c r="P4070" s="8" t="s">
        <v>17</v>
      </c>
      <c r="Q4070" s="8" t="s">
        <v>17</v>
      </c>
      <c r="R4070" s="9">
        <v>5.68</v>
      </c>
    </row>
    <row r="4071" spans="1:18" s="6" customFormat="1" ht="15" customHeight="1" x14ac:dyDescent="0.25">
      <c r="A4071" t="s">
        <v>2160</v>
      </c>
      <c r="B4071" t="s">
        <v>5303</v>
      </c>
      <c r="C4071" t="s">
        <v>1485</v>
      </c>
      <c r="D4071" t="s">
        <v>77</v>
      </c>
      <c r="E4071" s="14">
        <v>2</v>
      </c>
      <c r="F4071" s="5">
        <v>44144</v>
      </c>
      <c r="G4071" s="6">
        <v>14.958448753462616</v>
      </c>
      <c r="H4071" s="7">
        <v>13023.320399634114</v>
      </c>
      <c r="I4071" s="7">
        <v>12.83</v>
      </c>
      <c r="J4071" s="7">
        <v>16831.249332050873</v>
      </c>
      <c r="K4071" s="7">
        <v>15743.780665367805</v>
      </c>
      <c r="L4071" s="6" t="s">
        <v>17</v>
      </c>
      <c r="M4071" s="6" t="s">
        <v>17</v>
      </c>
      <c r="N4071" s="6" t="s">
        <v>17</v>
      </c>
      <c r="O4071" s="6" t="s">
        <v>17</v>
      </c>
      <c r="P4071" s="8" t="s">
        <v>17</v>
      </c>
      <c r="Q4071" s="8" t="s">
        <v>17</v>
      </c>
      <c r="R4071" s="9">
        <v>6.43</v>
      </c>
    </row>
    <row r="4072" spans="1:18" s="6" customFormat="1" ht="15" customHeight="1" x14ac:dyDescent="0.25">
      <c r="A4072" t="s">
        <v>2161</v>
      </c>
      <c r="B4072" t="s">
        <v>5303</v>
      </c>
      <c r="C4072" t="s">
        <v>665</v>
      </c>
      <c r="D4072" t="s">
        <v>5513</v>
      </c>
      <c r="E4072" s="14">
        <v>1</v>
      </c>
      <c r="F4072" s="5">
        <v>44144</v>
      </c>
      <c r="G4072" s="6">
        <v>39.977777777777774</v>
      </c>
      <c r="H4072" s="7">
        <v>9650.7484351491112</v>
      </c>
      <c r="I4072" s="6">
        <v>4.8600000000000003</v>
      </c>
      <c r="J4072" s="7">
        <v>18933.684210526313</v>
      </c>
      <c r="K4072" s="7">
        <v>17705.784878997038</v>
      </c>
      <c r="L4072" s="6">
        <v>47.438233693539615</v>
      </c>
      <c r="M4072" s="6">
        <v>5.6279834435996987</v>
      </c>
      <c r="N4072" s="6">
        <v>0.32869470574516052</v>
      </c>
      <c r="O4072" s="6">
        <v>41.722861291028018</v>
      </c>
      <c r="P4072" s="8">
        <v>1.8276263545989192E-2</v>
      </c>
      <c r="Q4072" s="8">
        <v>3.9506025415211301E-3</v>
      </c>
      <c r="R4072" s="9">
        <v>5</v>
      </c>
    </row>
    <row r="4073" spans="1:18" s="6" customFormat="1" ht="15" customHeight="1" x14ac:dyDescent="0.25">
      <c r="A4073" t="s">
        <v>2162</v>
      </c>
      <c r="B4073" t="s">
        <v>5303</v>
      </c>
      <c r="C4073" t="s">
        <v>1485</v>
      </c>
      <c r="D4073" t="s">
        <v>77</v>
      </c>
      <c r="E4073" s="14">
        <v>2</v>
      </c>
      <c r="F4073" s="5">
        <v>44144</v>
      </c>
      <c r="G4073" s="6">
        <v>30.103806228373692</v>
      </c>
      <c r="H4073" s="7">
        <v>11465.9892163042</v>
      </c>
      <c r="I4073" s="6">
        <v>7.38</v>
      </c>
      <c r="J4073" s="7">
        <v>18611.744274394878</v>
      </c>
      <c r="K4073" s="7">
        <v>17456.494472831251</v>
      </c>
      <c r="L4073" s="6" t="s">
        <v>17</v>
      </c>
      <c r="M4073" s="6" t="s">
        <v>17</v>
      </c>
      <c r="N4073" s="6" t="s">
        <v>17</v>
      </c>
      <c r="O4073" s="6" t="s">
        <v>17</v>
      </c>
      <c r="P4073" s="8" t="s">
        <v>17</v>
      </c>
      <c r="Q4073" s="8" t="s">
        <v>17</v>
      </c>
      <c r="R4073" s="9">
        <v>7.87</v>
      </c>
    </row>
    <row r="4074" spans="1:18" s="6" customFormat="1" ht="15" customHeight="1" x14ac:dyDescent="0.25">
      <c r="A4074" t="s">
        <v>2163</v>
      </c>
      <c r="B4074" t="s">
        <v>5303</v>
      </c>
      <c r="C4074" t="s">
        <v>665</v>
      </c>
      <c r="D4074" t="s">
        <v>5513</v>
      </c>
      <c r="E4074" s="14">
        <v>1</v>
      </c>
      <c r="F4074" s="5">
        <v>44144</v>
      </c>
      <c r="G4074" s="6">
        <v>45.926563396442916</v>
      </c>
      <c r="H4074" s="7">
        <v>9190.5351583063166</v>
      </c>
      <c r="I4074" s="6">
        <v>2.29</v>
      </c>
      <c r="J4074" s="7">
        <v>20287.731308161299</v>
      </c>
      <c r="K4074" s="7">
        <v>19071.325497005739</v>
      </c>
      <c r="L4074" s="6" t="s">
        <v>17</v>
      </c>
      <c r="M4074" s="6" t="s">
        <v>17</v>
      </c>
      <c r="N4074" s="6" t="s">
        <v>17</v>
      </c>
      <c r="O4074" s="6" t="s">
        <v>17</v>
      </c>
      <c r="P4074" s="8" t="s">
        <v>17</v>
      </c>
      <c r="Q4074" s="8" t="s">
        <v>17</v>
      </c>
      <c r="R4074" s="9">
        <v>6.51</v>
      </c>
    </row>
    <row r="4075" spans="1:18" s="6" customFormat="1" ht="15" customHeight="1" x14ac:dyDescent="0.25">
      <c r="A4075" t="s">
        <v>2164</v>
      </c>
      <c r="B4075" t="s">
        <v>5303</v>
      </c>
      <c r="C4075" t="s">
        <v>665</v>
      </c>
      <c r="D4075" t="s">
        <v>5513</v>
      </c>
      <c r="E4075" s="14">
        <v>1</v>
      </c>
      <c r="F4075" s="5">
        <v>44144</v>
      </c>
      <c r="G4075" s="6">
        <v>40.585774058577414</v>
      </c>
      <c r="H4075" s="7">
        <v>8949.9756753210568</v>
      </c>
      <c r="I4075" s="6">
        <v>7.76</v>
      </c>
      <c r="J4075" s="7">
        <v>17971.282051282051</v>
      </c>
      <c r="K4075" s="7">
        <v>16732.501312688259</v>
      </c>
      <c r="L4075" s="6">
        <v>46.080440434317168</v>
      </c>
      <c r="M4075" s="6">
        <v>5.6852583525937144</v>
      </c>
      <c r="N4075" s="6">
        <v>0.30504154559820562</v>
      </c>
      <c r="O4075" s="6">
        <v>40.156103671160913</v>
      </c>
      <c r="P4075" s="8">
        <v>4.056618970576905E-3</v>
      </c>
      <c r="Q4075" s="8">
        <v>9.099377359415602E-3</v>
      </c>
      <c r="R4075" s="9">
        <v>2.5</v>
      </c>
    </row>
    <row r="4076" spans="1:18" s="6" customFormat="1" ht="15" customHeight="1" x14ac:dyDescent="0.25">
      <c r="A4076" t="s">
        <v>2165</v>
      </c>
      <c r="B4076" t="s">
        <v>5303</v>
      </c>
      <c r="C4076" t="s">
        <v>1485</v>
      </c>
      <c r="D4076" t="s">
        <v>77</v>
      </c>
      <c r="E4076" s="14">
        <v>2</v>
      </c>
      <c r="F4076" s="5">
        <v>44144</v>
      </c>
      <c r="G4076" s="6">
        <v>15.714285714285708</v>
      </c>
      <c r="H4076" s="7">
        <v>13504.792952595744</v>
      </c>
      <c r="I4076" s="6">
        <v>6.13</v>
      </c>
      <c r="J4076" s="7">
        <v>17648.906216157677</v>
      </c>
      <c r="K4076" s="7">
        <v>16478.110282740712</v>
      </c>
      <c r="L4076" s="6" t="s">
        <v>17</v>
      </c>
      <c r="M4076" s="6" t="s">
        <v>17</v>
      </c>
      <c r="N4076" s="6" t="s">
        <v>17</v>
      </c>
      <c r="O4076" s="6" t="s">
        <v>17</v>
      </c>
      <c r="P4076" s="8" t="s">
        <v>17</v>
      </c>
      <c r="Q4076" s="8" t="s">
        <v>17</v>
      </c>
      <c r="R4076" s="9">
        <v>7.66</v>
      </c>
    </row>
    <row r="4077" spans="1:18" s="6" customFormat="1" ht="15" customHeight="1" x14ac:dyDescent="0.25">
      <c r="A4077" t="s">
        <v>2166</v>
      </c>
      <c r="B4077" t="s">
        <v>5303</v>
      </c>
      <c r="C4077" t="s">
        <v>1292</v>
      </c>
      <c r="D4077" t="s">
        <v>1293</v>
      </c>
      <c r="E4077" s="14">
        <v>2</v>
      </c>
      <c r="F4077" s="5">
        <v>44144</v>
      </c>
      <c r="G4077" s="6">
        <v>18.032786885245905</v>
      </c>
      <c r="H4077" s="7">
        <v>13599.190851085748</v>
      </c>
      <c r="I4077" s="6">
        <v>7.66</v>
      </c>
      <c r="J4077" s="7">
        <v>18279.129872926987</v>
      </c>
      <c r="K4077" s="7">
        <v>17128.472838324615</v>
      </c>
      <c r="L4077" s="6" t="s">
        <v>17</v>
      </c>
      <c r="M4077" s="6" t="s">
        <v>17</v>
      </c>
      <c r="N4077" s="6" t="s">
        <v>17</v>
      </c>
      <c r="O4077" s="6" t="s">
        <v>17</v>
      </c>
      <c r="P4077" s="8" t="s">
        <v>17</v>
      </c>
      <c r="Q4077" s="8" t="s">
        <v>17</v>
      </c>
      <c r="R4077" s="9">
        <v>7.14</v>
      </c>
    </row>
    <row r="4078" spans="1:18" s="6" customFormat="1" ht="15" customHeight="1" x14ac:dyDescent="0.25">
      <c r="A4078" t="s">
        <v>2167</v>
      </c>
      <c r="B4078" t="s">
        <v>5303</v>
      </c>
      <c r="C4078" t="s">
        <v>1292</v>
      </c>
      <c r="D4078" t="s">
        <v>1293</v>
      </c>
      <c r="E4078" s="14">
        <v>2</v>
      </c>
      <c r="F4078" s="5">
        <v>44144</v>
      </c>
      <c r="G4078" s="6">
        <v>16.541353383458642</v>
      </c>
      <c r="H4078" s="7">
        <v>13359.632997864204</v>
      </c>
      <c r="I4078" s="6">
        <v>7.95</v>
      </c>
      <c r="J4078" s="7">
        <v>17639.30885529158</v>
      </c>
      <c r="K4078" s="7">
        <v>16491.686384828281</v>
      </c>
      <c r="L4078" s="6" t="s">
        <v>17</v>
      </c>
      <c r="M4078" s="6" t="s">
        <v>17</v>
      </c>
      <c r="N4078" s="6" t="s">
        <v>17</v>
      </c>
      <c r="O4078" s="6" t="s">
        <v>17</v>
      </c>
      <c r="P4078" s="8" t="s">
        <v>17</v>
      </c>
      <c r="Q4078" s="8" t="s">
        <v>17</v>
      </c>
      <c r="R4078" s="9">
        <v>7.4</v>
      </c>
    </row>
    <row r="4079" spans="1:18" s="6" customFormat="1" ht="15" customHeight="1" x14ac:dyDescent="0.25">
      <c r="A4079" t="s">
        <v>2168</v>
      </c>
      <c r="B4079" t="s">
        <v>5303</v>
      </c>
      <c r="C4079" t="s">
        <v>665</v>
      </c>
      <c r="D4079" t="s">
        <v>5513</v>
      </c>
      <c r="E4079" s="14">
        <v>1</v>
      </c>
      <c r="F4079" s="5">
        <v>44144</v>
      </c>
      <c r="G4079" s="6">
        <v>47.954439795443975</v>
      </c>
      <c r="H4079" s="7">
        <v>8713.8388380420765</v>
      </c>
      <c r="I4079" s="6">
        <v>2.4700000000000002</v>
      </c>
      <c r="J4079" s="7">
        <v>20208.013116097958</v>
      </c>
      <c r="K4079" s="7">
        <v>18993.677392254136</v>
      </c>
      <c r="L4079" s="6" t="s">
        <v>17</v>
      </c>
      <c r="M4079" s="6" t="s">
        <v>17</v>
      </c>
      <c r="N4079" s="6" t="s">
        <v>17</v>
      </c>
      <c r="O4079" s="6" t="s">
        <v>17</v>
      </c>
      <c r="P4079" s="8" t="s">
        <v>17</v>
      </c>
      <c r="Q4079" s="8" t="s">
        <v>17</v>
      </c>
      <c r="R4079" s="9">
        <v>2.41</v>
      </c>
    </row>
    <row r="4080" spans="1:18" s="6" customFormat="1" ht="15" customHeight="1" x14ac:dyDescent="0.25">
      <c r="A4080" t="s">
        <v>2169</v>
      </c>
      <c r="B4080" t="s">
        <v>5303</v>
      </c>
      <c r="C4080" t="s">
        <v>665</v>
      </c>
      <c r="D4080" t="s">
        <v>5513</v>
      </c>
      <c r="E4080" s="14">
        <v>1</v>
      </c>
      <c r="F4080" s="5">
        <v>44144</v>
      </c>
      <c r="G4080" s="6">
        <v>48.009519688446559</v>
      </c>
      <c r="H4080" s="7">
        <v>8561.7675487042143</v>
      </c>
      <c r="I4080" s="6">
        <v>1.19</v>
      </c>
      <c r="J4080" s="7">
        <v>20053.231129564567</v>
      </c>
      <c r="K4080" s="7">
        <v>18723.889558930867</v>
      </c>
      <c r="L4080" s="6">
        <v>51.164190538728825</v>
      </c>
      <c r="M4080" s="6">
        <v>6.1081024208506642</v>
      </c>
      <c r="N4080" s="6">
        <v>0.10266971045787168</v>
      </c>
      <c r="O4080" s="6">
        <v>41.400126451027369</v>
      </c>
      <c r="P4080" s="8">
        <v>1.6602000894152438E-2</v>
      </c>
      <c r="Q4080" s="8">
        <v>1.8308878041120937E-2</v>
      </c>
      <c r="R4080" s="9">
        <v>6.07</v>
      </c>
    </row>
    <row r="4081" spans="1:18" s="6" customFormat="1" ht="15" customHeight="1" x14ac:dyDescent="0.25">
      <c r="A4081" t="s">
        <v>2170</v>
      </c>
      <c r="B4081" t="s">
        <v>5303</v>
      </c>
      <c r="C4081" t="s">
        <v>665</v>
      </c>
      <c r="D4081" t="s">
        <v>5513</v>
      </c>
      <c r="E4081" s="14">
        <v>1</v>
      </c>
      <c r="F4081" s="5">
        <v>44144</v>
      </c>
      <c r="G4081" s="6">
        <v>33.102702702702693</v>
      </c>
      <c r="H4081" s="7">
        <v>11075.604876983763</v>
      </c>
      <c r="I4081" s="6">
        <v>4.43</v>
      </c>
      <c r="J4081" s="7">
        <v>18956.793336803748</v>
      </c>
      <c r="K4081" s="7">
        <v>17764.99856368775</v>
      </c>
      <c r="L4081" s="6" t="s">
        <v>17</v>
      </c>
      <c r="M4081" s="6" t="s">
        <v>17</v>
      </c>
      <c r="N4081" s="6" t="s">
        <v>17</v>
      </c>
      <c r="O4081" s="6" t="s">
        <v>17</v>
      </c>
      <c r="P4081" s="8" t="s">
        <v>17</v>
      </c>
      <c r="Q4081" s="8" t="s">
        <v>17</v>
      </c>
      <c r="R4081" s="9">
        <v>3.95</v>
      </c>
    </row>
    <row r="4082" spans="1:18" s="6" customFormat="1" ht="15" customHeight="1" x14ac:dyDescent="0.25">
      <c r="A4082" t="s">
        <v>2171</v>
      </c>
      <c r="B4082" t="s">
        <v>5303</v>
      </c>
      <c r="C4082" t="s">
        <v>1485</v>
      </c>
      <c r="D4082" t="s">
        <v>77</v>
      </c>
      <c r="E4082" s="14">
        <v>2</v>
      </c>
      <c r="F4082" s="5">
        <v>44144</v>
      </c>
      <c r="G4082" s="6">
        <v>14.096916299559453</v>
      </c>
      <c r="H4082" s="7">
        <v>14537.909212591629</v>
      </c>
      <c r="I4082" s="6">
        <v>5.81</v>
      </c>
      <c r="J4082" s="7">
        <v>18499.295698342183</v>
      </c>
      <c r="K4082" s="7">
        <v>17324.519955170763</v>
      </c>
      <c r="L4082" s="6" t="s">
        <v>17</v>
      </c>
      <c r="M4082" s="6" t="s">
        <v>17</v>
      </c>
      <c r="N4082" s="6" t="s">
        <v>17</v>
      </c>
      <c r="O4082" s="6" t="s">
        <v>17</v>
      </c>
      <c r="P4082" s="8" t="s">
        <v>17</v>
      </c>
      <c r="Q4082" s="8" t="s">
        <v>17</v>
      </c>
      <c r="R4082" s="9">
        <v>7.71</v>
      </c>
    </row>
    <row r="4083" spans="1:18" s="6" customFormat="1" ht="15" customHeight="1" x14ac:dyDescent="0.25">
      <c r="A4083" t="s">
        <v>2172</v>
      </c>
      <c r="B4083" t="s">
        <v>5303</v>
      </c>
      <c r="C4083" t="s">
        <v>665</v>
      </c>
      <c r="D4083" t="s">
        <v>5513</v>
      </c>
      <c r="E4083" s="14">
        <v>1</v>
      </c>
      <c r="F4083" s="5">
        <v>44144</v>
      </c>
      <c r="G4083" s="6">
        <v>37.846153846153854</v>
      </c>
      <c r="H4083" s="7">
        <v>10184.056080395867</v>
      </c>
      <c r="I4083" s="6">
        <v>4.72</v>
      </c>
      <c r="J4083" s="7">
        <v>19116.977225672879</v>
      </c>
      <c r="K4083" s="7">
        <v>17872.808050141866</v>
      </c>
      <c r="L4083" s="6">
        <v>48.126675830702922</v>
      </c>
      <c r="M4083" s="6">
        <v>5.7072532889845311</v>
      </c>
      <c r="N4083" s="6">
        <v>1.5481281607439843</v>
      </c>
      <c r="O4083" s="6">
        <v>39.814406349875455</v>
      </c>
      <c r="P4083" s="8">
        <v>3.7012982974560897E-2</v>
      </c>
      <c r="Q4083" s="8">
        <v>4.652338671854446E-2</v>
      </c>
      <c r="R4083" s="9">
        <v>3.4</v>
      </c>
    </row>
    <row r="4084" spans="1:18" s="6" customFormat="1" ht="15" customHeight="1" x14ac:dyDescent="0.25">
      <c r="A4084" t="s">
        <v>2173</v>
      </c>
      <c r="B4084" t="s">
        <v>5303</v>
      </c>
      <c r="C4084" t="s">
        <v>1292</v>
      </c>
      <c r="D4084" t="s">
        <v>1293</v>
      </c>
      <c r="E4084" s="14">
        <v>2</v>
      </c>
      <c r="F4084" s="5">
        <v>44144</v>
      </c>
      <c r="G4084" s="6">
        <v>14.199395770392739</v>
      </c>
      <c r="H4084" s="7">
        <v>14098.120389810032</v>
      </c>
      <c r="I4084" s="6">
        <v>7.83</v>
      </c>
      <c r="J4084" s="7">
        <v>17984.437479736302</v>
      </c>
      <c r="K4084" s="7">
        <v>16835.559327560281</v>
      </c>
      <c r="L4084" s="6" t="s">
        <v>17</v>
      </c>
      <c r="M4084" s="6" t="s">
        <v>17</v>
      </c>
      <c r="N4084" s="6" t="s">
        <v>17</v>
      </c>
      <c r="O4084" s="6" t="s">
        <v>17</v>
      </c>
      <c r="P4084" s="8" t="s">
        <v>17</v>
      </c>
      <c r="Q4084" s="8" t="s">
        <v>17</v>
      </c>
      <c r="R4084" s="9">
        <v>7.47</v>
      </c>
    </row>
    <row r="4085" spans="1:18" s="6" customFormat="1" ht="15" customHeight="1" x14ac:dyDescent="0.25">
      <c r="A4085" t="s">
        <v>2174</v>
      </c>
      <c r="B4085" t="s">
        <v>5303</v>
      </c>
      <c r="C4085" t="s">
        <v>1485</v>
      </c>
      <c r="D4085" t="s">
        <v>77</v>
      </c>
      <c r="E4085" s="14">
        <v>2</v>
      </c>
      <c r="F4085" s="5">
        <v>44146</v>
      </c>
      <c r="G4085" s="6">
        <v>11.538461538461528</v>
      </c>
      <c r="H4085" s="7">
        <v>14925.755072152409</v>
      </c>
      <c r="I4085" s="6">
        <v>3.72</v>
      </c>
      <c r="J4085" s="7">
        <v>18392.013739802489</v>
      </c>
      <c r="K4085" s="7">
        <v>17191.244864172288</v>
      </c>
      <c r="L4085" s="6" t="s">
        <v>17</v>
      </c>
      <c r="M4085" s="6" t="s">
        <v>17</v>
      </c>
      <c r="N4085" s="6" t="s">
        <v>17</v>
      </c>
      <c r="O4085" s="6" t="s">
        <v>17</v>
      </c>
      <c r="P4085" s="8" t="s">
        <v>17</v>
      </c>
      <c r="Q4085" s="8" t="s">
        <v>17</v>
      </c>
      <c r="R4085" s="9">
        <v>6.84</v>
      </c>
    </row>
    <row r="4086" spans="1:18" s="6" customFormat="1" ht="15" customHeight="1" x14ac:dyDescent="0.25">
      <c r="A4086" t="s">
        <v>2175</v>
      </c>
      <c r="B4086" t="s">
        <v>5303</v>
      </c>
      <c r="C4086" t="s">
        <v>1485</v>
      </c>
      <c r="D4086" t="s">
        <v>77</v>
      </c>
      <c r="E4086" s="14">
        <v>2</v>
      </c>
      <c r="F4086" s="5">
        <v>44146</v>
      </c>
      <c r="G4086" s="6">
        <v>15.929203539823005</v>
      </c>
      <c r="H4086" s="7">
        <v>13937.397110296892</v>
      </c>
      <c r="I4086" s="6">
        <v>6.9</v>
      </c>
      <c r="J4086" s="7">
        <v>18202.270815811607</v>
      </c>
      <c r="K4086" s="7">
        <v>17041.051299616302</v>
      </c>
      <c r="L4086" s="6" t="s">
        <v>17</v>
      </c>
      <c r="M4086" s="6" t="s">
        <v>17</v>
      </c>
      <c r="N4086" s="6" t="s">
        <v>17</v>
      </c>
      <c r="O4086" s="6" t="s">
        <v>17</v>
      </c>
      <c r="P4086" s="8" t="s">
        <v>17</v>
      </c>
      <c r="Q4086" s="8" t="s">
        <v>17</v>
      </c>
      <c r="R4086" s="9">
        <v>4.88</v>
      </c>
    </row>
    <row r="4087" spans="1:18" s="6" customFormat="1" ht="15" customHeight="1" x14ac:dyDescent="0.25">
      <c r="A4087" t="s">
        <v>2176</v>
      </c>
      <c r="B4087" t="s">
        <v>5303</v>
      </c>
      <c r="C4087" t="s">
        <v>1292</v>
      </c>
      <c r="D4087" t="s">
        <v>1293</v>
      </c>
      <c r="E4087" s="14">
        <v>2</v>
      </c>
      <c r="F4087" s="5">
        <v>44146</v>
      </c>
      <c r="G4087" s="6">
        <v>20.000000000000007</v>
      </c>
      <c r="H4087" s="7">
        <v>12927.145956531005</v>
      </c>
      <c r="I4087" s="6">
        <v>10.25</v>
      </c>
      <c r="J4087" s="7">
        <v>17893.237683299925</v>
      </c>
      <c r="K4087" s="7">
        <v>16769.682445663759</v>
      </c>
      <c r="L4087" s="6" t="s">
        <v>17</v>
      </c>
      <c r="M4087" s="6" t="s">
        <v>17</v>
      </c>
      <c r="N4087" s="6" t="s">
        <v>17</v>
      </c>
      <c r="O4087" s="6" t="s">
        <v>17</v>
      </c>
      <c r="P4087" s="8" t="s">
        <v>17</v>
      </c>
      <c r="Q4087" s="8" t="s">
        <v>17</v>
      </c>
      <c r="R4087" s="9">
        <v>5.21</v>
      </c>
    </row>
    <row r="4088" spans="1:18" s="6" customFormat="1" ht="15" customHeight="1" x14ac:dyDescent="0.25">
      <c r="A4088" t="s">
        <v>2177</v>
      </c>
      <c r="B4088" t="s">
        <v>5303</v>
      </c>
      <c r="C4088" t="s">
        <v>665</v>
      </c>
      <c r="D4088" t="s">
        <v>5513</v>
      </c>
      <c r="E4088" s="14">
        <v>1</v>
      </c>
      <c r="F4088" s="5">
        <v>44146</v>
      </c>
      <c r="G4088" s="6">
        <v>38.878460816518071</v>
      </c>
      <c r="H4088" s="7">
        <v>10134.646770559768</v>
      </c>
      <c r="I4088" s="6">
        <v>4.32</v>
      </c>
      <c r="J4088" s="7">
        <v>19328.152162797829</v>
      </c>
      <c r="K4088" s="7">
        <v>18135.092336324658</v>
      </c>
      <c r="L4088" s="6" t="s">
        <v>17</v>
      </c>
      <c r="M4088" s="6" t="s">
        <v>17</v>
      </c>
      <c r="N4088" s="6" t="s">
        <v>17</v>
      </c>
      <c r="O4088" s="6" t="s">
        <v>17</v>
      </c>
      <c r="P4088" s="8" t="s">
        <v>17</v>
      </c>
      <c r="Q4088" s="8" t="s">
        <v>17</v>
      </c>
      <c r="R4088" s="9">
        <v>2.21</v>
      </c>
    </row>
    <row r="4089" spans="1:18" s="6" customFormat="1" ht="15" customHeight="1" x14ac:dyDescent="0.25">
      <c r="A4089" t="s">
        <v>2178</v>
      </c>
      <c r="B4089" t="s">
        <v>5303</v>
      </c>
      <c r="C4089" t="s">
        <v>1292</v>
      </c>
      <c r="D4089" t="s">
        <v>1293</v>
      </c>
      <c r="E4089" s="14">
        <v>2</v>
      </c>
      <c r="F4089" s="5">
        <v>44146</v>
      </c>
      <c r="G4089" s="6">
        <v>23.265306122448965</v>
      </c>
      <c r="H4089" s="7">
        <v>12835.273685252047</v>
      </c>
      <c r="I4089" s="6">
        <v>7.74</v>
      </c>
      <c r="J4089" s="7">
        <v>18617.336152219872</v>
      </c>
      <c r="K4089" s="7">
        <v>17467.516238759312</v>
      </c>
      <c r="L4089" s="6" t="s">
        <v>17</v>
      </c>
      <c r="M4089" s="6" t="s">
        <v>17</v>
      </c>
      <c r="N4089" s="6" t="s">
        <v>17</v>
      </c>
      <c r="O4089" s="6" t="s">
        <v>17</v>
      </c>
      <c r="P4089" s="8" t="s">
        <v>17</v>
      </c>
      <c r="Q4089" s="8" t="s">
        <v>17</v>
      </c>
      <c r="R4089" s="9">
        <v>5.4</v>
      </c>
    </row>
    <row r="4090" spans="1:18" s="6" customFormat="1" ht="15" customHeight="1" x14ac:dyDescent="0.25">
      <c r="A4090" t="s">
        <v>2179</v>
      </c>
      <c r="B4090" t="s">
        <v>5303</v>
      </c>
      <c r="C4090" t="s">
        <v>1485</v>
      </c>
      <c r="D4090" t="s">
        <v>77</v>
      </c>
      <c r="E4090" s="14">
        <v>2</v>
      </c>
      <c r="F4090" s="5">
        <v>44146</v>
      </c>
      <c r="G4090" s="6">
        <v>16.793893129770986</v>
      </c>
      <c r="H4090" s="7">
        <v>13587.546434347792</v>
      </c>
      <c r="I4090" s="6">
        <v>5.67</v>
      </c>
      <c r="J4090" s="7">
        <v>17999.586477824872</v>
      </c>
      <c r="K4090" s="7">
        <v>16823.069567885879</v>
      </c>
      <c r="L4090" s="6" t="s">
        <v>17</v>
      </c>
      <c r="M4090" s="6" t="s">
        <v>17</v>
      </c>
      <c r="N4090" s="6" t="s">
        <v>17</v>
      </c>
      <c r="O4090" s="6" t="s">
        <v>17</v>
      </c>
      <c r="P4090" s="8" t="s">
        <v>17</v>
      </c>
      <c r="Q4090" s="8" t="s">
        <v>17</v>
      </c>
      <c r="R4090" s="9">
        <v>3.27</v>
      </c>
    </row>
    <row r="4091" spans="1:18" s="6" customFormat="1" ht="15" customHeight="1" x14ac:dyDescent="0.25">
      <c r="A4091" t="s">
        <v>2180</v>
      </c>
      <c r="B4091" t="s">
        <v>5303</v>
      </c>
      <c r="C4091" t="s">
        <v>1292</v>
      </c>
      <c r="D4091" t="s">
        <v>1293</v>
      </c>
      <c r="E4091" s="14">
        <v>2</v>
      </c>
      <c r="F4091" s="5">
        <v>44146</v>
      </c>
      <c r="G4091" s="6">
        <v>37.583892617449656</v>
      </c>
      <c r="H4091" s="7">
        <v>9937.2670966622791</v>
      </c>
      <c r="I4091" s="6">
        <v>8.42</v>
      </c>
      <c r="J4091" s="7">
        <v>18534.755968730195</v>
      </c>
      <c r="K4091" s="7">
        <v>17392.051584975048</v>
      </c>
      <c r="L4091" s="6" t="s">
        <v>17</v>
      </c>
      <c r="M4091" s="6" t="s">
        <v>17</v>
      </c>
      <c r="N4091" s="6" t="s">
        <v>17</v>
      </c>
      <c r="O4091" s="6" t="s">
        <v>17</v>
      </c>
      <c r="P4091" s="8" t="s">
        <v>17</v>
      </c>
      <c r="Q4091" s="8" t="s">
        <v>17</v>
      </c>
      <c r="R4091" s="9">
        <v>5.34</v>
      </c>
    </row>
    <row r="4092" spans="1:18" s="6" customFormat="1" ht="15" customHeight="1" x14ac:dyDescent="0.25">
      <c r="A4092" t="s">
        <v>2181</v>
      </c>
      <c r="B4092" t="s">
        <v>5303</v>
      </c>
      <c r="C4092" t="s">
        <v>665</v>
      </c>
      <c r="D4092" t="s">
        <v>5513</v>
      </c>
      <c r="E4092" s="14">
        <v>1</v>
      </c>
      <c r="F4092" s="5">
        <v>44146</v>
      </c>
      <c r="G4092" s="6">
        <v>43.034384969868839</v>
      </c>
      <c r="H4092" s="7">
        <v>8123.8445241299514</v>
      </c>
      <c r="I4092" s="6">
        <v>16.41</v>
      </c>
      <c r="J4092" s="7">
        <v>17221.484733993668</v>
      </c>
      <c r="K4092" s="7">
        <v>16106.513629477655</v>
      </c>
      <c r="L4092" s="6">
        <v>43.22056940105977</v>
      </c>
      <c r="M4092" s="6">
        <v>5.1216867223326696</v>
      </c>
      <c r="N4092" s="6">
        <v>0.33125455974823431</v>
      </c>
      <c r="O4092" s="6">
        <v>34.85522298652883</v>
      </c>
      <c r="P4092" s="8">
        <v>9.1703400174634395E-3</v>
      </c>
      <c r="Q4092" s="8">
        <v>5.2095990313044939E-2</v>
      </c>
      <c r="R4092" s="9">
        <v>2.0699999999999998</v>
      </c>
    </row>
    <row r="4093" spans="1:18" s="6" customFormat="1" ht="15" customHeight="1" x14ac:dyDescent="0.25">
      <c r="A4093" t="s">
        <v>2182</v>
      </c>
      <c r="B4093" t="s">
        <v>5303</v>
      </c>
      <c r="C4093" t="s">
        <v>1292</v>
      </c>
      <c r="D4093" t="s">
        <v>1293</v>
      </c>
      <c r="E4093" s="14">
        <v>2</v>
      </c>
      <c r="F4093" s="5">
        <v>44146</v>
      </c>
      <c r="G4093" s="6">
        <v>27.733333333333331</v>
      </c>
      <c r="H4093" s="7">
        <v>11888.382971074401</v>
      </c>
      <c r="I4093" s="6">
        <v>7.73</v>
      </c>
      <c r="J4093" s="7">
        <v>18538.174052322476</v>
      </c>
      <c r="K4093" s="7">
        <v>17388.249498719189</v>
      </c>
      <c r="L4093" s="6" t="s">
        <v>17</v>
      </c>
      <c r="M4093" s="6" t="s">
        <v>17</v>
      </c>
      <c r="N4093" s="6" t="s">
        <v>17</v>
      </c>
      <c r="O4093" s="6" t="s">
        <v>17</v>
      </c>
      <c r="P4093" s="8" t="s">
        <v>17</v>
      </c>
      <c r="Q4093" s="8" t="s">
        <v>17</v>
      </c>
      <c r="R4093" s="9">
        <v>6.35</v>
      </c>
    </row>
    <row r="4094" spans="1:18" s="6" customFormat="1" ht="15" customHeight="1" x14ac:dyDescent="0.25">
      <c r="A4094" t="s">
        <v>2183</v>
      </c>
      <c r="B4094" t="s">
        <v>5303</v>
      </c>
      <c r="C4094" t="s">
        <v>1485</v>
      </c>
      <c r="D4094" t="s">
        <v>77</v>
      </c>
      <c r="E4094" s="14">
        <v>2</v>
      </c>
      <c r="F4094" s="5">
        <v>44146</v>
      </c>
      <c r="G4094" s="6">
        <v>13.033175355450238</v>
      </c>
      <c r="H4094" s="7">
        <v>14305.583782151834</v>
      </c>
      <c r="I4094" s="6">
        <v>4.95</v>
      </c>
      <c r="J4094" s="7">
        <v>18001.06100795756</v>
      </c>
      <c r="K4094" s="7">
        <v>16815.589526071046</v>
      </c>
      <c r="L4094" s="6" t="s">
        <v>17</v>
      </c>
      <c r="M4094" s="6" t="s">
        <v>17</v>
      </c>
      <c r="N4094" s="6" t="s">
        <v>17</v>
      </c>
      <c r="O4094" s="6" t="s">
        <v>17</v>
      </c>
      <c r="P4094" s="8" t="s">
        <v>17</v>
      </c>
      <c r="Q4094" s="8" t="s">
        <v>17</v>
      </c>
      <c r="R4094" s="9">
        <v>5.75</v>
      </c>
    </row>
    <row r="4095" spans="1:18" s="6" customFormat="1" ht="15" customHeight="1" x14ac:dyDescent="0.25">
      <c r="A4095" t="s">
        <v>2184</v>
      </c>
      <c r="B4095" t="s">
        <v>5303</v>
      </c>
      <c r="C4095" t="s">
        <v>1292</v>
      </c>
      <c r="D4095" t="s">
        <v>1293</v>
      </c>
      <c r="E4095" s="14">
        <v>2</v>
      </c>
      <c r="F4095" s="5">
        <v>44146</v>
      </c>
      <c r="G4095" s="6">
        <v>14.973262032085561</v>
      </c>
      <c r="H4095" s="7">
        <v>13393.90077775206</v>
      </c>
      <c r="I4095" s="6">
        <v>11.97</v>
      </c>
      <c r="J4095" s="7">
        <v>17288.346098116333</v>
      </c>
      <c r="K4095" s="7">
        <v>16182.788965029151</v>
      </c>
      <c r="L4095" s="6" t="s">
        <v>17</v>
      </c>
      <c r="M4095" s="6" t="s">
        <v>17</v>
      </c>
      <c r="N4095" s="6" t="s">
        <v>17</v>
      </c>
      <c r="O4095" s="6" t="s">
        <v>17</v>
      </c>
      <c r="P4095" s="8" t="s">
        <v>17</v>
      </c>
      <c r="Q4095" s="8" t="s">
        <v>17</v>
      </c>
      <c r="R4095" s="9">
        <v>3.38</v>
      </c>
    </row>
    <row r="4096" spans="1:18" s="6" customFormat="1" ht="15" customHeight="1" x14ac:dyDescent="0.25">
      <c r="A4096" t="s">
        <v>2185</v>
      </c>
      <c r="B4096" t="s">
        <v>5303</v>
      </c>
      <c r="C4096" t="s">
        <v>665</v>
      </c>
      <c r="D4096" t="s">
        <v>5513</v>
      </c>
      <c r="E4096" s="14">
        <v>1</v>
      </c>
      <c r="F4096" s="5">
        <v>44146</v>
      </c>
      <c r="G4096" s="6">
        <v>47.438692098092652</v>
      </c>
      <c r="H4096" s="7">
        <v>8600.3300647862252</v>
      </c>
      <c r="I4096" s="6">
        <v>2.91</v>
      </c>
      <c r="J4096" s="7">
        <v>19910.350448247762</v>
      </c>
      <c r="K4096" s="7">
        <v>18567.379127924032</v>
      </c>
      <c r="L4096" s="6">
        <v>49.903484225353445</v>
      </c>
      <c r="M4096" s="6">
        <v>6.1744879399228187</v>
      </c>
      <c r="N4096" s="6">
        <v>0.52851072449840064</v>
      </c>
      <c r="O4096" s="6">
        <v>40.402713615634184</v>
      </c>
      <c r="P4096" s="8">
        <v>4.0895752264591745E-2</v>
      </c>
      <c r="Q4096" s="8">
        <v>3.9907742326559061E-2</v>
      </c>
      <c r="R4096" s="9">
        <v>1.84</v>
      </c>
    </row>
    <row r="4097" spans="1:18" s="6" customFormat="1" ht="15" customHeight="1" x14ac:dyDescent="0.25">
      <c r="A4097" t="s">
        <v>2186</v>
      </c>
      <c r="B4097" t="s">
        <v>5303</v>
      </c>
      <c r="C4097" t="s">
        <v>1292</v>
      </c>
      <c r="D4097" t="s">
        <v>1293</v>
      </c>
      <c r="E4097" s="14">
        <v>2</v>
      </c>
      <c r="F4097" s="5">
        <v>44146</v>
      </c>
      <c r="G4097" s="6">
        <v>16.000000000000007</v>
      </c>
      <c r="H4097" s="7">
        <v>13883.548544426694</v>
      </c>
      <c r="I4097" s="6">
        <v>7.75</v>
      </c>
      <c r="J4097" s="7">
        <v>18143.08258811152</v>
      </c>
      <c r="K4097" s="7">
        <v>16993.367314793686</v>
      </c>
      <c r="L4097" s="6" t="s">
        <v>17</v>
      </c>
      <c r="M4097" s="6" t="s">
        <v>17</v>
      </c>
      <c r="N4097" s="6" t="s">
        <v>17</v>
      </c>
      <c r="O4097" s="6" t="s">
        <v>17</v>
      </c>
      <c r="P4097" s="8" t="s">
        <v>17</v>
      </c>
      <c r="Q4097" s="8" t="s">
        <v>17</v>
      </c>
      <c r="R4097" s="9">
        <v>4.95</v>
      </c>
    </row>
    <row r="4098" spans="1:18" s="6" customFormat="1" ht="15" customHeight="1" x14ac:dyDescent="0.25">
      <c r="A4098" t="s">
        <v>2187</v>
      </c>
      <c r="B4098" t="s">
        <v>5303</v>
      </c>
      <c r="C4098" t="s">
        <v>1218</v>
      </c>
      <c r="D4098" t="s">
        <v>237</v>
      </c>
      <c r="E4098" s="14">
        <v>2</v>
      </c>
      <c r="F4098" s="5">
        <v>44146</v>
      </c>
      <c r="G4098" s="6">
        <v>23.326706428098074</v>
      </c>
      <c r="H4098" s="7">
        <v>11705.5804633349</v>
      </c>
      <c r="I4098" s="6">
        <v>12.97</v>
      </c>
      <c r="J4098" s="7">
        <v>17083.463582369488</v>
      </c>
      <c r="K4098" s="7">
        <v>16010.075124608782</v>
      </c>
      <c r="L4098" s="6" t="s">
        <v>17</v>
      </c>
      <c r="M4098" s="6" t="s">
        <v>17</v>
      </c>
      <c r="N4098" s="6" t="s">
        <v>17</v>
      </c>
      <c r="O4098" s="6" t="s">
        <v>17</v>
      </c>
      <c r="P4098" s="8" t="s">
        <v>17</v>
      </c>
      <c r="Q4098" s="8" t="s">
        <v>17</v>
      </c>
      <c r="R4098" s="9">
        <v>4.03</v>
      </c>
    </row>
    <row r="4099" spans="1:18" s="6" customFormat="1" ht="15" customHeight="1" x14ac:dyDescent="0.25">
      <c r="A4099" t="s">
        <v>2188</v>
      </c>
      <c r="B4099" t="s">
        <v>5303</v>
      </c>
      <c r="C4099" t="s">
        <v>1292</v>
      </c>
      <c r="D4099" t="s">
        <v>1293</v>
      </c>
      <c r="E4099" s="14">
        <v>2</v>
      </c>
      <c r="F4099" s="5">
        <v>44146</v>
      </c>
      <c r="G4099" s="6">
        <v>15.593220338983055</v>
      </c>
      <c r="H4099" s="7">
        <v>13925.723821149575</v>
      </c>
      <c r="I4099" s="6">
        <v>8.16</v>
      </c>
      <c r="J4099" s="7">
        <v>18095.089795494656</v>
      </c>
      <c r="K4099" s="7">
        <v>16949.664768028615</v>
      </c>
      <c r="L4099" s="6" t="s">
        <v>17</v>
      </c>
      <c r="M4099" s="6" t="s">
        <v>17</v>
      </c>
      <c r="N4099" s="6" t="s">
        <v>17</v>
      </c>
      <c r="O4099" s="6" t="s">
        <v>17</v>
      </c>
      <c r="P4099" s="8" t="s">
        <v>17</v>
      </c>
      <c r="Q4099" s="8" t="s">
        <v>17</v>
      </c>
      <c r="R4099" s="9">
        <v>3.67</v>
      </c>
    </row>
    <row r="4100" spans="1:18" s="6" customFormat="1" ht="15" customHeight="1" x14ac:dyDescent="0.25">
      <c r="A4100" t="s">
        <v>2189</v>
      </c>
      <c r="B4100" t="s">
        <v>5303</v>
      </c>
      <c r="C4100" t="s">
        <v>1485</v>
      </c>
      <c r="D4100" t="s">
        <v>77</v>
      </c>
      <c r="E4100" s="14">
        <v>2</v>
      </c>
      <c r="F4100" s="5">
        <v>44146</v>
      </c>
      <c r="G4100" s="6">
        <v>11.58392434988181</v>
      </c>
      <c r="H4100" s="7">
        <v>14525.044396547753</v>
      </c>
      <c r="I4100" s="7">
        <v>7.05</v>
      </c>
      <c r="J4100" s="7">
        <v>17907.484407484408</v>
      </c>
      <c r="K4100" s="7">
        <v>16748.1304271115</v>
      </c>
      <c r="L4100" s="6" t="s">
        <v>17</v>
      </c>
      <c r="M4100" s="6" t="s">
        <v>17</v>
      </c>
      <c r="N4100" s="6" t="s">
        <v>17</v>
      </c>
      <c r="O4100" s="6" t="s">
        <v>17</v>
      </c>
      <c r="P4100" s="8" t="s">
        <v>17</v>
      </c>
      <c r="Q4100" s="8" t="s">
        <v>17</v>
      </c>
      <c r="R4100" s="9">
        <v>3.8</v>
      </c>
    </row>
    <row r="4101" spans="1:18" s="6" customFormat="1" ht="15" customHeight="1" x14ac:dyDescent="0.25">
      <c r="A4101" t="s">
        <v>2190</v>
      </c>
      <c r="B4101" t="s">
        <v>5303</v>
      </c>
      <c r="C4101" t="s">
        <v>665</v>
      </c>
      <c r="D4101" t="s">
        <v>5513</v>
      </c>
      <c r="E4101" s="14">
        <v>1</v>
      </c>
      <c r="F4101" s="5">
        <v>44146</v>
      </c>
      <c r="G4101" s="6">
        <v>40.783777625882891</v>
      </c>
      <c r="H4101" s="7">
        <v>9205.3947805808803</v>
      </c>
      <c r="I4101" s="7">
        <v>10.5</v>
      </c>
      <c r="J4101" s="7">
        <v>18349.938999593331</v>
      </c>
      <c r="K4101" s="7">
        <v>17227.952170823195</v>
      </c>
      <c r="L4101" s="6" t="s">
        <v>17</v>
      </c>
      <c r="M4101" s="6" t="s">
        <v>17</v>
      </c>
      <c r="N4101" s="6" t="s">
        <v>17</v>
      </c>
      <c r="O4101" s="6" t="s">
        <v>17</v>
      </c>
      <c r="P4101" s="8" t="s">
        <v>17</v>
      </c>
      <c r="Q4101" s="8" t="s">
        <v>17</v>
      </c>
      <c r="R4101" s="9">
        <v>1.64</v>
      </c>
    </row>
    <row r="4102" spans="1:18" s="6" customFormat="1" ht="15" customHeight="1" x14ac:dyDescent="0.25">
      <c r="A4102" t="s">
        <v>2191</v>
      </c>
      <c r="B4102" t="s">
        <v>5303</v>
      </c>
      <c r="C4102" t="s">
        <v>665</v>
      </c>
      <c r="D4102" t="s">
        <v>5513</v>
      </c>
      <c r="E4102" s="14">
        <v>1</v>
      </c>
      <c r="F4102" s="5">
        <v>44146</v>
      </c>
      <c r="G4102" s="6">
        <v>34.273079049198451</v>
      </c>
      <c r="H4102" s="7">
        <v>10572.658729559145</v>
      </c>
      <c r="I4102" s="7">
        <v>8.59</v>
      </c>
      <c r="J4102" s="7">
        <v>18503.582395087</v>
      </c>
      <c r="K4102" s="7">
        <v>17359.6296398423</v>
      </c>
      <c r="L4102" s="6" t="s">
        <v>17</v>
      </c>
      <c r="M4102" s="6" t="s">
        <v>17</v>
      </c>
      <c r="N4102" s="6" t="s">
        <v>17</v>
      </c>
      <c r="O4102" s="6" t="s">
        <v>17</v>
      </c>
      <c r="P4102" s="8" t="s">
        <v>17</v>
      </c>
      <c r="Q4102" s="8" t="s">
        <v>17</v>
      </c>
      <c r="R4102" s="9">
        <v>2.2999999999999998</v>
      </c>
    </row>
    <row r="4103" spans="1:18" s="6" customFormat="1" ht="15" customHeight="1" x14ac:dyDescent="0.25">
      <c r="A4103" t="s">
        <v>2192</v>
      </c>
      <c r="B4103" t="s">
        <v>5303</v>
      </c>
      <c r="C4103" t="s">
        <v>665</v>
      </c>
      <c r="D4103" t="s">
        <v>5513</v>
      </c>
      <c r="E4103" s="14">
        <v>1</v>
      </c>
      <c r="F4103" s="5">
        <v>44146</v>
      </c>
      <c r="G4103" s="6">
        <v>39.190725164810189</v>
      </c>
      <c r="H4103" s="7">
        <v>9751.892442697048</v>
      </c>
      <c r="I4103" s="7">
        <v>5.48</v>
      </c>
      <c r="J4103" s="7">
        <v>18834.674544158093</v>
      </c>
      <c r="K4103" s="7">
        <v>17611.329665579182</v>
      </c>
      <c r="L4103" s="6">
        <v>47.045727691275047</v>
      </c>
      <c r="M4103" s="6">
        <v>5.6073535735836559</v>
      </c>
      <c r="N4103" s="6">
        <v>0.75119942088508673</v>
      </c>
      <c r="O4103" s="6">
        <v>41.079363409686358</v>
      </c>
      <c r="P4103" s="8">
        <v>2.5417436160857145E-3</v>
      </c>
      <c r="Q4103" s="8">
        <v>3.3814160953761482E-2</v>
      </c>
      <c r="R4103" s="9">
        <v>1.83</v>
      </c>
    </row>
    <row r="4104" spans="1:18" s="6" customFormat="1" ht="15" customHeight="1" x14ac:dyDescent="0.25">
      <c r="A4104" t="s">
        <v>2193</v>
      </c>
      <c r="B4104" t="s">
        <v>5303</v>
      </c>
      <c r="C4104" t="s">
        <v>1218</v>
      </c>
      <c r="D4104" t="s">
        <v>237</v>
      </c>
      <c r="E4104" s="14">
        <v>2</v>
      </c>
      <c r="F4104" s="5">
        <v>44146</v>
      </c>
      <c r="G4104" s="6">
        <v>14.00778210116732</v>
      </c>
      <c r="H4104" s="7">
        <v>14312.395478690392</v>
      </c>
      <c r="I4104" s="7">
        <v>9.27</v>
      </c>
      <c r="J4104" s="7">
        <v>18176.464402145339</v>
      </c>
      <c r="K4104" s="7">
        <v>17041.781167526839</v>
      </c>
      <c r="L4104" s="6" t="s">
        <v>17</v>
      </c>
      <c r="M4104" s="6" t="s">
        <v>17</v>
      </c>
      <c r="N4104" s="6" t="s">
        <v>17</v>
      </c>
      <c r="O4104" s="6" t="s">
        <v>17</v>
      </c>
      <c r="P4104" s="8" t="s">
        <v>17</v>
      </c>
      <c r="Q4104" s="8" t="s">
        <v>17</v>
      </c>
      <c r="R4104" s="9">
        <v>4.91</v>
      </c>
    </row>
    <row r="4105" spans="1:18" s="6" customFormat="1" ht="15" customHeight="1" x14ac:dyDescent="0.25">
      <c r="A4105" t="s">
        <v>2194</v>
      </c>
      <c r="B4105" t="s">
        <v>5303</v>
      </c>
      <c r="C4105" t="s">
        <v>665</v>
      </c>
      <c r="D4105" t="s">
        <v>5513</v>
      </c>
      <c r="E4105" s="14">
        <v>1</v>
      </c>
      <c r="F4105" s="5">
        <v>44146</v>
      </c>
      <c r="G4105" s="6">
        <v>36.054421768707471</v>
      </c>
      <c r="H4105" s="7">
        <v>9230.7217528622641</v>
      </c>
      <c r="I4105" s="7">
        <v>12.94</v>
      </c>
      <c r="J4105" s="7">
        <v>17015.201314708298</v>
      </c>
      <c r="K4105" s="7">
        <v>15812.713805008003</v>
      </c>
      <c r="L4105" s="6">
        <v>46.656673845378336</v>
      </c>
      <c r="M4105" s="6">
        <v>5.5355247417857383</v>
      </c>
      <c r="N4105" s="6">
        <v>0.26766485593739564</v>
      </c>
      <c r="O4105" s="6">
        <v>34.543784510765271</v>
      </c>
      <c r="P4105" s="8">
        <v>6.5999647378323307E-3</v>
      </c>
      <c r="Q4105" s="8">
        <v>4.9752081395434029E-2</v>
      </c>
      <c r="R4105" s="9">
        <v>2.64</v>
      </c>
    </row>
    <row r="4106" spans="1:18" s="6" customFormat="1" ht="15" customHeight="1" x14ac:dyDescent="0.25">
      <c r="A4106" t="s">
        <v>2195</v>
      </c>
      <c r="B4106" t="s">
        <v>5303</v>
      </c>
      <c r="C4106" t="s">
        <v>665</v>
      </c>
      <c r="D4106" t="s">
        <v>5513</v>
      </c>
      <c r="E4106" s="14">
        <v>1</v>
      </c>
      <c r="F4106" s="5">
        <v>44146</v>
      </c>
      <c r="G4106" s="6">
        <v>48.886805718303265</v>
      </c>
      <c r="H4106" s="7">
        <v>8361.7230222242106</v>
      </c>
      <c r="I4106" s="7">
        <v>1.07</v>
      </c>
      <c r="J4106" s="7">
        <v>20016.250253910221</v>
      </c>
      <c r="K4106" s="7">
        <v>18695.813909138338</v>
      </c>
      <c r="L4106" s="6">
        <v>50.394128884005056</v>
      </c>
      <c r="M4106" s="6">
        <v>6.0625554555393917</v>
      </c>
      <c r="N4106" s="6">
        <v>0.16370707274780955</v>
      </c>
      <c r="O4106" s="6">
        <v>42.288889310279259</v>
      </c>
      <c r="P4106" s="8">
        <v>6.1107887670036512E-4</v>
      </c>
      <c r="Q4106" s="8">
        <v>2.010819855178566E-2</v>
      </c>
      <c r="R4106" s="9">
        <v>1.54</v>
      </c>
    </row>
    <row r="4107" spans="1:18" s="6" customFormat="1" ht="15" customHeight="1" x14ac:dyDescent="0.25">
      <c r="A4107" t="s">
        <v>2196</v>
      </c>
      <c r="B4107" t="s">
        <v>5303</v>
      </c>
      <c r="C4107" t="s">
        <v>665</v>
      </c>
      <c r="D4107" t="s">
        <v>5513</v>
      </c>
      <c r="E4107" s="14">
        <v>1</v>
      </c>
      <c r="F4107" s="5">
        <v>44146</v>
      </c>
      <c r="G4107" s="6">
        <v>38.662060301507537</v>
      </c>
      <c r="H4107" s="7">
        <v>10664.121365625495</v>
      </c>
      <c r="I4107" s="7">
        <v>2.5</v>
      </c>
      <c r="J4107" s="7">
        <v>20208.185234081444</v>
      </c>
      <c r="K4107" s="7">
        <v>18925.701704122668</v>
      </c>
      <c r="L4107" s="6">
        <v>51.124491961046573</v>
      </c>
      <c r="M4107" s="6">
        <v>5.8912785993814039</v>
      </c>
      <c r="N4107" s="6">
        <v>0.32842922242220884</v>
      </c>
      <c r="O4107" s="6">
        <v>40.114334740129983</v>
      </c>
      <c r="P4107" s="8">
        <v>7.9954856599576581E-3</v>
      </c>
      <c r="Q4107" s="8">
        <v>3.3469991359878312E-2</v>
      </c>
      <c r="R4107" s="9">
        <v>1.53</v>
      </c>
    </row>
    <row r="4108" spans="1:18" s="6" customFormat="1" ht="15" customHeight="1" x14ac:dyDescent="0.25">
      <c r="A4108" t="s">
        <v>2197</v>
      </c>
      <c r="B4108" t="s">
        <v>5303</v>
      </c>
      <c r="C4108" t="s">
        <v>2113</v>
      </c>
      <c r="D4108" t="s">
        <v>5517</v>
      </c>
      <c r="E4108" s="14">
        <v>5</v>
      </c>
      <c r="F4108" s="5">
        <v>44146</v>
      </c>
      <c r="G4108" s="6">
        <v>21.929319543489086</v>
      </c>
      <c r="H4108" s="7">
        <v>12433.809197588469</v>
      </c>
      <c r="I4108" s="7">
        <v>11.52</v>
      </c>
      <c r="J4108" s="7">
        <v>17768.814459307665</v>
      </c>
      <c r="K4108" s="7">
        <v>16612.564919631463</v>
      </c>
      <c r="L4108" s="6" t="s">
        <v>17</v>
      </c>
      <c r="M4108" s="6" t="s">
        <v>17</v>
      </c>
      <c r="N4108" s="6" t="s">
        <v>17</v>
      </c>
      <c r="O4108" s="6" t="s">
        <v>17</v>
      </c>
      <c r="P4108" s="8" t="s">
        <v>17</v>
      </c>
      <c r="Q4108" s="8" t="s">
        <v>17</v>
      </c>
      <c r="R4108" s="9">
        <v>2.0699999999999998</v>
      </c>
    </row>
    <row r="4109" spans="1:18" s="6" customFormat="1" ht="15" customHeight="1" x14ac:dyDescent="0.25">
      <c r="A4109" t="s">
        <v>5218</v>
      </c>
      <c r="B4109" t="s">
        <v>5308</v>
      </c>
      <c r="C4109" t="s">
        <v>16</v>
      </c>
      <c r="D4109" t="s">
        <v>5513</v>
      </c>
      <c r="E4109" s="14">
        <v>1</v>
      </c>
      <c r="F4109" s="5">
        <v>44146</v>
      </c>
      <c r="G4109" s="6">
        <v>32.23489742385091</v>
      </c>
      <c r="H4109" s="7">
        <v>11241.24906622981</v>
      </c>
      <c r="I4109" s="6">
        <v>5.84</v>
      </c>
      <c r="J4109" s="7">
        <v>18933.77120963328</v>
      </c>
      <c r="K4109" s="7">
        <v>17750.652110025996</v>
      </c>
      <c r="L4109" s="6">
        <v>47.248150485441975</v>
      </c>
      <c r="M4109" s="6">
        <v>5.4194422876912345</v>
      </c>
      <c r="N4109" s="6">
        <v>0.47115657322026405</v>
      </c>
      <c r="O4109" s="6">
        <v>40.920651125786591</v>
      </c>
      <c r="P4109" s="8">
        <v>4.9726199192252109E-2</v>
      </c>
      <c r="Q4109" s="8">
        <v>5.0873328667684438E-2</v>
      </c>
      <c r="R4109" s="9">
        <v>8.65</v>
      </c>
    </row>
    <row r="4110" spans="1:18" s="6" customFormat="1" ht="15" customHeight="1" x14ac:dyDescent="0.25">
      <c r="A4110" t="s">
        <v>5219</v>
      </c>
      <c r="B4110" t="s">
        <v>5308</v>
      </c>
      <c r="C4110" t="s">
        <v>665</v>
      </c>
      <c r="D4110" t="s">
        <v>5513</v>
      </c>
      <c r="E4110" s="14">
        <v>1</v>
      </c>
      <c r="F4110" s="5">
        <v>44146</v>
      </c>
      <c r="G4110" s="6">
        <v>31.92853381756948</v>
      </c>
      <c r="H4110" s="7">
        <v>11569.516791369528</v>
      </c>
      <c r="I4110" s="7">
        <v>4.8</v>
      </c>
      <c r="J4110" s="7">
        <v>19359.799323808485</v>
      </c>
      <c r="K4110" s="7">
        <v>18142.008047007817</v>
      </c>
      <c r="L4110" s="6">
        <v>48.380774938998471</v>
      </c>
      <c r="M4110" s="6">
        <v>5.5838166392488819</v>
      </c>
      <c r="N4110" s="6">
        <v>0.5155241416846863</v>
      </c>
      <c r="O4110" s="6">
        <v>40.616208298385502</v>
      </c>
      <c r="P4110" s="8">
        <v>5.6677709740457612E-2</v>
      </c>
      <c r="Q4110" s="8">
        <v>4.6998271942007508E-2</v>
      </c>
      <c r="R4110" s="9">
        <v>8.31</v>
      </c>
    </row>
    <row r="4111" spans="1:18" s="6" customFormat="1" ht="15" customHeight="1" x14ac:dyDescent="0.25">
      <c r="A4111" t="s">
        <v>2198</v>
      </c>
      <c r="B4111" t="s">
        <v>5303</v>
      </c>
      <c r="C4111" t="s">
        <v>1218</v>
      </c>
      <c r="D4111" t="s">
        <v>237</v>
      </c>
      <c r="E4111" s="14">
        <v>2</v>
      </c>
      <c r="F4111" s="5">
        <v>44148</v>
      </c>
      <c r="G4111" s="6">
        <v>15.909090909090921</v>
      </c>
      <c r="H4111" s="7">
        <v>13873.66567476847</v>
      </c>
      <c r="I4111" s="7">
        <v>10.09</v>
      </c>
      <c r="J4111" s="7">
        <v>18081.701410823331</v>
      </c>
      <c r="K4111" s="7">
        <v>16960.602424048993</v>
      </c>
      <c r="L4111" s="6" t="s">
        <v>17</v>
      </c>
      <c r="M4111" s="6" t="s">
        <v>17</v>
      </c>
      <c r="N4111" s="6" t="s">
        <v>17</v>
      </c>
      <c r="O4111" s="6" t="s">
        <v>17</v>
      </c>
      <c r="P4111" s="8" t="s">
        <v>17</v>
      </c>
      <c r="Q4111" s="8" t="s">
        <v>17</v>
      </c>
      <c r="R4111" s="9">
        <v>5.0199999999999996</v>
      </c>
    </row>
    <row r="4112" spans="1:18" s="6" customFormat="1" ht="15" customHeight="1" x14ac:dyDescent="0.25">
      <c r="A4112" t="s">
        <v>2199</v>
      </c>
      <c r="B4112" t="s">
        <v>5303</v>
      </c>
      <c r="C4112" t="s">
        <v>665</v>
      </c>
      <c r="D4112" t="s">
        <v>5513</v>
      </c>
      <c r="E4112" s="14">
        <v>1</v>
      </c>
      <c r="F4112" s="5">
        <v>44148</v>
      </c>
      <c r="G4112" s="6">
        <v>32.998805256869765</v>
      </c>
      <c r="H4112" s="7">
        <v>10839.310456932224</v>
      </c>
      <c r="I4112" s="7">
        <v>8.17</v>
      </c>
      <c r="J4112" s="7">
        <v>18566.429968097149</v>
      </c>
      <c r="K4112" s="7">
        <v>17380.990464429869</v>
      </c>
      <c r="L4112" s="6">
        <v>46.446410151472719</v>
      </c>
      <c r="M4112" s="6">
        <v>5.4358159297155826</v>
      </c>
      <c r="N4112" s="6">
        <v>0.46111147010793041</v>
      </c>
      <c r="O4112" s="6">
        <v>39.488092756935195</v>
      </c>
      <c r="P4112" s="8">
        <v>0</v>
      </c>
      <c r="Q4112" s="8">
        <v>1.2965802260468408E-3</v>
      </c>
      <c r="R4112" s="9">
        <v>2.83</v>
      </c>
    </row>
    <row r="4113" spans="1:18" s="6" customFormat="1" ht="15" customHeight="1" x14ac:dyDescent="0.25">
      <c r="A4113" t="s">
        <v>2200</v>
      </c>
      <c r="B4113" t="s">
        <v>5303</v>
      </c>
      <c r="C4113" t="s">
        <v>1485</v>
      </c>
      <c r="D4113" t="s">
        <v>77</v>
      </c>
      <c r="E4113" s="14">
        <v>2</v>
      </c>
      <c r="F4113" s="5">
        <v>44148</v>
      </c>
      <c r="G4113" s="6">
        <v>16.73306772908365</v>
      </c>
      <c r="H4113" s="7">
        <v>13390.090028894476</v>
      </c>
      <c r="I4113" s="6">
        <v>8.75</v>
      </c>
      <c r="J4113" s="7">
        <v>17710.070558050033</v>
      </c>
      <c r="K4113" s="7">
        <v>16571.859316997667</v>
      </c>
      <c r="L4113" s="6" t="s">
        <v>17</v>
      </c>
      <c r="M4113" s="6" t="s">
        <v>17</v>
      </c>
      <c r="N4113" s="6" t="s">
        <v>17</v>
      </c>
      <c r="O4113" s="6" t="s">
        <v>17</v>
      </c>
      <c r="P4113" s="8" t="s">
        <v>17</v>
      </c>
      <c r="Q4113" s="8" t="s">
        <v>17</v>
      </c>
      <c r="R4113" s="9">
        <v>6.46</v>
      </c>
    </row>
    <row r="4114" spans="1:18" s="6" customFormat="1" ht="15" customHeight="1" x14ac:dyDescent="0.25">
      <c r="A4114" t="s">
        <v>2201</v>
      </c>
      <c r="B4114" t="s">
        <v>5303</v>
      </c>
      <c r="C4114" t="s">
        <v>1218</v>
      </c>
      <c r="D4114" t="s">
        <v>237</v>
      </c>
      <c r="E4114" s="14">
        <v>2</v>
      </c>
      <c r="F4114" s="5">
        <v>44148</v>
      </c>
      <c r="G4114" s="6">
        <v>17.12962962962964</v>
      </c>
      <c r="H4114" s="7">
        <v>13664.656366967503</v>
      </c>
      <c r="I4114" s="6">
        <v>8.6999999999999993</v>
      </c>
      <c r="J4114" s="7">
        <v>18138.297872340427</v>
      </c>
      <c r="K4114" s="7">
        <v>16994.171928854645</v>
      </c>
      <c r="L4114" s="6" t="s">
        <v>17</v>
      </c>
      <c r="M4114" s="6" t="s">
        <v>17</v>
      </c>
      <c r="N4114" s="6" t="s">
        <v>17</v>
      </c>
      <c r="O4114" s="6" t="s">
        <v>17</v>
      </c>
      <c r="P4114" s="8" t="s">
        <v>17</v>
      </c>
      <c r="Q4114" s="8" t="s">
        <v>17</v>
      </c>
      <c r="R4114" s="9">
        <v>4.12</v>
      </c>
    </row>
    <row r="4115" spans="1:18" s="6" customFormat="1" ht="15" customHeight="1" x14ac:dyDescent="0.25">
      <c r="A4115" t="s">
        <v>2202</v>
      </c>
      <c r="B4115" t="s">
        <v>5303</v>
      </c>
      <c r="C4115" t="s">
        <v>1292</v>
      </c>
      <c r="D4115" t="s">
        <v>1293</v>
      </c>
      <c r="E4115" s="14">
        <v>2</v>
      </c>
      <c r="F4115" s="5">
        <v>44148</v>
      </c>
      <c r="G4115" s="6">
        <v>16.969696969696958</v>
      </c>
      <c r="H4115" s="7">
        <v>13764.545590014261</v>
      </c>
      <c r="I4115" s="6">
        <v>11.86</v>
      </c>
      <c r="J4115" s="7">
        <v>18183.744834163397</v>
      </c>
      <c r="K4115" s="7">
        <v>17077.036659506222</v>
      </c>
      <c r="L4115" s="6" t="s">
        <v>17</v>
      </c>
      <c r="M4115" s="6" t="s">
        <v>17</v>
      </c>
      <c r="N4115" s="6" t="s">
        <v>17</v>
      </c>
      <c r="O4115" s="6" t="s">
        <v>17</v>
      </c>
      <c r="P4115" s="8" t="s">
        <v>17</v>
      </c>
      <c r="Q4115" s="8" t="s">
        <v>17</v>
      </c>
      <c r="R4115" s="9">
        <v>5.63</v>
      </c>
    </row>
    <row r="4116" spans="1:18" s="6" customFormat="1" ht="15" customHeight="1" x14ac:dyDescent="0.25">
      <c r="A4116" t="s">
        <v>2203</v>
      </c>
      <c r="B4116" t="s">
        <v>5303</v>
      </c>
      <c r="C4116" t="s">
        <v>1218</v>
      </c>
      <c r="D4116" t="s">
        <v>237</v>
      </c>
      <c r="E4116" s="14">
        <v>2</v>
      </c>
      <c r="F4116" s="5">
        <v>44148</v>
      </c>
      <c r="G4116" s="6">
        <v>27.446651949963201</v>
      </c>
      <c r="H4116" s="7">
        <v>11017.0979360572</v>
      </c>
      <c r="I4116" s="6">
        <v>12.79</v>
      </c>
      <c r="J4116" s="7">
        <v>17185.371476474902</v>
      </c>
      <c r="K4116" s="7">
        <v>16109.001110650845</v>
      </c>
      <c r="L4116" s="6" t="s">
        <v>17</v>
      </c>
      <c r="M4116" s="6" t="s">
        <v>17</v>
      </c>
      <c r="N4116" s="6" t="s">
        <v>17</v>
      </c>
      <c r="O4116" s="6" t="s">
        <v>17</v>
      </c>
      <c r="P4116" s="8" t="s">
        <v>17</v>
      </c>
      <c r="Q4116" s="8" t="s">
        <v>17</v>
      </c>
      <c r="R4116" s="9">
        <v>4.57</v>
      </c>
    </row>
    <row r="4117" spans="1:18" s="6" customFormat="1" ht="15" customHeight="1" x14ac:dyDescent="0.25">
      <c r="A4117" t="s">
        <v>2204</v>
      </c>
      <c r="B4117" t="s">
        <v>5303</v>
      </c>
      <c r="C4117" t="s">
        <v>665</v>
      </c>
      <c r="D4117" t="s">
        <v>5513</v>
      </c>
      <c r="E4117" s="14">
        <v>1</v>
      </c>
      <c r="F4117" s="5">
        <v>44148</v>
      </c>
      <c r="G4117" s="6">
        <v>39.009693476552272</v>
      </c>
      <c r="H4117" s="7">
        <v>9144.8485724917482</v>
      </c>
      <c r="I4117" s="6">
        <v>14.66</v>
      </c>
      <c r="J4117" s="7">
        <v>17630.637079455973</v>
      </c>
      <c r="K4117" s="7">
        <v>16556.492268557133</v>
      </c>
      <c r="L4117" s="6" t="s">
        <v>17</v>
      </c>
      <c r="M4117" s="6" t="s">
        <v>17</v>
      </c>
      <c r="N4117" s="6" t="s">
        <v>17</v>
      </c>
      <c r="O4117" s="6" t="s">
        <v>17</v>
      </c>
      <c r="P4117" s="8" t="s">
        <v>17</v>
      </c>
      <c r="Q4117" s="8" t="s">
        <v>17</v>
      </c>
      <c r="R4117" s="9">
        <v>2.21</v>
      </c>
    </row>
    <row r="4118" spans="1:18" s="6" customFormat="1" ht="15" customHeight="1" x14ac:dyDescent="0.25">
      <c r="A4118" t="s">
        <v>2205</v>
      </c>
      <c r="B4118" t="s">
        <v>5303</v>
      </c>
      <c r="C4118" t="s">
        <v>1218</v>
      </c>
      <c r="D4118" t="s">
        <v>237</v>
      </c>
      <c r="E4118" s="14">
        <v>2</v>
      </c>
      <c r="F4118" s="5">
        <v>44148</v>
      </c>
      <c r="G4118" s="6">
        <v>25.395778364116094</v>
      </c>
      <c r="H4118" s="7">
        <v>11223.116625242192</v>
      </c>
      <c r="I4118" s="6">
        <v>13.12</v>
      </c>
      <c r="J4118" s="7">
        <v>16946.058091286304</v>
      </c>
      <c r="K4118" s="7">
        <v>15875.154556911726</v>
      </c>
      <c r="L4118" s="6" t="s">
        <v>17</v>
      </c>
      <c r="M4118" s="6" t="s">
        <v>17</v>
      </c>
      <c r="N4118" s="6" t="s">
        <v>17</v>
      </c>
      <c r="O4118" s="6" t="s">
        <v>17</v>
      </c>
      <c r="P4118" s="8" t="s">
        <v>17</v>
      </c>
      <c r="Q4118" s="8" t="s">
        <v>17</v>
      </c>
      <c r="R4118" s="9">
        <v>3.6</v>
      </c>
    </row>
    <row r="4119" spans="1:18" s="6" customFormat="1" ht="15" customHeight="1" x14ac:dyDescent="0.25">
      <c r="A4119" t="s">
        <v>2206</v>
      </c>
      <c r="B4119" t="s">
        <v>5303</v>
      </c>
      <c r="C4119" t="s">
        <v>665</v>
      </c>
      <c r="D4119" t="s">
        <v>5513</v>
      </c>
      <c r="E4119" s="14">
        <v>1</v>
      </c>
      <c r="F4119" s="5">
        <v>44148</v>
      </c>
      <c r="G4119" s="6">
        <v>34.813925570228093</v>
      </c>
      <c r="H4119" s="7">
        <v>11460.029351812287</v>
      </c>
      <c r="I4119" s="6">
        <v>1.04</v>
      </c>
      <c r="J4119" s="7">
        <v>20198.070607553367</v>
      </c>
      <c r="K4119" s="7">
        <v>18885.219981693619</v>
      </c>
      <c r="L4119" s="6">
        <v>50.23264693808558</v>
      </c>
      <c r="M4119" s="6">
        <v>6.0259017279439391</v>
      </c>
      <c r="N4119" s="6">
        <v>0.50049653482082479</v>
      </c>
      <c r="O4119" s="6">
        <v>42.192352452733161</v>
      </c>
      <c r="P4119" s="8">
        <v>0</v>
      </c>
      <c r="Q4119" s="8">
        <v>1.4180071031460441E-2</v>
      </c>
      <c r="R4119" s="9">
        <v>2.56</v>
      </c>
    </row>
    <row r="4120" spans="1:18" s="6" customFormat="1" ht="15" customHeight="1" x14ac:dyDescent="0.25">
      <c r="A4120" t="s">
        <v>2207</v>
      </c>
      <c r="B4120" t="s">
        <v>5303</v>
      </c>
      <c r="C4120" t="s">
        <v>1218</v>
      </c>
      <c r="D4120" t="s">
        <v>237</v>
      </c>
      <c r="E4120" s="14">
        <v>2</v>
      </c>
      <c r="F4120" s="5">
        <v>44148</v>
      </c>
      <c r="G4120" s="6">
        <v>27.024981074943234</v>
      </c>
      <c r="H4120" s="7">
        <v>10963.578335821363</v>
      </c>
      <c r="I4120" s="6">
        <v>14.49</v>
      </c>
      <c r="J4120" s="7">
        <v>16976.670537316582</v>
      </c>
      <c r="K4120" s="7">
        <v>15928.462636535296</v>
      </c>
      <c r="L4120" s="6" t="s">
        <v>17</v>
      </c>
      <c r="M4120" s="6" t="s">
        <v>17</v>
      </c>
      <c r="N4120" s="6" t="s">
        <v>17</v>
      </c>
      <c r="O4120" s="6" t="s">
        <v>17</v>
      </c>
      <c r="P4120" s="8" t="s">
        <v>17</v>
      </c>
      <c r="Q4120" s="8" t="s">
        <v>17</v>
      </c>
      <c r="R4120" s="9">
        <v>5.27</v>
      </c>
    </row>
    <row r="4121" spans="1:18" s="6" customFormat="1" ht="15" customHeight="1" x14ac:dyDescent="0.25">
      <c r="A4121" t="s">
        <v>2208</v>
      </c>
      <c r="B4121" t="s">
        <v>5303</v>
      </c>
      <c r="C4121" t="s">
        <v>665</v>
      </c>
      <c r="D4121" t="s">
        <v>5513</v>
      </c>
      <c r="E4121" s="14">
        <v>1</v>
      </c>
      <c r="F4121" s="5">
        <v>44148</v>
      </c>
      <c r="G4121" s="6">
        <v>42.224191404519281</v>
      </c>
      <c r="H4121" s="7">
        <v>9261.1883523018714</v>
      </c>
      <c r="I4121" s="6">
        <v>4.24</v>
      </c>
      <c r="J4121" s="7">
        <v>19055.798353491209</v>
      </c>
      <c r="K4121" s="7">
        <v>17814.93950241206</v>
      </c>
      <c r="L4121" s="6">
        <v>47.7089856914072</v>
      </c>
      <c r="M4121" s="6">
        <v>5.6879758870588972</v>
      </c>
      <c r="N4121" s="6">
        <v>0.68098053706551531</v>
      </c>
      <c r="O4121" s="6">
        <v>41.656979269499523</v>
      </c>
      <c r="P4121" s="8">
        <v>0</v>
      </c>
      <c r="Q4121" s="8">
        <v>3.083669473002857E-2</v>
      </c>
      <c r="R4121" s="9">
        <v>1.61</v>
      </c>
    </row>
    <row r="4122" spans="1:18" s="6" customFormat="1" ht="15" customHeight="1" x14ac:dyDescent="0.25">
      <c r="A4122" t="s">
        <v>2209</v>
      </c>
      <c r="B4122" t="s">
        <v>5303</v>
      </c>
      <c r="C4122" t="s">
        <v>1292</v>
      </c>
      <c r="D4122" t="s">
        <v>1293</v>
      </c>
      <c r="E4122" s="14">
        <v>2</v>
      </c>
      <c r="F4122" s="5">
        <v>44148</v>
      </c>
      <c r="G4122" s="6">
        <v>14.549045424621459</v>
      </c>
      <c r="H4122" s="7">
        <v>13236.622914167152</v>
      </c>
      <c r="I4122" s="6">
        <v>13.08</v>
      </c>
      <c r="J4122" s="7">
        <v>17000.208029956313</v>
      </c>
      <c r="K4122" s="7">
        <v>15906.26595271179</v>
      </c>
      <c r="L4122" s="6" t="s">
        <v>17</v>
      </c>
      <c r="M4122" s="6" t="s">
        <v>17</v>
      </c>
      <c r="N4122" s="6" t="s">
        <v>17</v>
      </c>
      <c r="O4122" s="6" t="s">
        <v>17</v>
      </c>
      <c r="P4122" s="8" t="s">
        <v>17</v>
      </c>
      <c r="Q4122" s="8" t="s">
        <v>17</v>
      </c>
      <c r="R4122" s="9">
        <v>3.86</v>
      </c>
    </row>
    <row r="4123" spans="1:18" s="6" customFormat="1" ht="15" customHeight="1" x14ac:dyDescent="0.25">
      <c r="A4123" t="s">
        <v>5220</v>
      </c>
      <c r="B4123" t="s">
        <v>5308</v>
      </c>
      <c r="C4123" t="s">
        <v>665</v>
      </c>
      <c r="D4123" t="s">
        <v>5513</v>
      </c>
      <c r="E4123" s="14">
        <v>1</v>
      </c>
      <c r="F4123" s="5">
        <v>44151</v>
      </c>
      <c r="G4123" s="6">
        <v>35.180516498119644</v>
      </c>
      <c r="H4123" s="7">
        <v>10902.696906369367</v>
      </c>
      <c r="I4123" s="7">
        <v>4.8666666666666671</v>
      </c>
      <c r="J4123" s="7">
        <v>19397.13560039509</v>
      </c>
      <c r="K4123" s="7">
        <v>18146.020747106417</v>
      </c>
      <c r="L4123" s="6">
        <v>49.451514335553803</v>
      </c>
      <c r="M4123" s="6">
        <v>5.7456432625879268</v>
      </c>
      <c r="N4123" s="6">
        <v>0.76644116818850905</v>
      </c>
      <c r="O4123" s="6">
        <v>39.095250041204295</v>
      </c>
      <c r="P4123" s="8">
        <v>3.5531529429877196E-2</v>
      </c>
      <c r="Q4123" s="8">
        <v>3.8952996368921321E-2</v>
      </c>
      <c r="R4123" s="9">
        <v>5.5066666666666668</v>
      </c>
    </row>
    <row r="4124" spans="1:18" s="6" customFormat="1" ht="15" customHeight="1" x14ac:dyDescent="0.25">
      <c r="A4124" t="s">
        <v>2210</v>
      </c>
      <c r="B4124" t="s">
        <v>5303</v>
      </c>
      <c r="C4124" t="s">
        <v>665</v>
      </c>
      <c r="D4124" t="s">
        <v>5513</v>
      </c>
      <c r="E4124" s="14">
        <v>1</v>
      </c>
      <c r="F4124" s="5">
        <v>44152</v>
      </c>
      <c r="G4124" s="6">
        <v>39.007946063086926</v>
      </c>
      <c r="H4124" s="7">
        <v>9552.2453102814798</v>
      </c>
      <c r="I4124" s="6">
        <v>9.32</v>
      </c>
      <c r="J4124" s="7">
        <v>18384.31928687196</v>
      </c>
      <c r="K4124" s="7">
        <v>17223.898449900902</v>
      </c>
      <c r="L4124" s="6">
        <v>44.183961790565256</v>
      </c>
      <c r="M4124" s="6">
        <v>5.3132807733270537</v>
      </c>
      <c r="N4124" s="6">
        <v>0.42885213924068782</v>
      </c>
      <c r="O4124" s="6">
        <v>40.74946894957791</v>
      </c>
      <c r="P4124" s="8">
        <v>0</v>
      </c>
      <c r="Q4124" s="8">
        <v>1.0977784860469049E-2</v>
      </c>
      <c r="R4124" s="9">
        <v>1.28</v>
      </c>
    </row>
    <row r="4125" spans="1:18" s="6" customFormat="1" ht="15" customHeight="1" x14ac:dyDescent="0.25">
      <c r="A4125" t="s">
        <v>2211</v>
      </c>
      <c r="B4125" t="s">
        <v>5303</v>
      </c>
      <c r="C4125" t="s">
        <v>1292</v>
      </c>
      <c r="D4125" t="s">
        <v>1293</v>
      </c>
      <c r="E4125" s="14">
        <v>2</v>
      </c>
      <c r="F4125" s="5">
        <v>44152</v>
      </c>
      <c r="G4125" s="6">
        <v>17.562254259501977</v>
      </c>
      <c r="H4125" s="7">
        <v>13191.107394283088</v>
      </c>
      <c r="I4125" s="6">
        <v>9.98</v>
      </c>
      <c r="J4125" s="7">
        <v>17648.124467178175</v>
      </c>
      <c r="K4125" s="7">
        <v>16521.743945688388</v>
      </c>
      <c r="L4125" s="6" t="s">
        <v>17</v>
      </c>
      <c r="M4125" s="6" t="s">
        <v>17</v>
      </c>
      <c r="N4125" s="6" t="s">
        <v>17</v>
      </c>
      <c r="O4125" s="6" t="s">
        <v>17</v>
      </c>
      <c r="P4125" s="8" t="s">
        <v>17</v>
      </c>
      <c r="Q4125" s="8" t="s">
        <v>17</v>
      </c>
      <c r="R4125" s="9">
        <v>6.16</v>
      </c>
    </row>
    <row r="4126" spans="1:18" s="6" customFormat="1" ht="15" customHeight="1" x14ac:dyDescent="0.25">
      <c r="A4126" t="s">
        <v>2212</v>
      </c>
      <c r="B4126" t="s">
        <v>5303</v>
      </c>
      <c r="C4126" t="s">
        <v>665</v>
      </c>
      <c r="D4126" t="s">
        <v>5513</v>
      </c>
      <c r="E4126" s="14">
        <v>1</v>
      </c>
      <c r="F4126" s="5">
        <v>44152</v>
      </c>
      <c r="G4126" s="6">
        <v>36.408904510837722</v>
      </c>
      <c r="H4126" s="7">
        <v>11077.315386504377</v>
      </c>
      <c r="I4126" s="6">
        <v>0.96</v>
      </c>
      <c r="J4126" s="7">
        <v>20050.03573981415</v>
      </c>
      <c r="K4126" s="7">
        <v>18818.334283521854</v>
      </c>
      <c r="L4126" s="6" t="s">
        <v>17</v>
      </c>
      <c r="M4126" s="6" t="s">
        <v>17</v>
      </c>
      <c r="N4126" s="6" t="s">
        <v>17</v>
      </c>
      <c r="O4126" s="6" t="s">
        <v>17</v>
      </c>
      <c r="P4126" s="8" t="s">
        <v>17</v>
      </c>
      <c r="Q4126" s="8" t="s">
        <v>17</v>
      </c>
      <c r="R4126" s="9">
        <v>2.0699999999999998</v>
      </c>
    </row>
    <row r="4127" spans="1:18" s="6" customFormat="1" ht="15" customHeight="1" x14ac:dyDescent="0.25">
      <c r="A4127" t="s">
        <v>2213</v>
      </c>
      <c r="B4127" t="s">
        <v>5303</v>
      </c>
      <c r="C4127" t="s">
        <v>665</v>
      </c>
      <c r="D4127" t="s">
        <v>5513</v>
      </c>
      <c r="E4127" s="14">
        <v>1</v>
      </c>
      <c r="F4127" s="5">
        <v>44152</v>
      </c>
      <c r="G4127" s="6">
        <v>29.515617926663655</v>
      </c>
      <c r="H4127" s="7">
        <v>11496.819820512485</v>
      </c>
      <c r="I4127" s="6">
        <v>7.28</v>
      </c>
      <c r="J4127" s="7">
        <v>18493.193717277485</v>
      </c>
      <c r="K4127" s="7">
        <v>17334.175326597353</v>
      </c>
      <c r="L4127" s="6" t="s">
        <v>17</v>
      </c>
      <c r="M4127" s="6" t="s">
        <v>17</v>
      </c>
      <c r="N4127" s="6" t="s">
        <v>17</v>
      </c>
      <c r="O4127" s="6" t="s">
        <v>17</v>
      </c>
      <c r="P4127" s="8" t="s">
        <v>17</v>
      </c>
      <c r="Q4127" s="8" t="s">
        <v>17</v>
      </c>
      <c r="R4127" s="9">
        <v>4.5</v>
      </c>
    </row>
    <row r="4128" spans="1:18" s="6" customFormat="1" ht="15" customHeight="1" x14ac:dyDescent="0.25">
      <c r="A4128" t="s">
        <v>2214</v>
      </c>
      <c r="B4128" t="s">
        <v>5303</v>
      </c>
      <c r="C4128" t="s">
        <v>1218</v>
      </c>
      <c r="D4128" t="s">
        <v>237</v>
      </c>
      <c r="E4128" s="14">
        <v>2</v>
      </c>
      <c r="F4128" s="5">
        <v>44152</v>
      </c>
      <c r="G4128" s="6">
        <v>16.534181240063599</v>
      </c>
      <c r="H4128" s="7">
        <v>13217.063735055626</v>
      </c>
      <c r="I4128" s="6">
        <v>10.91</v>
      </c>
      <c r="J4128" s="7">
        <v>17426.762528168256</v>
      </c>
      <c r="K4128" s="7">
        <v>16319.247789238076</v>
      </c>
      <c r="L4128" s="6" t="s">
        <v>17</v>
      </c>
      <c r="M4128" s="6" t="s">
        <v>17</v>
      </c>
      <c r="N4128" s="6" t="s">
        <v>17</v>
      </c>
      <c r="O4128" s="6" t="s">
        <v>17</v>
      </c>
      <c r="P4128" s="8" t="s">
        <v>17</v>
      </c>
      <c r="Q4128" s="8" t="s">
        <v>17</v>
      </c>
      <c r="R4128" s="9">
        <v>6.81</v>
      </c>
    </row>
    <row r="4129" spans="1:18" s="6" customFormat="1" ht="15" customHeight="1" x14ac:dyDescent="0.25">
      <c r="A4129" t="s">
        <v>2215</v>
      </c>
      <c r="B4129" t="s">
        <v>5303</v>
      </c>
      <c r="C4129" t="s">
        <v>1485</v>
      </c>
      <c r="D4129" t="s">
        <v>77</v>
      </c>
      <c r="E4129" s="14">
        <v>2</v>
      </c>
      <c r="F4129" s="5">
        <v>44152</v>
      </c>
      <c r="G4129" s="6">
        <v>15.369261477045914</v>
      </c>
      <c r="H4129" s="7">
        <v>13648.837136225038</v>
      </c>
      <c r="I4129" s="6">
        <v>8.23</v>
      </c>
      <c r="J4129" s="7">
        <v>17715.85391598058</v>
      </c>
      <c r="K4129" s="7">
        <v>16571.175484077226</v>
      </c>
      <c r="L4129" s="6" t="s">
        <v>17</v>
      </c>
      <c r="M4129" s="6" t="s">
        <v>17</v>
      </c>
      <c r="N4129" s="6" t="s">
        <v>17</v>
      </c>
      <c r="O4129" s="6" t="s">
        <v>17</v>
      </c>
      <c r="P4129" s="8" t="s">
        <v>17</v>
      </c>
      <c r="Q4129" s="8" t="s">
        <v>17</v>
      </c>
      <c r="R4129" s="9">
        <v>5.26</v>
      </c>
    </row>
    <row r="4130" spans="1:18" s="6" customFormat="1" ht="15" customHeight="1" x14ac:dyDescent="0.25">
      <c r="A4130" t="s">
        <v>2216</v>
      </c>
      <c r="B4130" t="s">
        <v>5303</v>
      </c>
      <c r="C4130" t="s">
        <v>1218</v>
      </c>
      <c r="D4130" t="s">
        <v>237</v>
      </c>
      <c r="E4130" s="14">
        <v>2</v>
      </c>
      <c r="F4130" s="5">
        <v>44152</v>
      </c>
      <c r="G4130" s="6">
        <v>16.071428571428573</v>
      </c>
      <c r="H4130" s="7">
        <v>13415.266955799068</v>
      </c>
      <c r="I4130" s="6">
        <v>10.06</v>
      </c>
      <c r="J4130" s="7">
        <v>17573.552344318538</v>
      </c>
      <c r="K4130" s="7">
        <v>16451.956372866975</v>
      </c>
      <c r="L4130" s="6" t="s">
        <v>17</v>
      </c>
      <c r="M4130" s="6" t="s">
        <v>17</v>
      </c>
      <c r="N4130" s="6" t="s">
        <v>17</v>
      </c>
      <c r="O4130" s="6" t="s">
        <v>17</v>
      </c>
      <c r="P4130" s="8" t="s">
        <v>17</v>
      </c>
      <c r="Q4130" s="8" t="s">
        <v>17</v>
      </c>
      <c r="R4130" s="9">
        <v>3.81</v>
      </c>
    </row>
    <row r="4131" spans="1:18" s="6" customFormat="1" ht="15" customHeight="1" x14ac:dyDescent="0.25">
      <c r="A4131" t="s">
        <v>2217</v>
      </c>
      <c r="B4131" t="s">
        <v>5303</v>
      </c>
      <c r="C4131" t="s">
        <v>665</v>
      </c>
      <c r="D4131" t="s">
        <v>5513</v>
      </c>
      <c r="E4131" s="14">
        <v>1</v>
      </c>
      <c r="F4131" s="5">
        <v>44152</v>
      </c>
      <c r="G4131" s="6">
        <v>38.834680791747978</v>
      </c>
      <c r="H4131" s="7">
        <v>10295.663767840817</v>
      </c>
      <c r="I4131" s="6">
        <v>3.98</v>
      </c>
      <c r="J4131" s="7">
        <v>19693.513898788311</v>
      </c>
      <c r="K4131" s="7">
        <v>18383.612094459895</v>
      </c>
      <c r="L4131" s="6">
        <v>49.094560263572717</v>
      </c>
      <c r="M4131" s="6">
        <v>6.0188574106662136</v>
      </c>
      <c r="N4131" s="6">
        <v>0.51798563582736801</v>
      </c>
      <c r="O4131" s="6">
        <v>40.357341595477884</v>
      </c>
      <c r="P4131" s="8">
        <v>0</v>
      </c>
      <c r="Q4131" s="8">
        <v>3.4172311261881888E-2</v>
      </c>
      <c r="R4131" s="9">
        <v>1.79</v>
      </c>
    </row>
    <row r="4132" spans="1:18" s="6" customFormat="1" ht="15" customHeight="1" x14ac:dyDescent="0.25">
      <c r="A4132" t="s">
        <v>2218</v>
      </c>
      <c r="B4132" t="s">
        <v>5303</v>
      </c>
      <c r="C4132" t="s">
        <v>1218</v>
      </c>
      <c r="D4132" t="s">
        <v>237</v>
      </c>
      <c r="E4132" s="14">
        <v>2</v>
      </c>
      <c r="F4132" s="5">
        <v>44152</v>
      </c>
      <c r="G4132" s="6">
        <v>15.598290598290591</v>
      </c>
      <c r="H4132" s="7">
        <v>13385.532283461203</v>
      </c>
      <c r="I4132" s="6">
        <v>10.5</v>
      </c>
      <c r="J4132" s="7">
        <v>17425.112201231605</v>
      </c>
      <c r="K4132" s="7">
        <v>16310.805338379345</v>
      </c>
      <c r="L4132" s="6" t="s">
        <v>17</v>
      </c>
      <c r="M4132" s="6" t="s">
        <v>17</v>
      </c>
      <c r="N4132" s="6" t="s">
        <v>17</v>
      </c>
      <c r="O4132" s="6" t="s">
        <v>17</v>
      </c>
      <c r="P4132" s="8" t="s">
        <v>17</v>
      </c>
      <c r="Q4132" s="8" t="s">
        <v>17</v>
      </c>
      <c r="R4132" s="9">
        <v>4.1900000000000004</v>
      </c>
    </row>
    <row r="4133" spans="1:18" s="6" customFormat="1" ht="15" customHeight="1" x14ac:dyDescent="0.25">
      <c r="A4133" t="s">
        <v>2219</v>
      </c>
      <c r="B4133" t="s">
        <v>5303</v>
      </c>
      <c r="C4133" t="s">
        <v>1485</v>
      </c>
      <c r="D4133" t="s">
        <v>77</v>
      </c>
      <c r="E4133" s="14">
        <v>2</v>
      </c>
      <c r="F4133" s="5">
        <v>44152</v>
      </c>
      <c r="G4133" s="6">
        <v>15.384615384615394</v>
      </c>
      <c r="H4133" s="7">
        <v>14026.202467535921</v>
      </c>
      <c r="I4133" s="6">
        <v>7.05</v>
      </c>
      <c r="J4133" s="7">
        <v>18179.956896551725</v>
      </c>
      <c r="K4133" s="7">
        <v>17020.602916178817</v>
      </c>
      <c r="L4133" s="6" t="s">
        <v>17</v>
      </c>
      <c r="M4133" s="6" t="s">
        <v>17</v>
      </c>
      <c r="N4133" s="6" t="s">
        <v>17</v>
      </c>
      <c r="O4133" s="6" t="s">
        <v>17</v>
      </c>
      <c r="P4133" s="8" t="s">
        <v>17</v>
      </c>
      <c r="Q4133" s="8" t="s">
        <v>17</v>
      </c>
      <c r="R4133" s="9">
        <v>7.2</v>
      </c>
    </row>
    <row r="4134" spans="1:18" s="6" customFormat="1" ht="15" customHeight="1" x14ac:dyDescent="0.25">
      <c r="A4134" t="s">
        <v>2220</v>
      </c>
      <c r="B4134" t="s">
        <v>5303</v>
      </c>
      <c r="C4134" t="s">
        <v>1292</v>
      </c>
      <c r="D4134" t="s">
        <v>1293</v>
      </c>
      <c r="E4134" s="14">
        <v>2</v>
      </c>
      <c r="F4134" s="5">
        <v>44152</v>
      </c>
      <c r="G4134" s="6">
        <v>17.22428748451054</v>
      </c>
      <c r="H4134" s="7">
        <v>13073.57280195663</v>
      </c>
      <c r="I4134" s="6">
        <v>10.87</v>
      </c>
      <c r="J4134" s="7">
        <v>17419.38828408502</v>
      </c>
      <c r="K4134" s="7">
        <v>16302.320735297906</v>
      </c>
      <c r="L4134" s="6" t="s">
        <v>17</v>
      </c>
      <c r="M4134" s="6" t="s">
        <v>17</v>
      </c>
      <c r="N4134" s="6" t="s">
        <v>17</v>
      </c>
      <c r="O4134" s="6" t="s">
        <v>17</v>
      </c>
      <c r="P4134" s="8" t="s">
        <v>17</v>
      </c>
      <c r="Q4134" s="8" t="s">
        <v>17</v>
      </c>
      <c r="R4134" s="9">
        <v>3.55</v>
      </c>
    </row>
    <row r="4135" spans="1:18" s="6" customFormat="1" ht="15" customHeight="1" x14ac:dyDescent="0.25">
      <c r="A4135" t="s">
        <v>2221</v>
      </c>
      <c r="B4135" t="s">
        <v>5303</v>
      </c>
      <c r="C4135" t="s">
        <v>665</v>
      </c>
      <c r="D4135" t="s">
        <v>5513</v>
      </c>
      <c r="E4135" s="14">
        <v>1</v>
      </c>
      <c r="F4135" s="5">
        <v>44152</v>
      </c>
      <c r="G4135" s="6">
        <v>37.904124860646604</v>
      </c>
      <c r="H4135" s="7">
        <v>10207.963600109955</v>
      </c>
      <c r="I4135" s="6">
        <v>5.43</v>
      </c>
      <c r="J4135" s="7">
        <v>19110.569600974719</v>
      </c>
      <c r="K4135" s="7">
        <v>17930.275312923935</v>
      </c>
      <c r="L4135" s="6" t="s">
        <v>17</v>
      </c>
      <c r="M4135" s="6" t="s">
        <v>17</v>
      </c>
      <c r="N4135" s="6" t="s">
        <v>17</v>
      </c>
      <c r="O4135" s="6" t="s">
        <v>17</v>
      </c>
      <c r="P4135" s="8" t="s">
        <v>17</v>
      </c>
      <c r="Q4135" s="8" t="s">
        <v>17</v>
      </c>
      <c r="R4135" s="9">
        <v>1.51</v>
      </c>
    </row>
    <row r="4136" spans="1:18" s="6" customFormat="1" ht="15" customHeight="1" x14ac:dyDescent="0.25">
      <c r="A4136" t="s">
        <v>2222</v>
      </c>
      <c r="B4136" t="s">
        <v>5303</v>
      </c>
      <c r="C4136" t="s">
        <v>1485</v>
      </c>
      <c r="D4136" t="s">
        <v>77</v>
      </c>
      <c r="E4136" s="14">
        <v>2</v>
      </c>
      <c r="F4136" s="5">
        <v>44152</v>
      </c>
      <c r="G4136" s="6">
        <v>15.242494226327963</v>
      </c>
      <c r="H4136" s="7">
        <v>13906.310051224253</v>
      </c>
      <c r="I4136" s="6">
        <v>6.38</v>
      </c>
      <c r="J4136" s="7">
        <v>18014.199655765922</v>
      </c>
      <c r="K4136" s="7">
        <v>16846.512948719625</v>
      </c>
      <c r="L4136" s="6" t="s">
        <v>17</v>
      </c>
      <c r="M4136" s="6" t="s">
        <v>17</v>
      </c>
      <c r="N4136" s="6" t="s">
        <v>17</v>
      </c>
      <c r="O4136" s="6" t="s">
        <v>17</v>
      </c>
      <c r="P4136" s="8" t="s">
        <v>17</v>
      </c>
      <c r="Q4136" s="8" t="s">
        <v>17</v>
      </c>
      <c r="R4136" s="9">
        <v>7.04</v>
      </c>
    </row>
    <row r="4137" spans="1:18" s="6" customFormat="1" ht="15" customHeight="1" x14ac:dyDescent="0.25">
      <c r="A4137" t="s">
        <v>2223</v>
      </c>
      <c r="B4137" t="s">
        <v>5303</v>
      </c>
      <c r="C4137" t="s">
        <v>665</v>
      </c>
      <c r="D4137" t="s">
        <v>5513</v>
      </c>
      <c r="E4137" s="14">
        <v>1</v>
      </c>
      <c r="F4137" s="5">
        <v>44152</v>
      </c>
      <c r="G4137" s="6">
        <v>40.343347639484975</v>
      </c>
      <c r="H4137" s="7">
        <v>8810.442299583081</v>
      </c>
      <c r="I4137" s="6">
        <v>16.71</v>
      </c>
      <c r="J4137" s="7">
        <v>17471.252671211965</v>
      </c>
      <c r="K4137" s="7">
        <v>16420.683854696817</v>
      </c>
      <c r="L4137" s="6" t="s">
        <v>17</v>
      </c>
      <c r="M4137" s="6" t="s">
        <v>17</v>
      </c>
      <c r="N4137" s="6" t="s">
        <v>17</v>
      </c>
      <c r="O4137" s="6" t="s">
        <v>17</v>
      </c>
      <c r="P4137" s="8" t="s">
        <v>17</v>
      </c>
      <c r="Q4137" s="8" t="s">
        <v>17</v>
      </c>
      <c r="R4137" s="9">
        <v>1.73</v>
      </c>
    </row>
    <row r="4138" spans="1:18" s="6" customFormat="1" ht="15" customHeight="1" x14ac:dyDescent="0.25">
      <c r="A4138" t="s">
        <v>2224</v>
      </c>
      <c r="B4138" t="s">
        <v>5303</v>
      </c>
      <c r="C4138" t="s">
        <v>1218</v>
      </c>
      <c r="D4138" t="s">
        <v>237</v>
      </c>
      <c r="E4138" s="14">
        <v>2</v>
      </c>
      <c r="F4138" s="5">
        <v>44152</v>
      </c>
      <c r="G4138" s="6">
        <v>16.36363636363636</v>
      </c>
      <c r="H4138" s="7">
        <v>13219.63199518191</v>
      </c>
      <c r="I4138" s="6">
        <v>9.8800000000000008</v>
      </c>
      <c r="J4138" s="7">
        <v>17408.637873754153</v>
      </c>
      <c r="K4138" s="7">
        <v>16284.059994239236</v>
      </c>
      <c r="L4138" s="6" t="s">
        <v>17</v>
      </c>
      <c r="M4138" s="6" t="s">
        <v>17</v>
      </c>
      <c r="N4138" s="6" t="s">
        <v>17</v>
      </c>
      <c r="O4138" s="6" t="s">
        <v>17</v>
      </c>
      <c r="P4138" s="8" t="s">
        <v>17</v>
      </c>
      <c r="Q4138" s="8" t="s">
        <v>17</v>
      </c>
      <c r="R4138" s="9">
        <v>6.69</v>
      </c>
    </row>
    <row r="4139" spans="1:18" s="6" customFormat="1" ht="15" customHeight="1" x14ac:dyDescent="0.25">
      <c r="A4139" t="s">
        <v>2225</v>
      </c>
      <c r="B4139" t="s">
        <v>5303</v>
      </c>
      <c r="C4139" t="s">
        <v>2113</v>
      </c>
      <c r="D4139" t="s">
        <v>5517</v>
      </c>
      <c r="E4139" s="14">
        <v>5</v>
      </c>
      <c r="F4139" s="5">
        <v>44152</v>
      </c>
      <c r="G4139" s="6">
        <v>26.06246172688304</v>
      </c>
      <c r="H4139" s="7">
        <v>11763.509371474027</v>
      </c>
      <c r="I4139" s="6">
        <v>7.04</v>
      </c>
      <c r="J4139" s="7">
        <v>17954.01319991484</v>
      </c>
      <c r="K4139" s="7">
        <v>16771.203912222205</v>
      </c>
      <c r="L4139" s="6" t="s">
        <v>17</v>
      </c>
      <c r="M4139" s="6" t="s">
        <v>17</v>
      </c>
      <c r="N4139" s="6" t="s">
        <v>17</v>
      </c>
      <c r="O4139" s="6" t="s">
        <v>17</v>
      </c>
      <c r="P4139" s="8" t="s">
        <v>17</v>
      </c>
      <c r="Q4139" s="8" t="s">
        <v>17</v>
      </c>
      <c r="R4139" s="9">
        <v>6.06</v>
      </c>
    </row>
    <row r="4140" spans="1:18" s="6" customFormat="1" ht="15" customHeight="1" x14ac:dyDescent="0.25">
      <c r="A4140" t="s">
        <v>5505</v>
      </c>
      <c r="B4140" t="s">
        <v>5511</v>
      </c>
      <c r="C4140" t="s">
        <v>15</v>
      </c>
      <c r="D4140" t="s">
        <v>5513</v>
      </c>
      <c r="E4140" s="14">
        <v>1</v>
      </c>
      <c r="F4140" s="5">
        <v>44153</v>
      </c>
      <c r="G4140" s="6">
        <v>30.277584947022291</v>
      </c>
      <c r="H4140" s="7">
        <v>12067.507007888089</v>
      </c>
      <c r="I4140" s="6">
        <v>5.567553331577562</v>
      </c>
      <c r="J4140" s="7">
        <v>19454.306031077169</v>
      </c>
      <c r="K4140" s="7">
        <v>18368.825001848345</v>
      </c>
      <c r="L4140" s="6" t="s">
        <v>17</v>
      </c>
      <c r="M4140" s="6" t="s">
        <v>17</v>
      </c>
      <c r="N4140" s="6" t="s">
        <v>17</v>
      </c>
      <c r="O4140" s="6" t="s">
        <v>17</v>
      </c>
      <c r="P4140" s="8">
        <v>2.7078467485920753E-2</v>
      </c>
      <c r="Q4140" s="8">
        <v>1.8050335271068845E-2</v>
      </c>
      <c r="R4140" s="9">
        <v>5.0750000000000002</v>
      </c>
    </row>
    <row r="4141" spans="1:18" s="6" customFormat="1" ht="15" customHeight="1" x14ac:dyDescent="0.25">
      <c r="A4141" t="s">
        <v>5221</v>
      </c>
      <c r="B4141" t="s">
        <v>5308</v>
      </c>
      <c r="C4141" t="s">
        <v>5222</v>
      </c>
      <c r="D4141" t="s">
        <v>5513</v>
      </c>
      <c r="E4141" s="14">
        <v>1</v>
      </c>
      <c r="F4141" s="5">
        <v>44153</v>
      </c>
      <c r="G4141" s="6">
        <v>38.264804060258612</v>
      </c>
      <c r="H4141" s="7">
        <v>10179.893484538023</v>
      </c>
      <c r="I4141" s="7">
        <v>5.3049999999999997</v>
      </c>
      <c r="J4141" s="7">
        <v>19232.923028157853</v>
      </c>
      <c r="K4141" s="7">
        <v>18003.834730805749</v>
      </c>
      <c r="L4141" s="6">
        <v>48.138030079336957</v>
      </c>
      <c r="M4141" s="6">
        <v>5.6381143361324906</v>
      </c>
      <c r="N4141" s="6">
        <v>0.40120626549751093</v>
      </c>
      <c r="O4141" s="6">
        <v>40.449337765488629</v>
      </c>
      <c r="P4141" s="8">
        <v>2.714652941466017E-2</v>
      </c>
      <c r="Q4141" s="8">
        <v>4.1165024129747534E-2</v>
      </c>
      <c r="R4141" s="9">
        <v>5.3550000000000004</v>
      </c>
    </row>
    <row r="4142" spans="1:18" s="6" customFormat="1" ht="15" customHeight="1" x14ac:dyDescent="0.25">
      <c r="A4142" t="s">
        <v>2226</v>
      </c>
      <c r="B4142" t="s">
        <v>5303</v>
      </c>
      <c r="C4142" t="s">
        <v>1485</v>
      </c>
      <c r="D4142" t="s">
        <v>77</v>
      </c>
      <c r="E4142" s="14">
        <v>2</v>
      </c>
      <c r="F4142" s="5">
        <v>44154</v>
      </c>
      <c r="G4142" s="6">
        <v>22.562141491395789</v>
      </c>
      <c r="H4142" s="7">
        <v>12366.145162591059</v>
      </c>
      <c r="I4142" s="6">
        <v>8.48</v>
      </c>
      <c r="J4142" s="7">
        <v>17822.477650063858</v>
      </c>
      <c r="K4142" s="7">
        <v>16680.908444531171</v>
      </c>
      <c r="L4142" s="6" t="s">
        <v>17</v>
      </c>
      <c r="M4142" s="6" t="s">
        <v>17</v>
      </c>
      <c r="N4142" s="6" t="s">
        <v>17</v>
      </c>
      <c r="O4142" s="6" t="s">
        <v>17</v>
      </c>
      <c r="P4142" s="8" t="s">
        <v>17</v>
      </c>
      <c r="Q4142" s="8" t="s">
        <v>17</v>
      </c>
      <c r="R4142" s="9">
        <v>6.04</v>
      </c>
    </row>
    <row r="4143" spans="1:18" s="6" customFormat="1" ht="15" customHeight="1" x14ac:dyDescent="0.25">
      <c r="A4143" t="s">
        <v>2227</v>
      </c>
      <c r="B4143" t="s">
        <v>5303</v>
      </c>
      <c r="C4143" t="s">
        <v>665</v>
      </c>
      <c r="D4143" t="s">
        <v>5513</v>
      </c>
      <c r="E4143" s="14">
        <v>1</v>
      </c>
      <c r="F4143" s="5">
        <v>44154</v>
      </c>
      <c r="G4143" s="6">
        <v>42.539993470453801</v>
      </c>
      <c r="H4143" s="7">
        <v>8931.8943616693068</v>
      </c>
      <c r="I4143" s="7">
        <v>9.84</v>
      </c>
      <c r="J4143" s="7">
        <v>18487.994128132534</v>
      </c>
      <c r="K4143" s="7">
        <v>17353.193994200617</v>
      </c>
      <c r="L4143" s="6">
        <v>43.052670675868349</v>
      </c>
      <c r="M4143" s="6">
        <v>5.1900063119173785</v>
      </c>
      <c r="N4143" s="6">
        <v>0.72409535975385286</v>
      </c>
      <c r="O4143" s="6">
        <v>41.126897819055969</v>
      </c>
      <c r="P4143" s="8">
        <v>0</v>
      </c>
      <c r="Q4143" s="8">
        <v>6.7320910427201494E-2</v>
      </c>
      <c r="R4143" s="9">
        <v>4.63</v>
      </c>
    </row>
    <row r="4144" spans="1:18" s="6" customFormat="1" ht="15" customHeight="1" x14ac:dyDescent="0.25">
      <c r="A4144" t="s">
        <v>2228</v>
      </c>
      <c r="B4144" t="s">
        <v>5303</v>
      </c>
      <c r="C4144" t="s">
        <v>1218</v>
      </c>
      <c r="D4144" t="s">
        <v>237</v>
      </c>
      <c r="E4144" s="14">
        <v>2</v>
      </c>
      <c r="F4144" s="5">
        <v>44154</v>
      </c>
      <c r="G4144" s="6">
        <v>22.34359483614697</v>
      </c>
      <c r="H4144" s="7">
        <v>12687.43609921584</v>
      </c>
      <c r="I4144" s="7">
        <v>6.44</v>
      </c>
      <c r="J4144" s="7">
        <v>18222.387900734902</v>
      </c>
      <c r="K4144" s="7">
        <v>17040.822444898145</v>
      </c>
      <c r="L4144" s="6" t="s">
        <v>17</v>
      </c>
      <c r="M4144" s="6" t="s">
        <v>17</v>
      </c>
      <c r="N4144" s="6" t="s">
        <v>17</v>
      </c>
      <c r="O4144" s="6" t="s">
        <v>17</v>
      </c>
      <c r="P4144" s="8" t="s">
        <v>17</v>
      </c>
      <c r="Q4144" s="8" t="s">
        <v>17</v>
      </c>
      <c r="R4144" s="9">
        <v>6.11</v>
      </c>
    </row>
    <row r="4145" spans="1:18" s="6" customFormat="1" ht="15" customHeight="1" x14ac:dyDescent="0.25">
      <c r="A4145" t="s">
        <v>2229</v>
      </c>
      <c r="B4145" t="s">
        <v>5303</v>
      </c>
      <c r="C4145" t="s">
        <v>665</v>
      </c>
      <c r="D4145" t="s">
        <v>5513</v>
      </c>
      <c r="E4145" s="14">
        <v>1</v>
      </c>
      <c r="F4145" s="5">
        <v>44154</v>
      </c>
      <c r="G4145" s="6">
        <v>29.414907827945484</v>
      </c>
      <c r="H4145" s="7">
        <v>12761.514163964574</v>
      </c>
      <c r="I4145" s="7">
        <v>2.2000000000000002</v>
      </c>
      <c r="J4145" s="7">
        <v>20378.974413874319</v>
      </c>
      <c r="K4145" s="7">
        <v>19097.687553262447</v>
      </c>
      <c r="L4145" s="6">
        <v>51.068877417209585</v>
      </c>
      <c r="M4145" s="6">
        <v>5.8841954594398906</v>
      </c>
      <c r="N4145" s="6">
        <v>0.35337325755849142</v>
      </c>
      <c r="O4145" s="6">
        <v>40.472356890848083</v>
      </c>
      <c r="P4145" s="8">
        <v>0</v>
      </c>
      <c r="Q4145" s="8">
        <v>2.207521897677403E-2</v>
      </c>
      <c r="R4145" s="9">
        <v>6.59</v>
      </c>
    </row>
    <row r="4146" spans="1:18" s="6" customFormat="1" ht="15" customHeight="1" x14ac:dyDescent="0.25">
      <c r="A4146" t="s">
        <v>2230</v>
      </c>
      <c r="B4146" t="s">
        <v>5303</v>
      </c>
      <c r="C4146" t="s">
        <v>665</v>
      </c>
      <c r="D4146" t="s">
        <v>5513</v>
      </c>
      <c r="E4146" s="14">
        <v>1</v>
      </c>
      <c r="F4146" s="5">
        <v>44154</v>
      </c>
      <c r="G4146" s="6">
        <v>44.950926935659766</v>
      </c>
      <c r="H4146" s="7">
        <v>7856.8651888346121</v>
      </c>
      <c r="I4146" s="7">
        <v>6.87</v>
      </c>
      <c r="J4146" s="7">
        <v>17431.06714375921</v>
      </c>
      <c r="K4146" s="7">
        <v>16267.33355420234</v>
      </c>
      <c r="L4146" s="6" t="s">
        <v>17</v>
      </c>
      <c r="M4146" s="6" t="s">
        <v>17</v>
      </c>
      <c r="N4146" s="6" t="s">
        <v>17</v>
      </c>
      <c r="O4146" s="6" t="s">
        <v>17</v>
      </c>
      <c r="P4146" s="8" t="s">
        <v>17</v>
      </c>
      <c r="Q4146" s="8" t="s">
        <v>17</v>
      </c>
      <c r="R4146" s="9">
        <v>4.9800000000000004</v>
      </c>
    </row>
    <row r="4147" spans="1:18" s="6" customFormat="1" ht="15" customHeight="1" x14ac:dyDescent="0.25">
      <c r="A4147" t="s">
        <v>2231</v>
      </c>
      <c r="B4147" t="s">
        <v>5303</v>
      </c>
      <c r="C4147" t="s">
        <v>1485</v>
      </c>
      <c r="D4147" t="s">
        <v>77</v>
      </c>
      <c r="E4147" s="14">
        <v>2</v>
      </c>
      <c r="F4147" s="5">
        <v>44154</v>
      </c>
      <c r="G4147" s="6">
        <v>46.973094170403591</v>
      </c>
      <c r="H4147" s="7">
        <v>7715.2582569787755</v>
      </c>
      <c r="I4147" s="7">
        <v>13.64</v>
      </c>
      <c r="J4147" s="7">
        <v>17791.194699722164</v>
      </c>
      <c r="K4147" s="7">
        <v>16713.79992648006</v>
      </c>
      <c r="L4147" s="6" t="s">
        <v>17</v>
      </c>
      <c r="M4147" s="6" t="s">
        <v>17</v>
      </c>
      <c r="N4147" s="6" t="s">
        <v>17</v>
      </c>
      <c r="O4147" s="6" t="s">
        <v>17</v>
      </c>
      <c r="P4147" s="8" t="s">
        <v>17</v>
      </c>
      <c r="Q4147" s="8" t="s">
        <v>17</v>
      </c>
      <c r="R4147" s="9">
        <v>6.42</v>
      </c>
    </row>
    <row r="4148" spans="1:18" s="6" customFormat="1" ht="15" customHeight="1" x14ac:dyDescent="0.25">
      <c r="A4148" t="s">
        <v>2232</v>
      </c>
      <c r="B4148" t="s">
        <v>5303</v>
      </c>
      <c r="C4148" t="s">
        <v>665</v>
      </c>
      <c r="D4148" t="s">
        <v>5513</v>
      </c>
      <c r="E4148" s="14">
        <v>1</v>
      </c>
      <c r="F4148" s="5">
        <v>44154</v>
      </c>
      <c r="G4148" s="6">
        <v>39.656964656964661</v>
      </c>
      <c r="H4148" s="7">
        <v>10277.118185373043</v>
      </c>
      <c r="I4148" s="7">
        <v>0.83</v>
      </c>
      <c r="J4148" s="7">
        <v>19927.866765673069</v>
      </c>
      <c r="K4148" s="7">
        <v>18636.679059998052</v>
      </c>
      <c r="L4148" s="6">
        <v>49.770478558381576</v>
      </c>
      <c r="M4148" s="6">
        <v>5.9208496617283526</v>
      </c>
      <c r="N4148" s="6">
        <v>0.10956579106065208</v>
      </c>
      <c r="O4148" s="6">
        <v>43.369693529265987</v>
      </c>
      <c r="P4148" s="8">
        <v>0</v>
      </c>
      <c r="Q4148" s="8">
        <v>6.7197505560112067E-3</v>
      </c>
      <c r="R4148" s="9">
        <v>5.73</v>
      </c>
    </row>
    <row r="4149" spans="1:18" s="6" customFormat="1" ht="15" customHeight="1" x14ac:dyDescent="0.25">
      <c r="A4149" t="s">
        <v>2233</v>
      </c>
      <c r="B4149" t="s">
        <v>5303</v>
      </c>
      <c r="C4149" t="s">
        <v>1485</v>
      </c>
      <c r="D4149" t="s">
        <v>77</v>
      </c>
      <c r="E4149" s="14">
        <v>2</v>
      </c>
      <c r="F4149" s="5">
        <v>44154</v>
      </c>
      <c r="G4149" s="6">
        <v>19.584569732937688</v>
      </c>
      <c r="H4149" s="7">
        <v>12497.553958521714</v>
      </c>
      <c r="I4149" s="7">
        <v>6.21</v>
      </c>
      <c r="J4149" s="7">
        <v>17306.01383714742</v>
      </c>
      <c r="K4149" s="7">
        <v>16136.21285616907</v>
      </c>
      <c r="L4149" s="6" t="s">
        <v>17</v>
      </c>
      <c r="M4149" s="6" t="s">
        <v>17</v>
      </c>
      <c r="N4149" s="6" t="s">
        <v>17</v>
      </c>
      <c r="O4149" s="6" t="s">
        <v>17</v>
      </c>
      <c r="P4149" s="8" t="s">
        <v>17</v>
      </c>
      <c r="Q4149" s="8" t="s">
        <v>17</v>
      </c>
      <c r="R4149" s="9">
        <v>6.05</v>
      </c>
    </row>
    <row r="4150" spans="1:18" s="6" customFormat="1" ht="15" customHeight="1" x14ac:dyDescent="0.25">
      <c r="A4150" t="s">
        <v>2234</v>
      </c>
      <c r="B4150" t="s">
        <v>5303</v>
      </c>
      <c r="C4150" t="s">
        <v>1485</v>
      </c>
      <c r="D4150" t="s">
        <v>77</v>
      </c>
      <c r="E4150" s="14">
        <v>2</v>
      </c>
      <c r="F4150" s="5">
        <v>44154</v>
      </c>
      <c r="G4150" s="6">
        <v>14.476614699331853</v>
      </c>
      <c r="H4150" s="7">
        <v>12984.863442917871</v>
      </c>
      <c r="I4150" s="7">
        <v>7.81</v>
      </c>
      <c r="J4150" s="7">
        <v>16746.252676659526</v>
      </c>
      <c r="K4150" s="7">
        <v>15596.350744453448</v>
      </c>
      <c r="L4150" s="6" t="s">
        <v>17</v>
      </c>
      <c r="M4150" s="6" t="s">
        <v>17</v>
      </c>
      <c r="N4150" s="6" t="s">
        <v>17</v>
      </c>
      <c r="O4150" s="6" t="s">
        <v>17</v>
      </c>
      <c r="P4150" s="8" t="s">
        <v>17</v>
      </c>
      <c r="Q4150" s="8" t="s">
        <v>17</v>
      </c>
      <c r="R4150" s="9">
        <v>6.6</v>
      </c>
    </row>
    <row r="4151" spans="1:18" s="6" customFormat="1" ht="15" customHeight="1" x14ac:dyDescent="0.25">
      <c r="A4151" t="s">
        <v>2235</v>
      </c>
      <c r="B4151" t="s">
        <v>5303</v>
      </c>
      <c r="C4151" t="s">
        <v>665</v>
      </c>
      <c r="D4151" t="s">
        <v>5513</v>
      </c>
      <c r="E4151" s="14">
        <v>1</v>
      </c>
      <c r="F4151" s="5">
        <v>44154</v>
      </c>
      <c r="G4151" s="6">
        <v>48.449309356267925</v>
      </c>
      <c r="H4151" s="7">
        <v>8162.2933995157236</v>
      </c>
      <c r="I4151" s="7">
        <v>4.91</v>
      </c>
      <c r="J4151" s="7">
        <v>19315.828015482792</v>
      </c>
      <c r="K4151" s="7">
        <v>18129.553475198096</v>
      </c>
      <c r="L4151" s="6" t="s">
        <v>17</v>
      </c>
      <c r="M4151" s="6" t="s">
        <v>17</v>
      </c>
      <c r="N4151" s="6" t="s">
        <v>17</v>
      </c>
      <c r="O4151" s="6" t="s">
        <v>17</v>
      </c>
      <c r="P4151" s="8" t="s">
        <v>17</v>
      </c>
      <c r="Q4151" s="8" t="s">
        <v>17</v>
      </c>
      <c r="R4151" s="9">
        <v>4.41</v>
      </c>
    </row>
    <row r="4152" spans="1:18" s="6" customFormat="1" ht="15" customHeight="1" x14ac:dyDescent="0.25">
      <c r="A4152" t="s">
        <v>2236</v>
      </c>
      <c r="B4152" t="s">
        <v>5303</v>
      </c>
      <c r="C4152" t="s">
        <v>1485</v>
      </c>
      <c r="D4152" t="s">
        <v>77</v>
      </c>
      <c r="E4152" s="14">
        <v>2</v>
      </c>
      <c r="F4152" s="5">
        <v>44154</v>
      </c>
      <c r="G4152" s="6">
        <v>15.044247787610624</v>
      </c>
      <c r="H4152" s="7">
        <v>13844.616199226239</v>
      </c>
      <c r="I4152" s="7">
        <v>7.94</v>
      </c>
      <c r="J4152" s="7">
        <v>17877.16670233255</v>
      </c>
      <c r="K4152" s="7">
        <v>16728.88156783922</v>
      </c>
      <c r="L4152" s="6" t="s">
        <v>17</v>
      </c>
      <c r="M4152" s="6" t="s">
        <v>17</v>
      </c>
      <c r="N4152" s="6" t="s">
        <v>17</v>
      </c>
      <c r="O4152" s="6" t="s">
        <v>17</v>
      </c>
      <c r="P4152" s="8" t="s">
        <v>17</v>
      </c>
      <c r="Q4152" s="8" t="s">
        <v>17</v>
      </c>
      <c r="R4152" s="9">
        <v>6.54</v>
      </c>
    </row>
    <row r="4153" spans="1:18" s="6" customFormat="1" ht="15" customHeight="1" x14ac:dyDescent="0.25">
      <c r="A4153" t="s">
        <v>2237</v>
      </c>
      <c r="B4153" t="s">
        <v>5303</v>
      </c>
      <c r="C4153" t="s">
        <v>665</v>
      </c>
      <c r="D4153" t="s">
        <v>5513</v>
      </c>
      <c r="E4153" s="14">
        <v>1</v>
      </c>
      <c r="F4153" s="5">
        <v>44154</v>
      </c>
      <c r="G4153" s="6">
        <v>40.38316107890094</v>
      </c>
      <c r="H4153" s="7">
        <v>9211.6129352437074</v>
      </c>
      <c r="I4153" s="7">
        <v>11.55</v>
      </c>
      <c r="J4153" s="7">
        <v>18117.123795404001</v>
      </c>
      <c r="K4153" s="7">
        <v>17106.196411886594</v>
      </c>
      <c r="L4153" s="6">
        <v>39.572181097193244</v>
      </c>
      <c r="M4153" s="6">
        <v>4.5972726707399847</v>
      </c>
      <c r="N4153" s="6">
        <v>0.71966069767761942</v>
      </c>
      <c r="O4153" s="6">
        <v>43.512992785298479</v>
      </c>
      <c r="P4153" s="8">
        <v>2.0254149305895695E-3</v>
      </c>
      <c r="Q4153" s="8">
        <v>4.5867334160087272E-2</v>
      </c>
      <c r="R4153" s="9">
        <v>5.57</v>
      </c>
    </row>
    <row r="4154" spans="1:18" s="6" customFormat="1" ht="15" customHeight="1" x14ac:dyDescent="0.25">
      <c r="A4154" t="s">
        <v>2238</v>
      </c>
      <c r="B4154" t="s">
        <v>5303</v>
      </c>
      <c r="C4154" t="s">
        <v>665</v>
      </c>
      <c r="D4154" t="s">
        <v>5513</v>
      </c>
      <c r="E4154" s="14">
        <v>1</v>
      </c>
      <c r="F4154" s="5">
        <v>44154</v>
      </c>
      <c r="G4154" s="6">
        <v>42.085256584306279</v>
      </c>
      <c r="H4154" s="7">
        <v>8539.589113947759</v>
      </c>
      <c r="I4154" s="6">
        <v>13.63</v>
      </c>
      <c r="J4154" s="7">
        <v>17798.16513761468</v>
      </c>
      <c r="K4154" s="7">
        <v>16520.373514613035</v>
      </c>
      <c r="L4154" s="6">
        <v>43.797917130459567</v>
      </c>
      <c r="M4154" s="6">
        <v>5.8835563309223113</v>
      </c>
      <c r="N4154" s="6">
        <v>0.4410914658199272</v>
      </c>
      <c r="O4154" s="6">
        <v>36.185120509094936</v>
      </c>
      <c r="P4154" s="8">
        <v>4.7365596176174828E-3</v>
      </c>
      <c r="Q4154" s="8">
        <v>5.7578004085641496E-2</v>
      </c>
      <c r="R4154" s="9">
        <v>5.17</v>
      </c>
    </row>
    <row r="4155" spans="1:18" s="6" customFormat="1" ht="15" customHeight="1" x14ac:dyDescent="0.25">
      <c r="A4155" t="s">
        <v>2239</v>
      </c>
      <c r="B4155" t="s">
        <v>5303</v>
      </c>
      <c r="C4155" t="s">
        <v>1485</v>
      </c>
      <c r="D4155" t="s">
        <v>77</v>
      </c>
      <c r="E4155" s="14">
        <v>2</v>
      </c>
      <c r="F4155" s="5">
        <v>44154</v>
      </c>
      <c r="G4155" s="6">
        <v>14.956011730205265</v>
      </c>
      <c r="H4155" s="7">
        <v>13295.746201783419</v>
      </c>
      <c r="I4155" s="6">
        <v>7.07</v>
      </c>
      <c r="J4155" s="7">
        <v>17222.699914015477</v>
      </c>
      <c r="K4155" s="7">
        <v>16063.594671752224</v>
      </c>
      <c r="L4155" s="6" t="s">
        <v>17</v>
      </c>
      <c r="M4155" s="6" t="s">
        <v>17</v>
      </c>
      <c r="N4155" s="6" t="s">
        <v>17</v>
      </c>
      <c r="O4155" s="6" t="s">
        <v>17</v>
      </c>
      <c r="P4155" s="8" t="s">
        <v>17</v>
      </c>
      <c r="Q4155" s="8" t="s">
        <v>17</v>
      </c>
      <c r="R4155" s="9">
        <v>6.96</v>
      </c>
    </row>
    <row r="4156" spans="1:18" s="6" customFormat="1" ht="15" customHeight="1" x14ac:dyDescent="0.25">
      <c r="A4156" t="s">
        <v>2240</v>
      </c>
      <c r="B4156" t="s">
        <v>5303</v>
      </c>
      <c r="C4156" t="s">
        <v>1218</v>
      </c>
      <c r="D4156" t="s">
        <v>237</v>
      </c>
      <c r="E4156" s="14">
        <v>2</v>
      </c>
      <c r="F4156" s="5">
        <v>44154</v>
      </c>
      <c r="G4156" s="6">
        <v>19.682959048877137</v>
      </c>
      <c r="H4156" s="7">
        <v>13207.863294791605</v>
      </c>
      <c r="I4156" s="6">
        <v>6.84</v>
      </c>
      <c r="J4156" s="7">
        <v>18218.293457548167</v>
      </c>
      <c r="K4156" s="7">
        <v>17043.354464074415</v>
      </c>
      <c r="L4156" s="6" t="s">
        <v>17</v>
      </c>
      <c r="M4156" s="6" t="s">
        <v>17</v>
      </c>
      <c r="N4156" s="6" t="s">
        <v>17</v>
      </c>
      <c r="O4156" s="6" t="s">
        <v>17</v>
      </c>
      <c r="P4156" s="8" t="s">
        <v>17</v>
      </c>
      <c r="Q4156" s="8" t="s">
        <v>17</v>
      </c>
      <c r="R4156" s="9">
        <v>5.54</v>
      </c>
    </row>
    <row r="4157" spans="1:18" s="6" customFormat="1" ht="15" customHeight="1" x14ac:dyDescent="0.25">
      <c r="A4157" t="s">
        <v>2241</v>
      </c>
      <c r="B4157" t="s">
        <v>5303</v>
      </c>
      <c r="C4157" t="s">
        <v>1292</v>
      </c>
      <c r="D4157" t="s">
        <v>1293</v>
      </c>
      <c r="E4157" s="14">
        <v>2</v>
      </c>
      <c r="F4157" s="5">
        <v>44154</v>
      </c>
      <c r="G4157" s="6">
        <v>19.077568134171923</v>
      </c>
      <c r="H4157" s="7">
        <v>13536.10632210268</v>
      </c>
      <c r="I4157" s="6">
        <v>7.24</v>
      </c>
      <c r="J4157" s="7">
        <v>18458.253256459535</v>
      </c>
      <c r="K4157" s="7">
        <v>17303.201335862643</v>
      </c>
      <c r="L4157" s="6" t="s">
        <v>17</v>
      </c>
      <c r="M4157" s="6" t="s">
        <v>17</v>
      </c>
      <c r="N4157" s="6" t="s">
        <v>17</v>
      </c>
      <c r="O4157" s="6" t="s">
        <v>17</v>
      </c>
      <c r="P4157" s="8" t="s">
        <v>17</v>
      </c>
      <c r="Q4157" s="8" t="s">
        <v>17</v>
      </c>
      <c r="R4157" s="9">
        <v>6.34</v>
      </c>
    </row>
    <row r="4158" spans="1:18" s="6" customFormat="1" ht="15" customHeight="1" x14ac:dyDescent="0.25">
      <c r="A4158" t="s">
        <v>2242</v>
      </c>
      <c r="B4158" t="s">
        <v>5303</v>
      </c>
      <c r="C4158" t="s">
        <v>1485</v>
      </c>
      <c r="D4158" t="s">
        <v>77</v>
      </c>
      <c r="E4158" s="14">
        <v>2</v>
      </c>
      <c r="F4158" s="5">
        <v>44154</v>
      </c>
      <c r="G4158" s="6">
        <v>15.53133514986375</v>
      </c>
      <c r="H4158" s="7">
        <v>13862.931932983627</v>
      </c>
      <c r="I4158" s="6">
        <v>6.05</v>
      </c>
      <c r="J4158" s="7">
        <v>18032.910303291032</v>
      </c>
      <c r="K4158" s="7">
        <v>16861.119417435453</v>
      </c>
      <c r="L4158" s="6" t="s">
        <v>17</v>
      </c>
      <c r="M4158" s="6" t="s">
        <v>17</v>
      </c>
      <c r="N4158" s="6" t="s">
        <v>17</v>
      </c>
      <c r="O4158" s="6" t="s">
        <v>17</v>
      </c>
      <c r="P4158" s="8" t="s">
        <v>17</v>
      </c>
      <c r="Q4158" s="8" t="s">
        <v>17</v>
      </c>
      <c r="R4158" s="9">
        <v>7.02</v>
      </c>
    </row>
    <row r="4159" spans="1:18" s="6" customFormat="1" ht="15" customHeight="1" x14ac:dyDescent="0.25">
      <c r="A4159" t="s">
        <v>2243</v>
      </c>
      <c r="B4159" t="s">
        <v>5303</v>
      </c>
      <c r="C4159" t="s">
        <v>1218</v>
      </c>
      <c r="D4159" t="s">
        <v>237</v>
      </c>
      <c r="E4159" s="14">
        <v>2</v>
      </c>
      <c r="F4159" s="5">
        <v>44154</v>
      </c>
      <c r="G4159" s="6">
        <v>19.727891156462576</v>
      </c>
      <c r="H4159" s="7">
        <v>13123.311414020412</v>
      </c>
      <c r="I4159" s="6">
        <v>7.57</v>
      </c>
      <c r="J4159" s="7">
        <v>18111.776020517205</v>
      </c>
      <c r="K4159" s="7">
        <v>16948.930320855936</v>
      </c>
      <c r="L4159" s="6" t="s">
        <v>17</v>
      </c>
      <c r="M4159" s="6" t="s">
        <v>17</v>
      </c>
      <c r="N4159" s="6" t="s">
        <v>17</v>
      </c>
      <c r="O4159" s="6" t="s">
        <v>17</v>
      </c>
      <c r="P4159" s="8" t="s">
        <v>17</v>
      </c>
      <c r="Q4159" s="8" t="s">
        <v>17</v>
      </c>
      <c r="R4159" s="9">
        <v>6.42</v>
      </c>
    </row>
    <row r="4160" spans="1:18" s="6" customFormat="1" ht="15" customHeight="1" x14ac:dyDescent="0.25">
      <c r="A4160" t="s">
        <v>2244</v>
      </c>
      <c r="B4160" t="s">
        <v>5303</v>
      </c>
      <c r="C4160" t="s">
        <v>1218</v>
      </c>
      <c r="D4160" t="s">
        <v>237</v>
      </c>
      <c r="E4160" s="14">
        <v>2</v>
      </c>
      <c r="F4160" s="5">
        <v>44154</v>
      </c>
      <c r="G4160" s="6">
        <v>23.162939297124602</v>
      </c>
      <c r="H4160" s="7">
        <v>11772.261946512073</v>
      </c>
      <c r="I4160" s="6">
        <v>13.11</v>
      </c>
      <c r="J4160" s="7">
        <v>17128.5972177976</v>
      </c>
      <c r="K4160" s="7">
        <v>16057.528021863947</v>
      </c>
      <c r="L4160" s="6" t="s">
        <v>17</v>
      </c>
      <c r="M4160" s="6" t="s">
        <v>17</v>
      </c>
      <c r="N4160" s="6" t="s">
        <v>17</v>
      </c>
      <c r="O4160" s="6" t="s">
        <v>17</v>
      </c>
      <c r="P4160" s="8" t="s">
        <v>17</v>
      </c>
      <c r="Q4160" s="8" t="s">
        <v>17</v>
      </c>
      <c r="R4160" s="9">
        <v>5.83</v>
      </c>
    </row>
    <row r="4161" spans="1:18" s="6" customFormat="1" ht="15" customHeight="1" x14ac:dyDescent="0.25">
      <c r="A4161" t="s">
        <v>2245</v>
      </c>
      <c r="B4161" t="s">
        <v>5303</v>
      </c>
      <c r="C4161" t="s">
        <v>1485</v>
      </c>
      <c r="D4161" t="s">
        <v>77</v>
      </c>
      <c r="E4161" s="14">
        <v>2</v>
      </c>
      <c r="F4161" s="5">
        <v>44154</v>
      </c>
      <c r="G4161" s="6">
        <v>34.112149532710291</v>
      </c>
      <c r="H4161" s="7">
        <v>8993.1947134594193</v>
      </c>
      <c r="I4161" s="6">
        <v>18.309999999999999</v>
      </c>
      <c r="J4161" s="7">
        <v>15933.375904640274</v>
      </c>
      <c r="K4161" s="7">
        <v>14914.061480002243</v>
      </c>
      <c r="L4161" s="6" t="s">
        <v>17</v>
      </c>
      <c r="M4161" s="6" t="s">
        <v>17</v>
      </c>
      <c r="N4161" s="6" t="s">
        <v>17</v>
      </c>
      <c r="O4161" s="6" t="s">
        <v>17</v>
      </c>
      <c r="P4161" s="8" t="s">
        <v>17</v>
      </c>
      <c r="Q4161" s="8" t="s">
        <v>17</v>
      </c>
      <c r="R4161" s="9">
        <v>6.04</v>
      </c>
    </row>
    <row r="4162" spans="1:18" s="6" customFormat="1" ht="15" customHeight="1" x14ac:dyDescent="0.25">
      <c r="A4162" t="s">
        <v>2246</v>
      </c>
      <c r="B4162" t="s">
        <v>5303</v>
      </c>
      <c r="C4162" t="s">
        <v>1292</v>
      </c>
      <c r="D4162" t="s">
        <v>1293</v>
      </c>
      <c r="E4162" s="14">
        <v>2</v>
      </c>
      <c r="F4162" s="5">
        <v>44154</v>
      </c>
      <c r="G4162" s="6">
        <v>46.70886075949366</v>
      </c>
      <c r="H4162" s="7">
        <v>7852.6400231630832</v>
      </c>
      <c r="I4162" s="6">
        <v>10.45</v>
      </c>
      <c r="J4162" s="7">
        <v>17998.071979434448</v>
      </c>
      <c r="K4162" s="7">
        <v>16876.609544652812</v>
      </c>
      <c r="L4162" s="6" t="s">
        <v>17</v>
      </c>
      <c r="M4162" s="6" t="s">
        <v>17</v>
      </c>
      <c r="N4162" s="6" t="s">
        <v>17</v>
      </c>
      <c r="O4162" s="6" t="s">
        <v>17</v>
      </c>
      <c r="P4162" s="8" t="s">
        <v>17</v>
      </c>
      <c r="Q4162" s="8" t="s">
        <v>17</v>
      </c>
      <c r="R4162" s="9">
        <v>6.64</v>
      </c>
    </row>
    <row r="4163" spans="1:18" s="6" customFormat="1" ht="15" customHeight="1" x14ac:dyDescent="0.25">
      <c r="A4163" t="s">
        <v>2247</v>
      </c>
      <c r="B4163" t="s">
        <v>5303</v>
      </c>
      <c r="C4163" t="s">
        <v>1485</v>
      </c>
      <c r="D4163" t="s">
        <v>77</v>
      </c>
      <c r="E4163" s="14">
        <v>2</v>
      </c>
      <c r="F4163" s="5">
        <v>44154</v>
      </c>
      <c r="G4163" s="6">
        <v>19.921104536489167</v>
      </c>
      <c r="H4163" s="7">
        <v>12891.333111976539</v>
      </c>
      <c r="I4163" s="6">
        <v>12.34</v>
      </c>
      <c r="J4163" s="7">
        <v>17799.594493650628</v>
      </c>
      <c r="K4163" s="7">
        <v>16706.031743281052</v>
      </c>
      <c r="L4163" s="6" t="s">
        <v>17</v>
      </c>
      <c r="M4163" s="6" t="s">
        <v>17</v>
      </c>
      <c r="N4163" s="6" t="s">
        <v>17</v>
      </c>
      <c r="O4163" s="6" t="s">
        <v>17</v>
      </c>
      <c r="P4163" s="8" t="s">
        <v>17</v>
      </c>
      <c r="Q4163" s="8" t="s">
        <v>17</v>
      </c>
      <c r="R4163" s="9">
        <v>6.29</v>
      </c>
    </row>
    <row r="4164" spans="1:18" s="6" customFormat="1" ht="15" customHeight="1" x14ac:dyDescent="0.25">
      <c r="A4164" t="s">
        <v>2248</v>
      </c>
      <c r="B4164" t="s">
        <v>5303</v>
      </c>
      <c r="C4164" t="s">
        <v>1485</v>
      </c>
      <c r="D4164" t="s">
        <v>77</v>
      </c>
      <c r="E4164" s="14">
        <v>2</v>
      </c>
      <c r="F4164" s="5">
        <v>44154</v>
      </c>
      <c r="G4164" s="6">
        <v>21.414538310412581</v>
      </c>
      <c r="H4164" s="7">
        <v>9004.6615238282993</v>
      </c>
      <c r="I4164" s="6">
        <v>24.98</v>
      </c>
      <c r="J4164" s="7">
        <v>13060.509554140128</v>
      </c>
      <c r="K4164" s="7">
        <v>12124.149289071513</v>
      </c>
      <c r="L4164" s="6" t="s">
        <v>17</v>
      </c>
      <c r="M4164" s="6" t="s">
        <v>17</v>
      </c>
      <c r="N4164" s="6" t="s">
        <v>17</v>
      </c>
      <c r="O4164" s="6" t="s">
        <v>17</v>
      </c>
      <c r="P4164" s="8" t="s">
        <v>17</v>
      </c>
      <c r="Q4164" s="8" t="s">
        <v>17</v>
      </c>
      <c r="R4164" s="9">
        <v>5.8</v>
      </c>
    </row>
    <row r="4165" spans="1:18" s="6" customFormat="1" ht="15" customHeight="1" x14ac:dyDescent="0.25">
      <c r="A4165" t="s">
        <v>2249</v>
      </c>
      <c r="B4165" t="s">
        <v>5303</v>
      </c>
      <c r="C4165" t="s">
        <v>1485</v>
      </c>
      <c r="D4165" t="s">
        <v>77</v>
      </c>
      <c r="E4165" s="14">
        <v>2</v>
      </c>
      <c r="F4165" s="5">
        <v>44154</v>
      </c>
      <c r="G4165" s="6">
        <v>23.692307692307679</v>
      </c>
      <c r="H4165" s="7">
        <v>9718.4907004376328</v>
      </c>
      <c r="I4165" s="6">
        <v>30.79</v>
      </c>
      <c r="J4165" s="7">
        <v>14358.539254062</v>
      </c>
      <c r="K4165" s="7">
        <v>13494.437409847702</v>
      </c>
      <c r="L4165" s="6" t="s">
        <v>17</v>
      </c>
      <c r="M4165" s="6" t="s">
        <v>17</v>
      </c>
      <c r="N4165" s="6" t="s">
        <v>17</v>
      </c>
      <c r="O4165" s="6" t="s">
        <v>17</v>
      </c>
      <c r="P4165" s="8" t="s">
        <v>17</v>
      </c>
      <c r="Q4165" s="8" t="s">
        <v>17</v>
      </c>
      <c r="R4165" s="9">
        <v>0.2893</v>
      </c>
    </row>
    <row r="4166" spans="1:18" s="6" customFormat="1" ht="15" customHeight="1" x14ac:dyDescent="0.25">
      <c r="A4166" t="s">
        <v>2250</v>
      </c>
      <c r="B4166" t="s">
        <v>5303</v>
      </c>
      <c r="C4166" t="s">
        <v>1485</v>
      </c>
      <c r="D4166" t="s">
        <v>77</v>
      </c>
      <c r="E4166" s="14">
        <v>2</v>
      </c>
      <c r="F4166" s="5">
        <v>44154</v>
      </c>
      <c r="G4166" s="6">
        <v>24.586776859504141</v>
      </c>
      <c r="H4166" s="7">
        <v>7620.6285430909329</v>
      </c>
      <c r="I4166" s="6">
        <v>24.35</v>
      </c>
      <c r="J4166" s="7">
        <v>11845.842679511774</v>
      </c>
      <c r="K4166" s="7">
        <v>10901.647163989075</v>
      </c>
      <c r="L4166" s="6" t="s">
        <v>17</v>
      </c>
      <c r="M4166" s="6" t="s">
        <v>17</v>
      </c>
      <c r="N4166" s="6" t="s">
        <v>17</v>
      </c>
      <c r="O4166" s="6" t="s">
        <v>17</v>
      </c>
      <c r="P4166" s="8" t="s">
        <v>17</v>
      </c>
      <c r="Q4166" s="8" t="s">
        <v>17</v>
      </c>
      <c r="R4166" s="9">
        <v>0.2266</v>
      </c>
    </row>
    <row r="4167" spans="1:18" s="6" customFormat="1" ht="15" customHeight="1" x14ac:dyDescent="0.25">
      <c r="A4167" t="s">
        <v>2251</v>
      </c>
      <c r="B4167" t="s">
        <v>5303</v>
      </c>
      <c r="C4167" t="s">
        <v>1485</v>
      </c>
      <c r="D4167" t="s">
        <v>77</v>
      </c>
      <c r="E4167" s="14">
        <v>2</v>
      </c>
      <c r="F4167" s="5">
        <v>44154</v>
      </c>
      <c r="G4167" s="6">
        <v>21.005154639175256</v>
      </c>
      <c r="H4167" s="7">
        <v>7781.2506280802982</v>
      </c>
      <c r="I4167" s="6">
        <v>31.46</v>
      </c>
      <c r="J4167" s="7">
        <v>11355.703028454956</v>
      </c>
      <c r="K4167" s="7">
        <v>10499.933910914049</v>
      </c>
      <c r="L4167" s="6" t="s">
        <v>17</v>
      </c>
      <c r="M4167" s="6" t="s">
        <v>17</v>
      </c>
      <c r="N4167" s="6" t="s">
        <v>17</v>
      </c>
      <c r="O4167" s="6" t="s">
        <v>17</v>
      </c>
      <c r="P4167" s="8" t="s">
        <v>17</v>
      </c>
      <c r="Q4167" s="8" t="s">
        <v>17</v>
      </c>
      <c r="R4167" s="9">
        <v>0.30559999999999998</v>
      </c>
    </row>
    <row r="4168" spans="1:18" s="6" customFormat="1" ht="15" customHeight="1" x14ac:dyDescent="0.25">
      <c r="A4168" t="s">
        <v>2252</v>
      </c>
      <c r="B4168" t="s">
        <v>5303</v>
      </c>
      <c r="C4168" t="s">
        <v>1485</v>
      </c>
      <c r="D4168" t="s">
        <v>77</v>
      </c>
      <c r="E4168" s="14">
        <v>2</v>
      </c>
      <c r="F4168" s="5">
        <v>44154</v>
      </c>
      <c r="G4168" s="6">
        <v>21.128205128205138</v>
      </c>
      <c r="H4168" s="7">
        <v>8897.3515259970482</v>
      </c>
      <c r="I4168" s="6">
        <v>30.88</v>
      </c>
      <c r="J4168" s="7">
        <v>12798.191544628689</v>
      </c>
      <c r="K4168" s="7">
        <v>11935.209021907833</v>
      </c>
      <c r="L4168" s="6" t="s">
        <v>17</v>
      </c>
      <c r="M4168" s="6" t="s">
        <v>17</v>
      </c>
      <c r="N4168" s="6" t="s">
        <v>17</v>
      </c>
      <c r="O4168" s="6" t="s">
        <v>17</v>
      </c>
      <c r="P4168" s="8" t="s">
        <v>17</v>
      </c>
      <c r="Q4168" s="8" t="s">
        <v>17</v>
      </c>
      <c r="R4168" s="9">
        <v>0.29060000000000002</v>
      </c>
    </row>
    <row r="4169" spans="1:18" s="6" customFormat="1" ht="15" customHeight="1" x14ac:dyDescent="0.25">
      <c r="A4169" t="s">
        <v>2253</v>
      </c>
      <c r="B4169" t="s">
        <v>5303</v>
      </c>
      <c r="C4169" t="s">
        <v>1485</v>
      </c>
      <c r="D4169" t="s">
        <v>77</v>
      </c>
      <c r="E4169" s="14">
        <v>2</v>
      </c>
      <c r="F4169" s="5">
        <v>44154</v>
      </c>
      <c r="G4169" s="6">
        <v>24.268502581755605</v>
      </c>
      <c r="H4169" s="7">
        <v>9511.4663302954614</v>
      </c>
      <c r="I4169" s="6">
        <v>20.96</v>
      </c>
      <c r="J4169" s="7">
        <v>14328.686029430919</v>
      </c>
      <c r="K4169" s="7">
        <v>13342.329404321965</v>
      </c>
      <c r="L4169" s="6" t="s">
        <v>17</v>
      </c>
      <c r="M4169" s="6" t="s">
        <v>17</v>
      </c>
      <c r="N4169" s="6" t="s">
        <v>17</v>
      </c>
      <c r="O4169" s="6" t="s">
        <v>17</v>
      </c>
      <c r="P4169" s="8" t="s">
        <v>17</v>
      </c>
      <c r="Q4169" s="8" t="s">
        <v>17</v>
      </c>
      <c r="R4169" s="9">
        <v>0.20019999999999999</v>
      </c>
    </row>
    <row r="4170" spans="1:18" s="6" customFormat="1" ht="15" customHeight="1" x14ac:dyDescent="0.25">
      <c r="A4170" t="s">
        <v>2254</v>
      </c>
      <c r="B4170" t="s">
        <v>5303</v>
      </c>
      <c r="C4170" t="s">
        <v>1485</v>
      </c>
      <c r="D4170" t="s">
        <v>77</v>
      </c>
      <c r="E4170" s="14">
        <v>2</v>
      </c>
      <c r="F4170" s="5">
        <v>44154</v>
      </c>
      <c r="G4170" s="6">
        <v>20.283018867924532</v>
      </c>
      <c r="H4170" s="7">
        <v>7068.8245297191233</v>
      </c>
      <c r="I4170" s="6">
        <v>28.02</v>
      </c>
      <c r="J4170" s="7">
        <v>10387.544973587417</v>
      </c>
      <c r="K4170" s="7">
        <v>9488.9929011861204</v>
      </c>
      <c r="L4170" s="6" t="s">
        <v>17</v>
      </c>
      <c r="M4170" s="6" t="s">
        <v>17</v>
      </c>
      <c r="N4170" s="6" t="s">
        <v>17</v>
      </c>
      <c r="O4170" s="6" t="s">
        <v>17</v>
      </c>
      <c r="P4170" s="8" t="s">
        <v>17</v>
      </c>
      <c r="Q4170" s="8" t="s">
        <v>17</v>
      </c>
      <c r="R4170" s="9">
        <v>0.27479999999999999</v>
      </c>
    </row>
    <row r="4171" spans="1:18" s="6" customFormat="1" ht="15" customHeight="1" x14ac:dyDescent="0.25">
      <c r="A4171" t="s">
        <v>2255</v>
      </c>
      <c r="B4171" t="s">
        <v>5303</v>
      </c>
      <c r="C4171" t="s">
        <v>1485</v>
      </c>
      <c r="D4171" t="s">
        <v>77</v>
      </c>
      <c r="E4171" s="14">
        <v>2</v>
      </c>
      <c r="F4171" s="5">
        <v>44154</v>
      </c>
      <c r="G4171" s="6">
        <v>11.63831692032228</v>
      </c>
      <c r="H4171" s="7">
        <v>12113.845279629568</v>
      </c>
      <c r="I4171" s="6">
        <v>18.68</v>
      </c>
      <c r="J4171" s="7">
        <v>15045.873030345234</v>
      </c>
      <c r="K4171" s="7">
        <v>14031.160260735791</v>
      </c>
      <c r="L4171" s="6" t="s">
        <v>17</v>
      </c>
      <c r="M4171" s="6" t="s">
        <v>17</v>
      </c>
      <c r="N4171" s="6" t="s">
        <v>17</v>
      </c>
      <c r="O4171" s="6" t="s">
        <v>17</v>
      </c>
      <c r="P4171" s="8" t="s">
        <v>17</v>
      </c>
      <c r="Q4171" s="8" t="s">
        <v>17</v>
      </c>
      <c r="R4171" s="9">
        <v>0.19189999999999999</v>
      </c>
    </row>
    <row r="4172" spans="1:18" s="6" customFormat="1" ht="15" customHeight="1" x14ac:dyDescent="0.25">
      <c r="A4172" t="s">
        <v>2256</v>
      </c>
      <c r="B4172" t="s">
        <v>5303</v>
      </c>
      <c r="C4172" t="s">
        <v>665</v>
      </c>
      <c r="D4172" t="s">
        <v>5513</v>
      </c>
      <c r="E4172" s="14">
        <v>1</v>
      </c>
      <c r="F4172" s="5">
        <v>44154</v>
      </c>
      <c r="G4172" s="6">
        <v>48.478835978835981</v>
      </c>
      <c r="H4172" s="7">
        <v>7436.7640817159008</v>
      </c>
      <c r="I4172" s="6">
        <v>9.59</v>
      </c>
      <c r="J4172" s="7">
        <v>17865.579730454767</v>
      </c>
      <c r="K4172" s="7">
        <v>16733.127460275282</v>
      </c>
      <c r="L4172" s="6" t="s">
        <v>17</v>
      </c>
      <c r="M4172" s="6" t="s">
        <v>17</v>
      </c>
      <c r="N4172" s="6" t="s">
        <v>17</v>
      </c>
      <c r="O4172" s="6" t="s">
        <v>17</v>
      </c>
      <c r="P4172" s="8" t="s">
        <v>17</v>
      </c>
      <c r="Q4172" s="8" t="s">
        <v>17</v>
      </c>
      <c r="R4172" s="9">
        <v>9.8400000000000001E-2</v>
      </c>
    </row>
    <row r="4173" spans="1:18" s="6" customFormat="1" ht="15" customHeight="1" x14ac:dyDescent="0.25">
      <c r="A4173" t="s">
        <v>2257</v>
      </c>
      <c r="B4173" t="s">
        <v>5303</v>
      </c>
      <c r="C4173" t="s">
        <v>1292</v>
      </c>
      <c r="D4173" t="s">
        <v>1293</v>
      </c>
      <c r="E4173" s="14">
        <v>2</v>
      </c>
      <c r="F4173" s="5">
        <v>44158</v>
      </c>
      <c r="G4173" s="6">
        <v>24.011713030746694</v>
      </c>
      <c r="H4173" s="7">
        <v>11906.662221338462</v>
      </c>
      <c r="I4173" s="6">
        <v>11.83</v>
      </c>
      <c r="J4173" s="7">
        <v>17548.066983667566</v>
      </c>
      <c r="K4173" s="7">
        <v>16441.044888582212</v>
      </c>
      <c r="L4173" s="6" t="s">
        <v>17</v>
      </c>
      <c r="M4173" s="6" t="s">
        <v>17</v>
      </c>
      <c r="N4173" s="6" t="s">
        <v>17</v>
      </c>
      <c r="O4173" s="6" t="s">
        <v>17</v>
      </c>
      <c r="P4173" s="8" t="s">
        <v>17</v>
      </c>
      <c r="Q4173" s="8" t="s">
        <v>17</v>
      </c>
      <c r="R4173" s="9">
        <v>3.26</v>
      </c>
    </row>
    <row r="4174" spans="1:18" s="6" customFormat="1" ht="15" customHeight="1" x14ac:dyDescent="0.25">
      <c r="A4174" t="s">
        <v>2258</v>
      </c>
      <c r="B4174" t="s">
        <v>5303</v>
      </c>
      <c r="C4174" t="s">
        <v>665</v>
      </c>
      <c r="D4174" t="s">
        <v>5513</v>
      </c>
      <c r="E4174" s="14">
        <v>1</v>
      </c>
      <c r="F4174" s="5">
        <v>44158</v>
      </c>
      <c r="G4174" s="6">
        <v>44.42166910688141</v>
      </c>
      <c r="H4174" s="7">
        <v>9399.9206852998104</v>
      </c>
      <c r="I4174" s="6">
        <v>1.1200000000000001</v>
      </c>
      <c r="J4174" s="7">
        <v>20095.383054287162</v>
      </c>
      <c r="K4174" s="7">
        <v>18865.521675605298</v>
      </c>
      <c r="L4174" s="6" t="s">
        <v>17</v>
      </c>
      <c r="M4174" s="6" t="s">
        <v>17</v>
      </c>
      <c r="N4174" s="6" t="s">
        <v>17</v>
      </c>
      <c r="O4174" s="6" t="s">
        <v>17</v>
      </c>
      <c r="P4174" s="8" t="s">
        <v>17</v>
      </c>
      <c r="Q4174" s="8" t="s">
        <v>17</v>
      </c>
      <c r="R4174" s="9">
        <v>1.45</v>
      </c>
    </row>
    <row r="4175" spans="1:18" s="6" customFormat="1" ht="15" customHeight="1" x14ac:dyDescent="0.25">
      <c r="A4175" t="s">
        <v>2259</v>
      </c>
      <c r="B4175" t="s">
        <v>5303</v>
      </c>
      <c r="C4175" t="s">
        <v>1485</v>
      </c>
      <c r="D4175" t="s">
        <v>77</v>
      </c>
      <c r="E4175" s="14">
        <v>2</v>
      </c>
      <c r="F4175" s="5">
        <v>44158</v>
      </c>
      <c r="G4175" s="6">
        <v>31.818181818181813</v>
      </c>
      <c r="H4175" s="7">
        <v>10869.270954768041</v>
      </c>
      <c r="I4175" s="6">
        <v>14.32</v>
      </c>
      <c r="J4175" s="7">
        <v>18150.601744507014</v>
      </c>
      <c r="K4175" s="7">
        <v>17081.664066993126</v>
      </c>
      <c r="L4175" s="6" t="s">
        <v>17</v>
      </c>
      <c r="M4175" s="6" t="s">
        <v>17</v>
      </c>
      <c r="N4175" s="6" t="s">
        <v>17</v>
      </c>
      <c r="O4175" s="6" t="s">
        <v>17</v>
      </c>
      <c r="P4175" s="8" t="s">
        <v>17</v>
      </c>
      <c r="Q4175" s="8" t="s">
        <v>17</v>
      </c>
      <c r="R4175" s="9">
        <v>9.43</v>
      </c>
    </row>
    <row r="4176" spans="1:18" s="6" customFormat="1" ht="15" customHeight="1" x14ac:dyDescent="0.25">
      <c r="A4176" t="s">
        <v>2260</v>
      </c>
      <c r="B4176" t="s">
        <v>5303</v>
      </c>
      <c r="C4176" t="s">
        <v>1218</v>
      </c>
      <c r="D4176" t="s">
        <v>237</v>
      </c>
      <c r="E4176" s="14">
        <v>2</v>
      </c>
      <c r="F4176" s="5">
        <v>44158</v>
      </c>
      <c r="G4176" s="6">
        <v>37.225548902195612</v>
      </c>
      <c r="H4176" s="7">
        <v>9139.2880361602947</v>
      </c>
      <c r="I4176" s="6">
        <v>14.42</v>
      </c>
      <c r="J4176" s="7">
        <v>17057.007614735539</v>
      </c>
      <c r="K4176" s="7">
        <v>16007.640083040727</v>
      </c>
      <c r="L4176" s="6" t="s">
        <v>17</v>
      </c>
      <c r="M4176" s="6" t="s">
        <v>17</v>
      </c>
      <c r="N4176" s="6" t="s">
        <v>17</v>
      </c>
      <c r="O4176" s="6" t="s">
        <v>17</v>
      </c>
      <c r="P4176" s="8" t="s">
        <v>17</v>
      </c>
      <c r="Q4176" s="8" t="s">
        <v>17</v>
      </c>
      <c r="R4176" s="9">
        <v>2.82</v>
      </c>
    </row>
    <row r="4177" spans="1:18" s="6" customFormat="1" ht="15" customHeight="1" x14ac:dyDescent="0.25">
      <c r="A4177" t="s">
        <v>2261</v>
      </c>
      <c r="B4177" t="s">
        <v>5303</v>
      </c>
      <c r="C4177" t="s">
        <v>1292</v>
      </c>
      <c r="D4177" t="s">
        <v>1293</v>
      </c>
      <c r="E4177" s="14">
        <v>2</v>
      </c>
      <c r="F4177" s="5">
        <v>44158</v>
      </c>
      <c r="G4177" s="6">
        <v>19.180633147113589</v>
      </c>
      <c r="H4177" s="7">
        <v>12909.725125680303</v>
      </c>
      <c r="I4177" s="6">
        <v>10.11</v>
      </c>
      <c r="J4177" s="7">
        <v>17678.364421962273</v>
      </c>
      <c r="K4177" s="7">
        <v>16553.344222327931</v>
      </c>
      <c r="L4177" s="6" t="s">
        <v>17</v>
      </c>
      <c r="M4177" s="6" t="s">
        <v>17</v>
      </c>
      <c r="N4177" s="6" t="s">
        <v>17</v>
      </c>
      <c r="O4177" s="6" t="s">
        <v>17</v>
      </c>
      <c r="P4177" s="8" t="s">
        <v>17</v>
      </c>
      <c r="Q4177" s="8" t="s">
        <v>17</v>
      </c>
      <c r="R4177" s="9">
        <v>5.1100000000000003</v>
      </c>
    </row>
    <row r="4178" spans="1:18" s="6" customFormat="1" ht="15" customHeight="1" x14ac:dyDescent="0.25">
      <c r="A4178" t="s">
        <v>2262</v>
      </c>
      <c r="B4178" t="s">
        <v>5303</v>
      </c>
      <c r="C4178" t="s">
        <v>1292</v>
      </c>
      <c r="D4178" t="s">
        <v>1293</v>
      </c>
      <c r="E4178" s="14">
        <v>2</v>
      </c>
      <c r="F4178" s="5">
        <v>44158</v>
      </c>
      <c r="G4178" s="6">
        <v>33.056133056133049</v>
      </c>
      <c r="H4178" s="7">
        <v>9944.3729733742966</v>
      </c>
      <c r="I4178" s="6">
        <v>14.8</v>
      </c>
      <c r="J4178" s="7">
        <v>17137.063227953411</v>
      </c>
      <c r="K4178" s="7">
        <v>16061.119255257874</v>
      </c>
      <c r="L4178" s="6" t="s">
        <v>17</v>
      </c>
      <c r="M4178" s="6" t="s">
        <v>17</v>
      </c>
      <c r="N4178" s="6" t="s">
        <v>17</v>
      </c>
      <c r="O4178" s="6" t="s">
        <v>17</v>
      </c>
      <c r="P4178" s="8" t="s">
        <v>17</v>
      </c>
      <c r="Q4178" s="8" t="s">
        <v>17</v>
      </c>
      <c r="R4178" s="9">
        <v>3.84</v>
      </c>
    </row>
    <row r="4179" spans="1:18" s="6" customFormat="1" ht="15" customHeight="1" x14ac:dyDescent="0.25">
      <c r="A4179" t="s">
        <v>2263</v>
      </c>
      <c r="B4179" t="s">
        <v>5303</v>
      </c>
      <c r="C4179" t="s">
        <v>1218</v>
      </c>
      <c r="D4179" t="s">
        <v>237</v>
      </c>
      <c r="E4179" s="14">
        <v>2</v>
      </c>
      <c r="F4179" s="5">
        <v>44158</v>
      </c>
      <c r="G4179" s="6">
        <v>35.619469026548686</v>
      </c>
      <c r="H4179" s="7">
        <v>9307.7173684716017</v>
      </c>
      <c r="I4179" s="6">
        <v>16.61</v>
      </c>
      <c r="J4179" s="7">
        <v>16822.06101984212</v>
      </c>
      <c r="K4179" s="7">
        <v>15808.973369584759</v>
      </c>
      <c r="L4179" s="6" t="s">
        <v>17</v>
      </c>
      <c r="M4179" s="6" t="s">
        <v>17</v>
      </c>
      <c r="N4179" s="6" t="s">
        <v>17</v>
      </c>
      <c r="O4179" s="6" t="s">
        <v>17</v>
      </c>
      <c r="P4179" s="8" t="s">
        <v>17</v>
      </c>
      <c r="Q4179" s="8" t="s">
        <v>17</v>
      </c>
      <c r="R4179" s="9">
        <v>6.26</v>
      </c>
    </row>
    <row r="4180" spans="1:18" s="6" customFormat="1" ht="15" customHeight="1" x14ac:dyDescent="0.25">
      <c r="A4180" t="s">
        <v>2264</v>
      </c>
      <c r="B4180" t="s">
        <v>5303</v>
      </c>
      <c r="C4180" t="s">
        <v>665</v>
      </c>
      <c r="D4180" t="s">
        <v>5513</v>
      </c>
      <c r="E4180" s="14">
        <v>1</v>
      </c>
      <c r="F4180" s="5">
        <v>44158</v>
      </c>
      <c r="G4180" s="6">
        <v>49.247262773722625</v>
      </c>
      <c r="H4180" s="7">
        <v>7751.9499842978521</v>
      </c>
      <c r="I4180" s="6">
        <v>6.26</v>
      </c>
      <c r="J4180" s="7">
        <v>18940.417380784351</v>
      </c>
      <c r="K4180" s="7">
        <v>17644.487969061476</v>
      </c>
      <c r="L4180" s="6">
        <v>46.957411308656397</v>
      </c>
      <c r="M4180" s="6">
        <v>5.9532579439292093</v>
      </c>
      <c r="N4180" s="6">
        <v>0.5590739535693664</v>
      </c>
      <c r="O4180" s="6">
        <v>40.251021072804818</v>
      </c>
      <c r="P4180" s="8">
        <v>0</v>
      </c>
      <c r="Q4180" s="8">
        <v>2.1569859348582236E-2</v>
      </c>
      <c r="R4180" s="9">
        <v>0.81</v>
      </c>
    </row>
    <row r="4181" spans="1:18" s="6" customFormat="1" ht="15" customHeight="1" x14ac:dyDescent="0.25">
      <c r="A4181" t="s">
        <v>2265</v>
      </c>
      <c r="B4181" t="s">
        <v>5303</v>
      </c>
      <c r="C4181" t="s">
        <v>665</v>
      </c>
      <c r="D4181" t="s">
        <v>5513</v>
      </c>
      <c r="E4181" s="14">
        <v>1</v>
      </c>
      <c r="F4181" s="5">
        <v>44158</v>
      </c>
      <c r="G4181" s="6">
        <v>33.391967165054233</v>
      </c>
      <c r="H4181" s="7">
        <v>11772.722284037678</v>
      </c>
      <c r="I4181" s="6">
        <v>2.2200000000000002</v>
      </c>
      <c r="J4181" s="7">
        <v>20237.325792769137</v>
      </c>
      <c r="K4181" s="7">
        <v>18899.354186114666</v>
      </c>
      <c r="L4181" s="6">
        <v>50.684440853699584</v>
      </c>
      <c r="M4181" s="6">
        <v>6.1508888935445629</v>
      </c>
      <c r="N4181" s="6">
        <v>0.18716757557395811</v>
      </c>
      <c r="O4181" s="6">
        <v>40.754061729822247</v>
      </c>
      <c r="P4181" s="8">
        <v>0</v>
      </c>
      <c r="Q4181" s="8">
        <v>9.5555419492549237E-3</v>
      </c>
      <c r="R4181" s="9">
        <v>0.98</v>
      </c>
    </row>
    <row r="4182" spans="1:18" s="6" customFormat="1" ht="15" customHeight="1" x14ac:dyDescent="0.25">
      <c r="A4182" t="s">
        <v>2266</v>
      </c>
      <c r="B4182" t="s">
        <v>5303</v>
      </c>
      <c r="C4182" t="s">
        <v>665</v>
      </c>
      <c r="D4182" t="s">
        <v>5513</v>
      </c>
      <c r="E4182" s="14">
        <v>1</v>
      </c>
      <c r="F4182" s="5">
        <v>44158</v>
      </c>
      <c r="G4182" s="6">
        <v>42.743009320905458</v>
      </c>
      <c r="H4182" s="7">
        <v>9904.9840859693741</v>
      </c>
      <c r="I4182" s="7">
        <v>1.46</v>
      </c>
      <c r="J4182" s="7">
        <v>20348.849001115505</v>
      </c>
      <c r="K4182" s="7">
        <v>19122.897787355814</v>
      </c>
      <c r="L4182" s="6" t="s">
        <v>17</v>
      </c>
      <c r="M4182" s="6" t="s">
        <v>17</v>
      </c>
      <c r="N4182" s="6" t="s">
        <v>17</v>
      </c>
      <c r="O4182" s="6" t="s">
        <v>17</v>
      </c>
      <c r="P4182" s="8" t="s">
        <v>17</v>
      </c>
      <c r="Q4182" s="8" t="s">
        <v>17</v>
      </c>
      <c r="R4182" s="9">
        <v>1.39</v>
      </c>
    </row>
    <row r="4183" spans="1:18" s="6" customFormat="1" ht="15" customHeight="1" x14ac:dyDescent="0.25">
      <c r="A4183" t="s">
        <v>2267</v>
      </c>
      <c r="B4183" t="s">
        <v>5303</v>
      </c>
      <c r="C4183" t="s">
        <v>1485</v>
      </c>
      <c r="D4183" t="s">
        <v>77</v>
      </c>
      <c r="E4183" s="14">
        <v>2</v>
      </c>
      <c r="F4183" s="5">
        <v>44158</v>
      </c>
      <c r="G4183" s="6">
        <v>19.23076923076923</v>
      </c>
      <c r="H4183" s="7">
        <v>12999.015798779292</v>
      </c>
      <c r="I4183" s="7">
        <v>10.14</v>
      </c>
      <c r="J4183" s="7">
        <v>17796.610169491527</v>
      </c>
      <c r="K4183" s="7">
        <v>16675.686227060072</v>
      </c>
      <c r="L4183" s="6" t="s">
        <v>17</v>
      </c>
      <c r="M4183" s="6" t="s">
        <v>17</v>
      </c>
      <c r="N4183" s="6" t="s">
        <v>17</v>
      </c>
      <c r="O4183" s="6" t="s">
        <v>17</v>
      </c>
      <c r="P4183" s="8" t="s">
        <v>17</v>
      </c>
      <c r="Q4183" s="8" t="s">
        <v>17</v>
      </c>
      <c r="R4183" s="9">
        <v>5.01</v>
      </c>
    </row>
    <row r="4184" spans="1:18" s="6" customFormat="1" ht="15" customHeight="1" x14ac:dyDescent="0.25">
      <c r="A4184" t="s">
        <v>2268</v>
      </c>
      <c r="B4184" t="s">
        <v>5303</v>
      </c>
      <c r="C4184" t="s">
        <v>1485</v>
      </c>
      <c r="D4184" t="s">
        <v>77</v>
      </c>
      <c r="E4184" s="14">
        <v>2</v>
      </c>
      <c r="F4184" s="5">
        <v>44158</v>
      </c>
      <c r="G4184" s="6">
        <v>16.770186335403718</v>
      </c>
      <c r="H4184" s="7">
        <v>13175.600457278617</v>
      </c>
      <c r="I4184" s="7">
        <v>9</v>
      </c>
      <c r="J4184" s="7">
        <v>17457.733907382124</v>
      </c>
      <c r="K4184" s="7">
        <v>16322.631892700425</v>
      </c>
      <c r="L4184" s="6" t="s">
        <v>17</v>
      </c>
      <c r="M4184" s="6" t="s">
        <v>17</v>
      </c>
      <c r="N4184" s="6" t="s">
        <v>17</v>
      </c>
      <c r="O4184" s="6" t="s">
        <v>17</v>
      </c>
      <c r="P4184" s="8" t="s">
        <v>17</v>
      </c>
      <c r="Q4184" s="8" t="s">
        <v>17</v>
      </c>
      <c r="R4184" s="9">
        <v>4.7699999999999996</v>
      </c>
    </row>
    <row r="4185" spans="1:18" s="6" customFormat="1" ht="15" customHeight="1" x14ac:dyDescent="0.25">
      <c r="A4185" t="s">
        <v>2269</v>
      </c>
      <c r="B4185" t="s">
        <v>5303</v>
      </c>
      <c r="C4185" t="s">
        <v>665</v>
      </c>
      <c r="D4185" t="s">
        <v>5513</v>
      </c>
      <c r="E4185" s="14">
        <v>1</v>
      </c>
      <c r="F4185" s="5">
        <v>44158</v>
      </c>
      <c r="G4185" s="6">
        <v>30.119453924914669</v>
      </c>
      <c r="H4185" s="7">
        <v>12116.337586020119</v>
      </c>
      <c r="I4185" s="7">
        <v>5.31</v>
      </c>
      <c r="J4185" s="7">
        <v>19573.281978512063</v>
      </c>
      <c r="K4185" s="7">
        <v>18391.607632253454</v>
      </c>
      <c r="L4185" s="6" t="s">
        <v>17</v>
      </c>
      <c r="M4185" s="6" t="s">
        <v>17</v>
      </c>
      <c r="N4185" s="6" t="s">
        <v>17</v>
      </c>
      <c r="O4185" s="6" t="s">
        <v>17</v>
      </c>
      <c r="P4185" s="8" t="s">
        <v>17</v>
      </c>
      <c r="Q4185" s="8" t="s">
        <v>17</v>
      </c>
      <c r="R4185" s="9">
        <v>1.34</v>
      </c>
    </row>
    <row r="4186" spans="1:18" s="6" customFormat="1" ht="15" customHeight="1" x14ac:dyDescent="0.25">
      <c r="A4186" t="s">
        <v>2270</v>
      </c>
      <c r="B4186" t="s">
        <v>5303</v>
      </c>
      <c r="C4186" t="s">
        <v>1485</v>
      </c>
      <c r="D4186" t="s">
        <v>77</v>
      </c>
      <c r="E4186" s="14">
        <v>2</v>
      </c>
      <c r="F4186" s="5">
        <v>44158</v>
      </c>
      <c r="G4186" s="6">
        <v>20.146520146520146</v>
      </c>
      <c r="H4186" s="7">
        <v>12825.256902192774</v>
      </c>
      <c r="I4186" s="7">
        <v>8.6199999999999992</v>
      </c>
      <c r="J4186" s="7">
        <v>17817.168104355147</v>
      </c>
      <c r="K4186" s="7">
        <v>16677.340065590033</v>
      </c>
      <c r="L4186" s="6" t="s">
        <v>17</v>
      </c>
      <c r="M4186" s="6" t="s">
        <v>17</v>
      </c>
      <c r="N4186" s="6" t="s">
        <v>17</v>
      </c>
      <c r="O4186" s="6" t="s">
        <v>17</v>
      </c>
      <c r="P4186" s="8" t="s">
        <v>17</v>
      </c>
      <c r="Q4186" s="8" t="s">
        <v>17</v>
      </c>
      <c r="R4186" s="9">
        <v>4.9400000000000004</v>
      </c>
    </row>
    <row r="4187" spans="1:18" s="6" customFormat="1" ht="15" customHeight="1" x14ac:dyDescent="0.25">
      <c r="A4187" t="s">
        <v>2271</v>
      </c>
      <c r="B4187" t="s">
        <v>5303</v>
      </c>
      <c r="C4187" t="s">
        <v>1218</v>
      </c>
      <c r="D4187" t="s">
        <v>237</v>
      </c>
      <c r="E4187" s="14">
        <v>2</v>
      </c>
      <c r="F4187" s="5">
        <v>44158</v>
      </c>
      <c r="G4187" s="6">
        <v>19.132653061224474</v>
      </c>
      <c r="H4187" s="7">
        <v>12942.497069462317</v>
      </c>
      <c r="I4187" s="7">
        <v>10.29</v>
      </c>
      <c r="J4187" s="7">
        <v>17700.38465536958</v>
      </c>
      <c r="K4187" s="7">
        <v>16582.598899776742</v>
      </c>
      <c r="L4187" s="6" t="s">
        <v>17</v>
      </c>
      <c r="M4187" s="6" t="s">
        <v>17</v>
      </c>
      <c r="N4187" s="6" t="s">
        <v>17</v>
      </c>
      <c r="O4187" s="6" t="s">
        <v>17</v>
      </c>
      <c r="P4187" s="8" t="s">
        <v>17</v>
      </c>
      <c r="Q4187" s="8" t="s">
        <v>17</v>
      </c>
      <c r="R4187" s="9">
        <v>3.81</v>
      </c>
    </row>
    <row r="4188" spans="1:18" s="6" customFormat="1" ht="15" customHeight="1" x14ac:dyDescent="0.25">
      <c r="A4188" t="s">
        <v>2272</v>
      </c>
      <c r="B4188" t="s">
        <v>5303</v>
      </c>
      <c r="C4188" t="s">
        <v>665</v>
      </c>
      <c r="D4188" t="s">
        <v>5513</v>
      </c>
      <c r="E4188" s="14">
        <v>1</v>
      </c>
      <c r="F4188" s="5">
        <v>44158</v>
      </c>
      <c r="G4188" s="6">
        <v>47.912087912087912</v>
      </c>
      <c r="H4188" s="7">
        <v>8013.7839856469691</v>
      </c>
      <c r="I4188" s="7">
        <v>8.59</v>
      </c>
      <c r="J4188" s="7">
        <v>18776.213149630232</v>
      </c>
      <c r="K4188" s="7">
        <v>17632.260394385532</v>
      </c>
      <c r="L4188" s="6" t="s">
        <v>17</v>
      </c>
      <c r="M4188" s="6" t="s">
        <v>17</v>
      </c>
      <c r="N4188" s="6" t="s">
        <v>17</v>
      </c>
      <c r="O4188" s="6" t="s">
        <v>17</v>
      </c>
      <c r="P4188" s="8" t="s">
        <v>17</v>
      </c>
      <c r="Q4188" s="8" t="s">
        <v>17</v>
      </c>
      <c r="R4188" s="9">
        <v>1.29</v>
      </c>
    </row>
    <row r="4189" spans="1:18" s="6" customFormat="1" ht="15" customHeight="1" x14ac:dyDescent="0.25">
      <c r="A4189" t="s">
        <v>2273</v>
      </c>
      <c r="B4189" t="s">
        <v>5303</v>
      </c>
      <c r="C4189" t="s">
        <v>1292</v>
      </c>
      <c r="D4189" t="s">
        <v>1293</v>
      </c>
      <c r="E4189" s="14">
        <v>2</v>
      </c>
      <c r="F4189" s="5">
        <v>44158</v>
      </c>
      <c r="G4189" s="6">
        <v>20.971302428256074</v>
      </c>
      <c r="H4189" s="7">
        <v>12600.531299267612</v>
      </c>
      <c r="I4189" s="7">
        <v>11.84</v>
      </c>
      <c r="J4189" s="7">
        <v>17699.4472833455</v>
      </c>
      <c r="K4189" s="7">
        <v>16592.529828402872</v>
      </c>
      <c r="L4189" s="6" t="s">
        <v>17</v>
      </c>
      <c r="M4189" s="6" t="s">
        <v>17</v>
      </c>
      <c r="N4189" s="6" t="s">
        <v>17</v>
      </c>
      <c r="O4189" s="6" t="s">
        <v>17</v>
      </c>
      <c r="P4189" s="8" t="s">
        <v>17</v>
      </c>
      <c r="Q4189" s="8" t="s">
        <v>17</v>
      </c>
      <c r="R4189" s="9">
        <v>4.1100000000000003</v>
      </c>
    </row>
    <row r="4190" spans="1:18" s="6" customFormat="1" ht="15" customHeight="1" x14ac:dyDescent="0.25">
      <c r="A4190" t="s">
        <v>2274</v>
      </c>
      <c r="B4190" t="s">
        <v>5303</v>
      </c>
      <c r="C4190" t="s">
        <v>1485</v>
      </c>
      <c r="D4190" t="s">
        <v>77</v>
      </c>
      <c r="E4190" s="14">
        <v>2</v>
      </c>
      <c r="F4190" s="5">
        <v>44158</v>
      </c>
      <c r="G4190" s="6">
        <v>17.724867724867728</v>
      </c>
      <c r="H4190" s="7">
        <v>13250.096771310007</v>
      </c>
      <c r="I4190" s="7">
        <v>11.64</v>
      </c>
      <c r="J4190" s="7">
        <v>17733.193277310926</v>
      </c>
      <c r="K4190" s="7">
        <v>16630.92469310348</v>
      </c>
      <c r="L4190" s="6" t="s">
        <v>17</v>
      </c>
      <c r="M4190" s="6" t="s">
        <v>17</v>
      </c>
      <c r="N4190" s="6" t="s">
        <v>17</v>
      </c>
      <c r="O4190" s="6" t="s">
        <v>17</v>
      </c>
      <c r="P4190" s="8" t="s">
        <v>17</v>
      </c>
      <c r="Q4190" s="8" t="s">
        <v>17</v>
      </c>
      <c r="R4190" s="9">
        <v>4.8</v>
      </c>
    </row>
    <row r="4191" spans="1:18" s="6" customFormat="1" ht="15" customHeight="1" x14ac:dyDescent="0.25">
      <c r="A4191" t="s">
        <v>2275</v>
      </c>
      <c r="B4191" t="s">
        <v>5303</v>
      </c>
      <c r="C4191" t="s">
        <v>1218</v>
      </c>
      <c r="D4191" t="s">
        <v>237</v>
      </c>
      <c r="E4191" s="14">
        <v>2</v>
      </c>
      <c r="F4191" s="5">
        <v>44158</v>
      </c>
      <c r="G4191" s="6">
        <v>19.555555555555561</v>
      </c>
      <c r="H4191" s="7">
        <v>12551.063043371636</v>
      </c>
      <c r="I4191" s="7">
        <v>19.989999999999998</v>
      </c>
      <c r="J4191" s="7">
        <v>17153.122688365213</v>
      </c>
      <c r="K4191" s="7">
        <v>16196.028645075241</v>
      </c>
      <c r="L4191" s="6" t="s">
        <v>17</v>
      </c>
      <c r="M4191" s="6" t="s">
        <v>17</v>
      </c>
      <c r="N4191" s="6" t="s">
        <v>17</v>
      </c>
      <c r="O4191" s="6" t="s">
        <v>17</v>
      </c>
      <c r="P4191" s="8" t="s">
        <v>17</v>
      </c>
      <c r="Q4191" s="8" t="s">
        <v>17</v>
      </c>
      <c r="R4191" s="9">
        <v>5.37</v>
      </c>
    </row>
    <row r="4192" spans="1:18" s="6" customFormat="1" ht="15" customHeight="1" x14ac:dyDescent="0.25">
      <c r="A4192" t="s">
        <v>2276</v>
      </c>
      <c r="B4192" t="s">
        <v>5303</v>
      </c>
      <c r="C4192" t="s">
        <v>1485</v>
      </c>
      <c r="D4192" t="s">
        <v>77</v>
      </c>
      <c r="E4192" s="14">
        <v>2</v>
      </c>
      <c r="F4192" s="5">
        <v>44158</v>
      </c>
      <c r="G4192" s="6">
        <v>27.731092436974798</v>
      </c>
      <c r="H4192" s="7">
        <v>11747.094978149846</v>
      </c>
      <c r="I4192" s="7">
        <v>16.059999999999999</v>
      </c>
      <c r="J4192" s="7">
        <v>18239.428885227899</v>
      </c>
      <c r="K4192" s="7">
        <v>17192.131423253857</v>
      </c>
      <c r="L4192" s="6" t="s">
        <v>17</v>
      </c>
      <c r="M4192" s="6" t="s">
        <v>17</v>
      </c>
      <c r="N4192" s="6" t="s">
        <v>17</v>
      </c>
      <c r="O4192" s="6" t="s">
        <v>17</v>
      </c>
      <c r="P4192" s="8" t="s">
        <v>17</v>
      </c>
      <c r="Q4192" s="8" t="s">
        <v>17</v>
      </c>
      <c r="R4192" s="9">
        <v>8.9499999999999993</v>
      </c>
    </row>
    <row r="4193" spans="1:18" s="6" customFormat="1" ht="15" customHeight="1" x14ac:dyDescent="0.25">
      <c r="A4193" t="s">
        <v>2277</v>
      </c>
      <c r="B4193" t="s">
        <v>5303</v>
      </c>
      <c r="C4193" t="s">
        <v>665</v>
      </c>
      <c r="D4193" t="s">
        <v>5513</v>
      </c>
      <c r="E4193" s="14">
        <v>1</v>
      </c>
      <c r="F4193" s="5">
        <v>44158</v>
      </c>
      <c r="G4193" s="6">
        <v>39.185616076150183</v>
      </c>
      <c r="H4193" s="7">
        <v>9310.9073482930489</v>
      </c>
      <c r="I4193" s="6">
        <v>11.4</v>
      </c>
      <c r="J4193" s="7">
        <v>17996.148388404621</v>
      </c>
      <c r="K4193" s="7">
        <v>16884.511996193178</v>
      </c>
      <c r="L4193" s="6" t="s">
        <v>17</v>
      </c>
      <c r="M4193" s="6" t="s">
        <v>17</v>
      </c>
      <c r="N4193" s="6" t="s">
        <v>17</v>
      </c>
      <c r="O4193" s="6" t="s">
        <v>17</v>
      </c>
      <c r="P4193" s="8" t="s">
        <v>17</v>
      </c>
      <c r="Q4193" s="8" t="s">
        <v>17</v>
      </c>
      <c r="R4193" s="9">
        <v>1.34</v>
      </c>
    </row>
    <row r="4194" spans="1:18" s="6" customFormat="1" ht="15" customHeight="1" x14ac:dyDescent="0.25">
      <c r="A4194" t="s">
        <v>2278</v>
      </c>
      <c r="B4194" t="s">
        <v>5303</v>
      </c>
      <c r="C4194" t="s">
        <v>1292</v>
      </c>
      <c r="D4194" t="s">
        <v>1293</v>
      </c>
      <c r="E4194" s="14">
        <v>2</v>
      </c>
      <c r="F4194" s="5">
        <v>44158</v>
      </c>
      <c r="G4194" s="6">
        <v>19.436619718309856</v>
      </c>
      <c r="H4194" s="7">
        <v>12915.466319299385</v>
      </c>
      <c r="I4194" s="6">
        <v>10.17</v>
      </c>
      <c r="J4194" s="7">
        <v>17745.222929936306</v>
      </c>
      <c r="K4194" s="7">
        <v>16620.830571158327</v>
      </c>
      <c r="L4194" s="6" t="s">
        <v>17</v>
      </c>
      <c r="M4194" s="6" t="s">
        <v>17</v>
      </c>
      <c r="N4194" s="6" t="s">
        <v>17</v>
      </c>
      <c r="O4194" s="6" t="s">
        <v>17</v>
      </c>
      <c r="P4194" s="8" t="s">
        <v>17</v>
      </c>
      <c r="Q4194" s="8" t="s">
        <v>17</v>
      </c>
      <c r="R4194" s="9">
        <v>5.8</v>
      </c>
    </row>
    <row r="4195" spans="1:18" s="6" customFormat="1" ht="15" customHeight="1" x14ac:dyDescent="0.25">
      <c r="A4195" t="s">
        <v>5223</v>
      </c>
      <c r="B4195" t="s">
        <v>5308</v>
      </c>
      <c r="C4195" t="s">
        <v>15</v>
      </c>
      <c r="D4195" t="s">
        <v>5513</v>
      </c>
      <c r="E4195" s="14">
        <v>1</v>
      </c>
      <c r="F4195" s="5">
        <v>44158</v>
      </c>
      <c r="G4195" s="6">
        <v>35.959331753700312</v>
      </c>
      <c r="H4195" s="7">
        <v>10634.880706897911</v>
      </c>
      <c r="I4195" s="7">
        <v>4.5674999999999999</v>
      </c>
      <c r="J4195" s="7">
        <v>19884.360772045471</v>
      </c>
      <c r="K4195" s="7">
        <v>17978.21212196058</v>
      </c>
      <c r="L4195" s="6">
        <v>48.138067274714601</v>
      </c>
      <c r="M4195" s="6">
        <v>8.8379235166538859</v>
      </c>
      <c r="N4195" s="6">
        <v>0.30139167779643372</v>
      </c>
      <c r="O4195" s="6">
        <v>38.125208135874416</v>
      </c>
      <c r="P4195" s="8">
        <v>2.0232951350208091E-2</v>
      </c>
      <c r="Q4195" s="8">
        <v>9.6764436104575993E-3</v>
      </c>
      <c r="R4195" s="9">
        <v>10.4975</v>
      </c>
    </row>
    <row r="4196" spans="1:18" s="6" customFormat="1" ht="15" customHeight="1" x14ac:dyDescent="0.25">
      <c r="A4196" t="s">
        <v>2279</v>
      </c>
      <c r="B4196" t="s">
        <v>5303</v>
      </c>
      <c r="C4196" t="s">
        <v>665</v>
      </c>
      <c r="D4196" t="s">
        <v>5513</v>
      </c>
      <c r="E4196" s="14">
        <v>1</v>
      </c>
      <c r="F4196" s="5">
        <v>44161</v>
      </c>
      <c r="G4196" s="6">
        <v>48.219350772139933</v>
      </c>
      <c r="H4196" s="7">
        <v>8265.7690416928272</v>
      </c>
      <c r="I4196" s="6">
        <v>4.41</v>
      </c>
      <c r="J4196" s="7">
        <v>19452.383549689101</v>
      </c>
      <c r="K4196" s="7">
        <v>18238.025057389739</v>
      </c>
      <c r="L4196" s="6">
        <v>47.764017372395244</v>
      </c>
      <c r="M4196" s="6">
        <v>5.5634425610535239</v>
      </c>
      <c r="N4196" s="6">
        <v>0.35890802772007097</v>
      </c>
      <c r="O4196" s="6">
        <v>41.886068027033559</v>
      </c>
      <c r="P4196" s="8">
        <v>2.2947372721397598E-3</v>
      </c>
      <c r="Q4196" s="8">
        <v>1.5269274525475423E-2</v>
      </c>
      <c r="R4196" s="9">
        <v>8.33</v>
      </c>
    </row>
    <row r="4197" spans="1:18" s="6" customFormat="1" ht="15" customHeight="1" x14ac:dyDescent="0.25">
      <c r="A4197" t="s">
        <v>2280</v>
      </c>
      <c r="B4197" t="s">
        <v>5303</v>
      </c>
      <c r="C4197" t="s">
        <v>665</v>
      </c>
      <c r="D4197" t="s">
        <v>5513</v>
      </c>
      <c r="E4197" s="14">
        <v>1</v>
      </c>
      <c r="F4197" s="5">
        <v>44161</v>
      </c>
      <c r="G4197" s="6">
        <v>38.11739441660702</v>
      </c>
      <c r="H4197" s="7">
        <v>10733.563126220177</v>
      </c>
      <c r="I4197" s="6">
        <v>1.1399999999999999</v>
      </c>
      <c r="J4197" s="7">
        <v>20143.396226415094</v>
      </c>
      <c r="K4197" s="7">
        <v>18849.838273371417</v>
      </c>
      <c r="L4197" s="6">
        <v>50.925725022648216</v>
      </c>
      <c r="M4197" s="6">
        <v>5.9374911768094796</v>
      </c>
      <c r="N4197" s="6">
        <v>0.15635660041829302</v>
      </c>
      <c r="O4197" s="6">
        <v>41.871550055462073</v>
      </c>
      <c r="P4197" s="8">
        <v>0</v>
      </c>
      <c r="Q4197" s="8">
        <v>0</v>
      </c>
      <c r="R4197" s="9">
        <v>7.25</v>
      </c>
    </row>
    <row r="4198" spans="1:18" s="6" customFormat="1" ht="15" customHeight="1" x14ac:dyDescent="0.25">
      <c r="A4198" t="s">
        <v>2281</v>
      </c>
      <c r="B4198" t="s">
        <v>5303</v>
      </c>
      <c r="C4198" t="s">
        <v>1485</v>
      </c>
      <c r="D4198" t="s">
        <v>77</v>
      </c>
      <c r="E4198" s="14">
        <v>2</v>
      </c>
      <c r="F4198" s="5">
        <v>44161</v>
      </c>
      <c r="G4198" s="6">
        <v>16.223067173637514</v>
      </c>
      <c r="H4198" s="7">
        <v>13721.950901690539</v>
      </c>
      <c r="I4198" s="6">
        <v>7.84</v>
      </c>
      <c r="J4198" s="7">
        <v>18001.757662309126</v>
      </c>
      <c r="K4198" s="7">
        <v>16852.228837267528</v>
      </c>
      <c r="L4198" s="6" t="s">
        <v>17</v>
      </c>
      <c r="M4198" s="6" t="s">
        <v>17</v>
      </c>
      <c r="N4198" s="6" t="s">
        <v>17</v>
      </c>
      <c r="O4198" s="6" t="s">
        <v>17</v>
      </c>
      <c r="P4198" s="8" t="s">
        <v>17</v>
      </c>
      <c r="Q4198" s="8" t="s">
        <v>17</v>
      </c>
      <c r="R4198" s="9">
        <v>8.9700000000000006</v>
      </c>
    </row>
    <row r="4199" spans="1:18" s="6" customFormat="1" ht="15" customHeight="1" x14ac:dyDescent="0.25">
      <c r="A4199" t="s">
        <v>2282</v>
      </c>
      <c r="B4199" t="s">
        <v>5303</v>
      </c>
      <c r="C4199" t="s">
        <v>665</v>
      </c>
      <c r="D4199" t="s">
        <v>5513</v>
      </c>
      <c r="E4199" s="14">
        <v>1</v>
      </c>
      <c r="F4199" s="5">
        <v>44161</v>
      </c>
      <c r="G4199" s="6">
        <v>43.13617606602476</v>
      </c>
      <c r="H4199" s="7">
        <v>9026.7871258905307</v>
      </c>
      <c r="I4199" s="6">
        <v>6.97</v>
      </c>
      <c r="J4199" s="7">
        <v>18890.205796789138</v>
      </c>
      <c r="K4199" s="7">
        <v>17727.622255738788</v>
      </c>
      <c r="L4199" s="6" t="s">
        <v>17</v>
      </c>
      <c r="M4199" s="6" t="s">
        <v>17</v>
      </c>
      <c r="N4199" s="6" t="s">
        <v>17</v>
      </c>
      <c r="O4199" s="6" t="s">
        <v>17</v>
      </c>
      <c r="P4199" s="8" t="s">
        <v>17</v>
      </c>
      <c r="Q4199" s="8" t="s">
        <v>17</v>
      </c>
      <c r="R4199" s="9">
        <v>7.19</v>
      </c>
    </row>
    <row r="4200" spans="1:18" s="6" customFormat="1" ht="15" customHeight="1" x14ac:dyDescent="0.25">
      <c r="A4200" t="s">
        <v>2283</v>
      </c>
      <c r="B4200" t="s">
        <v>5303</v>
      </c>
      <c r="C4200" t="s">
        <v>1292</v>
      </c>
      <c r="D4200" t="s">
        <v>1293</v>
      </c>
      <c r="E4200" s="14">
        <v>2</v>
      </c>
      <c r="F4200" s="5">
        <v>44161</v>
      </c>
      <c r="G4200" s="6">
        <v>15.878378378378372</v>
      </c>
      <c r="H4200" s="7">
        <v>13502.058907678722</v>
      </c>
      <c r="I4200" s="6">
        <v>11.02</v>
      </c>
      <c r="J4200" s="7">
        <v>17627.266768625737</v>
      </c>
      <c r="K4200" s="7">
        <v>16511.768821979524</v>
      </c>
      <c r="L4200" s="6" t="s">
        <v>17</v>
      </c>
      <c r="M4200" s="6" t="s">
        <v>17</v>
      </c>
      <c r="N4200" s="6" t="s">
        <v>17</v>
      </c>
      <c r="O4200" s="6" t="s">
        <v>17</v>
      </c>
      <c r="P4200" s="8" t="s">
        <v>17</v>
      </c>
      <c r="Q4200" s="8" t="s">
        <v>17</v>
      </c>
      <c r="R4200" s="9">
        <v>8.4600000000000009</v>
      </c>
    </row>
    <row r="4201" spans="1:18" s="6" customFormat="1" ht="15" customHeight="1" x14ac:dyDescent="0.25">
      <c r="A4201" t="s">
        <v>2284</v>
      </c>
      <c r="B4201" t="s">
        <v>5303</v>
      </c>
      <c r="C4201" t="s">
        <v>1485</v>
      </c>
      <c r="D4201" t="s">
        <v>77</v>
      </c>
      <c r="E4201" s="14">
        <v>2</v>
      </c>
      <c r="F4201" s="5">
        <v>44161</v>
      </c>
      <c r="G4201" s="6">
        <v>20.257069408740364</v>
      </c>
      <c r="H4201" s="7">
        <v>8844.7106277150651</v>
      </c>
      <c r="I4201" s="6">
        <v>35.97</v>
      </c>
      <c r="J4201" s="7">
        <v>12511.802575107295</v>
      </c>
      <c r="K4201" s="7">
        <v>11712.123901293233</v>
      </c>
      <c r="L4201" s="6" t="s">
        <v>17</v>
      </c>
      <c r="M4201" s="6" t="s">
        <v>17</v>
      </c>
      <c r="N4201" s="6" t="s">
        <v>17</v>
      </c>
      <c r="O4201" s="6" t="s">
        <v>17</v>
      </c>
      <c r="P4201" s="8" t="s">
        <v>17</v>
      </c>
      <c r="Q4201" s="8" t="s">
        <v>17</v>
      </c>
      <c r="R4201" s="9">
        <v>6.8</v>
      </c>
    </row>
    <row r="4202" spans="1:18" s="6" customFormat="1" ht="15" customHeight="1" x14ac:dyDescent="0.25">
      <c r="A4202" t="s">
        <v>2285</v>
      </c>
      <c r="B4202" t="s">
        <v>5303</v>
      </c>
      <c r="C4202" t="s">
        <v>1218</v>
      </c>
      <c r="D4202" t="s">
        <v>237</v>
      </c>
      <c r="E4202" s="14">
        <v>2</v>
      </c>
      <c r="F4202" s="5">
        <v>44161</v>
      </c>
      <c r="G4202" s="6">
        <v>31.47335423197493</v>
      </c>
      <c r="H4202" s="7">
        <v>10352.121631209509</v>
      </c>
      <c r="I4202" s="6">
        <v>14.93</v>
      </c>
      <c r="J4202" s="7">
        <v>17269.665362885702</v>
      </c>
      <c r="K4202" s="7">
        <v>16228.746570703721</v>
      </c>
      <c r="L4202" s="6" t="s">
        <v>17</v>
      </c>
      <c r="M4202" s="6" t="s">
        <v>17</v>
      </c>
      <c r="N4202" s="6" t="s">
        <v>17</v>
      </c>
      <c r="O4202" s="6" t="s">
        <v>17</v>
      </c>
      <c r="P4202" s="8" t="s">
        <v>17</v>
      </c>
      <c r="Q4202" s="8" t="s">
        <v>17</v>
      </c>
      <c r="R4202" s="9">
        <v>7.96</v>
      </c>
    </row>
    <row r="4203" spans="1:18" s="6" customFormat="1" ht="15" customHeight="1" x14ac:dyDescent="0.25">
      <c r="A4203" t="s">
        <v>2286</v>
      </c>
      <c r="B4203" t="s">
        <v>5303</v>
      </c>
      <c r="C4203" t="s">
        <v>1218</v>
      </c>
      <c r="D4203" t="s">
        <v>237</v>
      </c>
      <c r="E4203" s="14">
        <v>2</v>
      </c>
      <c r="F4203" s="5">
        <v>44161</v>
      </c>
      <c r="G4203" s="6">
        <v>68.815592203898049</v>
      </c>
      <c r="H4203" s="7">
        <v>3640.1898748359181</v>
      </c>
      <c r="I4203" s="6">
        <v>9.2799999999999994</v>
      </c>
      <c r="J4203" s="7">
        <v>18198.669719768834</v>
      </c>
      <c r="K4203" s="7">
        <v>17064.15214670941</v>
      </c>
      <c r="L4203" s="6" t="s">
        <v>17</v>
      </c>
      <c r="M4203" s="6" t="s">
        <v>17</v>
      </c>
      <c r="N4203" s="6" t="s">
        <v>17</v>
      </c>
      <c r="O4203" s="6" t="s">
        <v>17</v>
      </c>
      <c r="P4203" s="8" t="s">
        <v>17</v>
      </c>
      <c r="Q4203" s="8" t="s">
        <v>17</v>
      </c>
      <c r="R4203" s="9">
        <v>8.2899999999999991</v>
      </c>
    </row>
    <row r="4204" spans="1:18" s="6" customFormat="1" ht="15" customHeight="1" x14ac:dyDescent="0.25">
      <c r="A4204" t="s">
        <v>2287</v>
      </c>
      <c r="B4204" t="s">
        <v>5303</v>
      </c>
      <c r="C4204" t="s">
        <v>1218</v>
      </c>
      <c r="D4204" t="s">
        <v>237</v>
      </c>
      <c r="E4204" s="14">
        <v>2</v>
      </c>
      <c r="F4204" s="5">
        <v>44161</v>
      </c>
      <c r="G4204" s="6">
        <v>17.460317460317469</v>
      </c>
      <c r="H4204" s="7">
        <v>13738.651158486198</v>
      </c>
      <c r="I4204" s="6">
        <v>7.5</v>
      </c>
      <c r="J4204" s="7">
        <v>18325.698080279231</v>
      </c>
      <c r="K4204" s="7">
        <v>17161.692749704434</v>
      </c>
      <c r="L4204" s="6" t="s">
        <v>17</v>
      </c>
      <c r="M4204" s="6" t="s">
        <v>17</v>
      </c>
      <c r="N4204" s="6" t="s">
        <v>17</v>
      </c>
      <c r="O4204" s="6" t="s">
        <v>17</v>
      </c>
      <c r="P4204" s="8" t="s">
        <v>17</v>
      </c>
      <c r="Q4204" s="8" t="s">
        <v>17</v>
      </c>
      <c r="R4204" s="9">
        <v>8.32</v>
      </c>
    </row>
    <row r="4205" spans="1:18" s="6" customFormat="1" ht="15" customHeight="1" x14ac:dyDescent="0.25">
      <c r="A4205" t="s">
        <v>2288</v>
      </c>
      <c r="B4205" t="s">
        <v>5303</v>
      </c>
      <c r="C4205" t="s">
        <v>1485</v>
      </c>
      <c r="D4205" t="s">
        <v>77</v>
      </c>
      <c r="E4205" s="14">
        <v>2</v>
      </c>
      <c r="F4205" s="5">
        <v>44161</v>
      </c>
      <c r="G4205" s="6">
        <v>28.412698412698401</v>
      </c>
      <c r="H4205" s="7">
        <v>11626.085189575186</v>
      </c>
      <c r="I4205" s="6">
        <v>11.760000000000002</v>
      </c>
      <c r="J4205" s="7">
        <v>18310.821985776503</v>
      </c>
      <c r="K4205" s="7">
        <v>17210.045830226976</v>
      </c>
      <c r="L4205" s="6" t="s">
        <v>17</v>
      </c>
      <c r="M4205" s="6" t="s">
        <v>17</v>
      </c>
      <c r="N4205" s="6" t="s">
        <v>17</v>
      </c>
      <c r="O4205" s="6" t="s">
        <v>17</v>
      </c>
      <c r="P4205" s="8" t="s">
        <v>17</v>
      </c>
      <c r="Q4205" s="8" t="s">
        <v>17</v>
      </c>
      <c r="R4205" s="9">
        <v>9.3049999999999997</v>
      </c>
    </row>
    <row r="4206" spans="1:18" s="6" customFormat="1" ht="15" customHeight="1" x14ac:dyDescent="0.25">
      <c r="A4206" t="s">
        <v>2289</v>
      </c>
      <c r="B4206" t="s">
        <v>5303</v>
      </c>
      <c r="C4206" t="s">
        <v>1292</v>
      </c>
      <c r="D4206" t="s">
        <v>1293</v>
      </c>
      <c r="E4206" s="14">
        <v>2</v>
      </c>
      <c r="F4206" s="5">
        <v>44161</v>
      </c>
      <c r="G4206" s="6">
        <v>19.700748129675823</v>
      </c>
      <c r="H4206" s="7">
        <v>13275.443765976066</v>
      </c>
      <c r="I4206" s="6">
        <v>6.51</v>
      </c>
      <c r="J4206" s="7">
        <v>18294.522794358807</v>
      </c>
      <c r="K4206" s="7">
        <v>17131.832143342868</v>
      </c>
      <c r="L4206" s="6" t="s">
        <v>17</v>
      </c>
      <c r="M4206" s="6" t="s">
        <v>17</v>
      </c>
      <c r="N4206" s="6" t="s">
        <v>17</v>
      </c>
      <c r="O4206" s="6" t="s">
        <v>17</v>
      </c>
      <c r="P4206" s="8" t="s">
        <v>17</v>
      </c>
      <c r="Q4206" s="8" t="s">
        <v>17</v>
      </c>
      <c r="R4206" s="9">
        <v>8.5299999999999994</v>
      </c>
    </row>
    <row r="4207" spans="1:18" s="6" customFormat="1" ht="15" customHeight="1" x14ac:dyDescent="0.25">
      <c r="A4207" t="s">
        <v>2290</v>
      </c>
      <c r="B4207" t="s">
        <v>5303</v>
      </c>
      <c r="C4207" t="s">
        <v>1485</v>
      </c>
      <c r="D4207" t="s">
        <v>77</v>
      </c>
      <c r="E4207" s="14">
        <v>2</v>
      </c>
      <c r="F4207" s="5">
        <v>44161</v>
      </c>
      <c r="G4207" s="6">
        <v>29.5336787564767</v>
      </c>
      <c r="H4207" s="7">
        <v>11010.807938807999</v>
      </c>
      <c r="I4207" s="6">
        <v>11.92</v>
      </c>
      <c r="J4207" s="7">
        <v>17748.322516774835</v>
      </c>
      <c r="K4207" s="7">
        <v>16649.536266102536</v>
      </c>
      <c r="L4207" s="6" t="s">
        <v>17</v>
      </c>
      <c r="M4207" s="6" t="s">
        <v>17</v>
      </c>
      <c r="N4207" s="6" t="s">
        <v>17</v>
      </c>
      <c r="O4207" s="6" t="s">
        <v>17</v>
      </c>
      <c r="P4207" s="8" t="s">
        <v>17</v>
      </c>
      <c r="Q4207" s="8" t="s">
        <v>17</v>
      </c>
      <c r="R4207" s="9">
        <v>9.09</v>
      </c>
    </row>
    <row r="4208" spans="1:18" s="6" customFormat="1" ht="15" customHeight="1" x14ac:dyDescent="0.25">
      <c r="A4208" t="s">
        <v>2291</v>
      </c>
      <c r="B4208" t="s">
        <v>5303</v>
      </c>
      <c r="C4208" t="s">
        <v>1218</v>
      </c>
      <c r="D4208" t="s">
        <v>237</v>
      </c>
      <c r="E4208" s="14">
        <v>2</v>
      </c>
      <c r="F4208" s="5">
        <v>44161</v>
      </c>
      <c r="G4208" s="6">
        <v>21.288014311270135</v>
      </c>
      <c r="H4208" s="7">
        <v>13029.863138641027</v>
      </c>
      <c r="I4208" s="6">
        <v>7.71</v>
      </c>
      <c r="J4208" s="7">
        <v>18375.095743516795</v>
      </c>
      <c r="K4208" s="7">
        <v>17214.569305682577</v>
      </c>
      <c r="L4208" s="6" t="s">
        <v>17</v>
      </c>
      <c r="M4208" s="6" t="s">
        <v>17</v>
      </c>
      <c r="N4208" s="6" t="s">
        <v>17</v>
      </c>
      <c r="O4208" s="6" t="s">
        <v>17</v>
      </c>
      <c r="P4208" s="8" t="s">
        <v>17</v>
      </c>
      <c r="Q4208" s="8" t="s">
        <v>17</v>
      </c>
      <c r="R4208" s="9">
        <v>8.61</v>
      </c>
    </row>
    <row r="4209" spans="1:18" s="6" customFormat="1" ht="15" customHeight="1" x14ac:dyDescent="0.25">
      <c r="A4209" t="s">
        <v>2292</v>
      </c>
      <c r="B4209" t="s">
        <v>5303</v>
      </c>
      <c r="C4209" t="s">
        <v>2113</v>
      </c>
      <c r="D4209" t="s">
        <v>5517</v>
      </c>
      <c r="E4209" s="14">
        <v>5</v>
      </c>
      <c r="F4209" s="5">
        <v>44161</v>
      </c>
      <c r="G4209" s="6">
        <v>29.394815058260274</v>
      </c>
      <c r="H4209" s="7">
        <v>11180.10091835513</v>
      </c>
      <c r="I4209" s="6">
        <v>9.99</v>
      </c>
      <c r="J4209" s="7">
        <v>17970.568855699541</v>
      </c>
      <c r="K4209" s="7">
        <v>16851.759909766271</v>
      </c>
      <c r="L4209" s="6" t="s">
        <v>17</v>
      </c>
      <c r="M4209" s="6" t="s">
        <v>17</v>
      </c>
      <c r="N4209" s="6" t="s">
        <v>17</v>
      </c>
      <c r="O4209" s="6" t="s">
        <v>17</v>
      </c>
      <c r="P4209" s="8" t="s">
        <v>17</v>
      </c>
      <c r="Q4209" s="8" t="s">
        <v>17</v>
      </c>
      <c r="R4209" s="9">
        <v>8.94</v>
      </c>
    </row>
    <row r="4210" spans="1:18" s="6" customFormat="1" ht="15" customHeight="1" x14ac:dyDescent="0.25">
      <c r="A4210" t="s">
        <v>3887</v>
      </c>
      <c r="B4210" t="s">
        <v>5305</v>
      </c>
      <c r="C4210" t="s">
        <v>3707</v>
      </c>
      <c r="D4210" t="s">
        <v>5513</v>
      </c>
      <c r="E4210" s="14">
        <v>1</v>
      </c>
      <c r="F4210" s="5">
        <v>44161</v>
      </c>
      <c r="G4210" s="6" t="s">
        <v>17</v>
      </c>
      <c r="H4210" s="7"/>
      <c r="I4210" s="6">
        <v>4.0516735173223717</v>
      </c>
      <c r="J4210" s="7">
        <v>19579.351945764156</v>
      </c>
      <c r="K4210" s="7">
        <v>18356.94969968031</v>
      </c>
      <c r="L4210" s="6" t="s">
        <v>17</v>
      </c>
      <c r="M4210" s="6" t="s">
        <v>17</v>
      </c>
      <c r="N4210" s="6" t="s">
        <v>17</v>
      </c>
      <c r="O4210" s="6" t="s">
        <v>17</v>
      </c>
      <c r="P4210" s="8">
        <v>1.2073030471500367E-2</v>
      </c>
      <c r="Q4210" s="8">
        <v>1.5221487437597523E-2</v>
      </c>
      <c r="R4210" s="9">
        <v>6.335</v>
      </c>
    </row>
    <row r="4211" spans="1:18" s="6" customFormat="1" ht="15" customHeight="1" x14ac:dyDescent="0.25">
      <c r="A4211" t="s">
        <v>3888</v>
      </c>
      <c r="B4211" t="s">
        <v>5305</v>
      </c>
      <c r="C4211" t="s">
        <v>3889</v>
      </c>
      <c r="D4211" t="s">
        <v>5513</v>
      </c>
      <c r="E4211" s="14">
        <v>1</v>
      </c>
      <c r="F4211" s="5">
        <v>44161</v>
      </c>
      <c r="G4211" s="6" t="s">
        <v>17</v>
      </c>
      <c r="H4211" s="7"/>
      <c r="I4211" s="6">
        <v>8.9942544165816471</v>
      </c>
      <c r="J4211" s="7">
        <v>18631.799387853731</v>
      </c>
      <c r="K4211" s="7">
        <v>17557.777312511353</v>
      </c>
      <c r="L4211" s="6" t="s">
        <v>17</v>
      </c>
      <c r="M4211" s="6" t="s">
        <v>17</v>
      </c>
      <c r="N4211" s="6" t="s">
        <v>17</v>
      </c>
      <c r="O4211" s="6" t="s">
        <v>17</v>
      </c>
      <c r="P4211" s="8">
        <v>3.9730512751495799E-2</v>
      </c>
      <c r="Q4211" s="8">
        <v>1.1891302505933829E-2</v>
      </c>
      <c r="R4211" s="9">
        <v>6.8849999999999998</v>
      </c>
    </row>
    <row r="4212" spans="1:18" s="6" customFormat="1" ht="15" customHeight="1" x14ac:dyDescent="0.25">
      <c r="A4212" t="s">
        <v>3890</v>
      </c>
      <c r="B4212" t="s">
        <v>5305</v>
      </c>
      <c r="C4212" t="s">
        <v>3782</v>
      </c>
      <c r="D4212" t="s">
        <v>5514</v>
      </c>
      <c r="E4212" s="14">
        <v>5</v>
      </c>
      <c r="F4212" s="5">
        <v>44161</v>
      </c>
      <c r="G4212" s="6" t="s">
        <v>17</v>
      </c>
      <c r="H4212" s="7"/>
      <c r="I4212" s="6">
        <v>6.571519863670253</v>
      </c>
      <c r="J4212" s="7">
        <v>19079.774203855573</v>
      </c>
      <c r="K4212" s="7">
        <v>17944.955704592259</v>
      </c>
      <c r="L4212" s="6" t="s">
        <v>17</v>
      </c>
      <c r="M4212" s="6" t="s">
        <v>17</v>
      </c>
      <c r="N4212" s="6" t="s">
        <v>17</v>
      </c>
      <c r="O4212" s="6" t="s">
        <v>17</v>
      </c>
      <c r="P4212" s="8">
        <v>4.6535725158248949E-3</v>
      </c>
      <c r="Q4212" s="8">
        <v>0</v>
      </c>
      <c r="R4212" s="9">
        <v>6.1099999999999994</v>
      </c>
    </row>
    <row r="4213" spans="1:18" s="6" customFormat="1" ht="15" customHeight="1" x14ac:dyDescent="0.25">
      <c r="A4213" t="s">
        <v>3891</v>
      </c>
      <c r="B4213" t="s">
        <v>5305</v>
      </c>
      <c r="C4213" t="s">
        <v>3782</v>
      </c>
      <c r="D4213" t="s">
        <v>5514</v>
      </c>
      <c r="E4213" s="14">
        <v>5</v>
      </c>
      <c r="F4213" s="5">
        <v>44161</v>
      </c>
      <c r="G4213" s="6" t="s">
        <v>17</v>
      </c>
      <c r="H4213" s="7"/>
      <c r="I4213" s="6">
        <v>9.5101952745711529</v>
      </c>
      <c r="J4213" s="7">
        <v>17933.973459920162</v>
      </c>
      <c r="K4213" s="7">
        <v>16820.542597343338</v>
      </c>
      <c r="L4213" s="6" t="s">
        <v>17</v>
      </c>
      <c r="M4213" s="6" t="s">
        <v>17</v>
      </c>
      <c r="N4213" s="6" t="s">
        <v>17</v>
      </c>
      <c r="O4213" s="6" t="s">
        <v>17</v>
      </c>
      <c r="P4213" s="8">
        <v>0.1446017099592152</v>
      </c>
      <c r="Q4213" s="8">
        <v>5.8404143714524757E-2</v>
      </c>
      <c r="R4213" s="9">
        <v>7.3100000000000005</v>
      </c>
    </row>
    <row r="4214" spans="1:18" s="6" customFormat="1" ht="15" customHeight="1" x14ac:dyDescent="0.25">
      <c r="A4214" t="s">
        <v>3892</v>
      </c>
      <c r="B4214" t="s">
        <v>5305</v>
      </c>
      <c r="C4214" t="s">
        <v>3709</v>
      </c>
      <c r="D4214" t="s">
        <v>5513</v>
      </c>
      <c r="E4214" s="14">
        <v>1</v>
      </c>
      <c r="F4214" s="5">
        <v>44161</v>
      </c>
      <c r="G4214" s="6" t="s">
        <v>17</v>
      </c>
      <c r="H4214" s="7"/>
      <c r="I4214" s="6">
        <v>4.3080428668067086</v>
      </c>
      <c r="J4214" s="7">
        <v>19234.521308790543</v>
      </c>
      <c r="K4214" s="7">
        <v>18040.80467300937</v>
      </c>
      <c r="L4214" s="6" t="s">
        <v>17</v>
      </c>
      <c r="M4214" s="6" t="s">
        <v>17</v>
      </c>
      <c r="N4214" s="6" t="s">
        <v>17</v>
      </c>
      <c r="O4214" s="6" t="s">
        <v>17</v>
      </c>
      <c r="P4214" s="8">
        <v>1.7516266441310751E-3</v>
      </c>
      <c r="Q4214" s="8">
        <v>3.2941799479146291E-3</v>
      </c>
      <c r="R4214" s="9">
        <v>6.376666666666666</v>
      </c>
    </row>
    <row r="4215" spans="1:18" s="6" customFormat="1" ht="15" customHeight="1" x14ac:dyDescent="0.25">
      <c r="A4215" t="s">
        <v>3893</v>
      </c>
      <c r="B4215" t="s">
        <v>5305</v>
      </c>
      <c r="C4215" t="s">
        <v>3709</v>
      </c>
      <c r="D4215" t="s">
        <v>5513</v>
      </c>
      <c r="E4215" s="14">
        <v>1</v>
      </c>
      <c r="F4215" s="5">
        <v>44161</v>
      </c>
      <c r="G4215" s="6" t="s">
        <v>17</v>
      </c>
      <c r="H4215" s="7"/>
      <c r="I4215" s="6">
        <v>4.4468313641245976</v>
      </c>
      <c r="J4215" s="7">
        <v>19738.990332975296</v>
      </c>
      <c r="K4215" s="7">
        <v>18559.572175184108</v>
      </c>
      <c r="L4215" s="6" t="s">
        <v>17</v>
      </c>
      <c r="M4215" s="6" t="s">
        <v>17</v>
      </c>
      <c r="N4215" s="6" t="s">
        <v>17</v>
      </c>
      <c r="O4215" s="6" t="s">
        <v>17</v>
      </c>
      <c r="P4215" s="8">
        <v>3.3437181091514716E-2</v>
      </c>
      <c r="Q4215" s="8">
        <v>2.2265056820820958E-2</v>
      </c>
      <c r="R4215" s="9">
        <v>6.9</v>
      </c>
    </row>
    <row r="4216" spans="1:18" s="6" customFormat="1" ht="15" customHeight="1" x14ac:dyDescent="0.25">
      <c r="A4216" t="s">
        <v>3445</v>
      </c>
      <c r="B4216" t="s">
        <v>5304</v>
      </c>
      <c r="C4216" t="s">
        <v>3121</v>
      </c>
      <c r="D4216" t="s">
        <v>5513</v>
      </c>
      <c r="E4216" s="14">
        <v>1</v>
      </c>
      <c r="F4216" s="5">
        <v>44162</v>
      </c>
      <c r="G4216" s="6">
        <v>38.294488050723992</v>
      </c>
      <c r="H4216" s="7">
        <v>10881.813569320524</v>
      </c>
      <c r="I4216" s="6">
        <v>0.71499999999999997</v>
      </c>
      <c r="J4216" s="7">
        <v>20434.959585974299</v>
      </c>
      <c r="K4216" s="7">
        <v>19151.203092057585</v>
      </c>
      <c r="L4216" s="6">
        <v>51.296103316218911</v>
      </c>
      <c r="M4216" s="6">
        <v>5.89099671097014</v>
      </c>
      <c r="N4216" s="6">
        <v>0.10570133182283621</v>
      </c>
      <c r="O4216" s="6">
        <v>42.003038479239706</v>
      </c>
      <c r="P4216" s="8">
        <v>0</v>
      </c>
      <c r="Q4216" s="8">
        <v>0</v>
      </c>
      <c r="R4216" s="9">
        <v>14.015000000000001</v>
      </c>
    </row>
    <row r="4217" spans="1:18" s="6" customFormat="1" ht="15" customHeight="1" x14ac:dyDescent="0.25">
      <c r="A4217" t="s">
        <v>3446</v>
      </c>
      <c r="B4217" t="s">
        <v>5304</v>
      </c>
      <c r="C4217" t="s">
        <v>3121</v>
      </c>
      <c r="D4217" t="s">
        <v>5513</v>
      </c>
      <c r="E4217" s="14">
        <v>1</v>
      </c>
      <c r="F4217" s="5">
        <v>44162</v>
      </c>
      <c r="G4217" s="6">
        <v>43.333160053047578</v>
      </c>
      <c r="H4217" s="7">
        <v>9678.319498527364</v>
      </c>
      <c r="I4217" s="7">
        <v>3.5750000000000002</v>
      </c>
      <c r="J4217" s="7">
        <v>20032.201610080505</v>
      </c>
      <c r="K4217" s="7">
        <v>18947.49841119516</v>
      </c>
      <c r="L4217" s="6">
        <v>51.296263443309151</v>
      </c>
      <c r="M4217" s="6">
        <v>4.9603520333833737</v>
      </c>
      <c r="N4217" s="6">
        <v>0.26247887736852599</v>
      </c>
      <c r="O4217" s="6">
        <v>39.883142874372069</v>
      </c>
      <c r="P4217" s="8">
        <v>6.3661302723255824E-3</v>
      </c>
      <c r="Q4217" s="8">
        <v>1.6396641294552854E-2</v>
      </c>
      <c r="R4217" s="9">
        <v>28.574999999999999</v>
      </c>
    </row>
    <row r="4218" spans="1:18" s="6" customFormat="1" ht="15" customHeight="1" x14ac:dyDescent="0.25">
      <c r="A4218" t="s">
        <v>3447</v>
      </c>
      <c r="B4218" t="s">
        <v>5304</v>
      </c>
      <c r="C4218" t="s">
        <v>3425</v>
      </c>
      <c r="D4218" t="s">
        <v>5513</v>
      </c>
      <c r="E4218" s="14">
        <v>1</v>
      </c>
      <c r="F4218" s="5">
        <v>44162</v>
      </c>
      <c r="G4218" s="6">
        <v>39.143999716256715</v>
      </c>
      <c r="H4218" s="7">
        <v>10582.910542373946</v>
      </c>
      <c r="I4218" s="7">
        <v>3.145</v>
      </c>
      <c r="J4218" s="7">
        <v>20214.117220105243</v>
      </c>
      <c r="K4218" s="7">
        <v>18961.480218286069</v>
      </c>
      <c r="L4218" s="6">
        <v>50.30928326871652</v>
      </c>
      <c r="M4218" s="6">
        <v>5.7493563570441504</v>
      </c>
      <c r="N4218" s="6">
        <v>0.43515188998869531</v>
      </c>
      <c r="O4218" s="6">
        <v>40.344326678016195</v>
      </c>
      <c r="P4218" s="8">
        <v>3.8610730331313679E-3</v>
      </c>
      <c r="Q4218" s="8">
        <v>1.3020733201316189E-2</v>
      </c>
      <c r="R4218" s="9">
        <v>17.335000000000001</v>
      </c>
    </row>
    <row r="4219" spans="1:18" s="6" customFormat="1" ht="15" customHeight="1" x14ac:dyDescent="0.25">
      <c r="A4219" t="s">
        <v>4343</v>
      </c>
      <c r="B4219" t="s">
        <v>5306</v>
      </c>
      <c r="C4219" t="s">
        <v>15</v>
      </c>
      <c r="D4219" t="s">
        <v>5513</v>
      </c>
      <c r="E4219" s="14">
        <v>1</v>
      </c>
      <c r="F4219" s="5">
        <v>44166</v>
      </c>
      <c r="G4219" s="6">
        <v>45.99</v>
      </c>
      <c r="H4219" s="7">
        <v>9069.9798037133351</v>
      </c>
      <c r="I4219" s="6">
        <v>2.1</v>
      </c>
      <c r="J4219" s="7">
        <v>20164.785190733506</v>
      </c>
      <c r="K4219" s="7">
        <v>18873.385491044872</v>
      </c>
      <c r="L4219" s="6">
        <v>50.652774277249158</v>
      </c>
      <c r="M4219" s="6">
        <v>5.9300717199644337</v>
      </c>
      <c r="N4219" s="6">
        <v>0.2015445012622315</v>
      </c>
      <c r="O4219" s="6">
        <v>41.096556388966135</v>
      </c>
      <c r="P4219" s="8">
        <v>1.3631002624990333E-3</v>
      </c>
      <c r="Q4219" s="8">
        <v>1.7690012295543001E-2</v>
      </c>
      <c r="R4219" s="9">
        <v>6.5449999999999999</v>
      </c>
    </row>
    <row r="4220" spans="1:18" s="6" customFormat="1" ht="15" customHeight="1" x14ac:dyDescent="0.25">
      <c r="A4220" t="s">
        <v>4344</v>
      </c>
      <c r="B4220" t="s">
        <v>5306</v>
      </c>
      <c r="C4220" t="s">
        <v>15</v>
      </c>
      <c r="D4220" t="s">
        <v>5513</v>
      </c>
      <c r="E4220" s="14">
        <v>1</v>
      </c>
      <c r="F4220" s="5">
        <v>44166</v>
      </c>
      <c r="G4220" s="6">
        <v>45.59</v>
      </c>
      <c r="H4220" s="7">
        <v>9483.7563117559694</v>
      </c>
      <c r="I4220" s="6">
        <v>2.375</v>
      </c>
      <c r="J4220" s="7">
        <v>20695.488721804511</v>
      </c>
      <c r="K4220" s="7">
        <v>19477.154956360904</v>
      </c>
      <c r="L4220" s="6" t="s">
        <v>17</v>
      </c>
      <c r="M4220" s="6" t="s">
        <v>17</v>
      </c>
      <c r="N4220" s="6">
        <v>0.11057054400707651</v>
      </c>
      <c r="O4220" s="6" t="s">
        <v>17</v>
      </c>
      <c r="P4220" s="8">
        <v>1.8908825179017437E-2</v>
      </c>
      <c r="Q4220" s="8">
        <v>5.6571886155996464E-3</v>
      </c>
      <c r="R4220" s="9">
        <v>9.56</v>
      </c>
    </row>
    <row r="4221" spans="1:18" s="6" customFormat="1" ht="15" customHeight="1" x14ac:dyDescent="0.25">
      <c r="A4221" t="s">
        <v>4345</v>
      </c>
      <c r="B4221" t="s">
        <v>5306</v>
      </c>
      <c r="C4221" t="s">
        <v>15</v>
      </c>
      <c r="D4221" t="s">
        <v>5513</v>
      </c>
      <c r="E4221" s="14">
        <v>1</v>
      </c>
      <c r="F4221" s="5">
        <v>44166</v>
      </c>
      <c r="G4221" s="6">
        <v>34.909999999999997</v>
      </c>
      <c r="H4221" s="7">
        <v>10811.474593874806</v>
      </c>
      <c r="I4221" s="6">
        <v>7.5</v>
      </c>
      <c r="J4221" s="7">
        <v>19093.776282590414</v>
      </c>
      <c r="K4221" s="7">
        <v>17920.30403114888</v>
      </c>
      <c r="L4221" s="6">
        <v>45.125334233186422</v>
      </c>
      <c r="M4221" s="6">
        <v>5.3719091113244222</v>
      </c>
      <c r="N4221" s="6">
        <v>0.53421639982254154</v>
      </c>
      <c r="O4221" s="6">
        <v>41.407206123289598</v>
      </c>
      <c r="P4221" s="8">
        <v>1.5311474688538251E-2</v>
      </c>
      <c r="Q4221" s="8">
        <v>4.6022657688483772E-2</v>
      </c>
      <c r="R4221" s="9">
        <v>4.88</v>
      </c>
    </row>
    <row r="4222" spans="1:18" s="6" customFormat="1" ht="15" customHeight="1" x14ac:dyDescent="0.25">
      <c r="A4222" t="s">
        <v>4346</v>
      </c>
      <c r="B4222" t="s">
        <v>5306</v>
      </c>
      <c r="C4222" t="s">
        <v>15</v>
      </c>
      <c r="D4222" t="s">
        <v>5513</v>
      </c>
      <c r="E4222" s="14">
        <v>1</v>
      </c>
      <c r="F4222" s="5">
        <v>44166</v>
      </c>
      <c r="G4222" s="6">
        <v>41.53</v>
      </c>
      <c r="H4222" s="7">
        <v>10010.192054721419</v>
      </c>
      <c r="I4222" s="6">
        <v>2.9950000000000001</v>
      </c>
      <c r="J4222" s="7">
        <v>20059.672864830307</v>
      </c>
      <c r="K4222" s="7">
        <v>18855.430057673027</v>
      </c>
      <c r="L4222" s="6">
        <v>49.225816763743921</v>
      </c>
      <c r="M4222" s="6">
        <v>5.515844110551134</v>
      </c>
      <c r="N4222" s="6">
        <v>0.43454174321991712</v>
      </c>
      <c r="O4222" s="6">
        <v>41.791316879690278</v>
      </c>
      <c r="P4222" s="8">
        <v>3.8441042760534107E-3</v>
      </c>
      <c r="Q4222" s="8">
        <v>3.3636398518688902E-2</v>
      </c>
      <c r="R4222" s="9">
        <v>6.1550000000000002</v>
      </c>
    </row>
    <row r="4223" spans="1:18" s="6" customFormat="1" ht="15" customHeight="1" x14ac:dyDescent="0.25">
      <c r="A4223" t="s">
        <v>4347</v>
      </c>
      <c r="B4223" t="s">
        <v>5306</v>
      </c>
      <c r="C4223" t="s">
        <v>15</v>
      </c>
      <c r="D4223" t="s">
        <v>5513</v>
      </c>
      <c r="E4223" s="14">
        <v>1</v>
      </c>
      <c r="F4223" s="5">
        <v>44166</v>
      </c>
      <c r="G4223" s="6">
        <v>32.6</v>
      </c>
      <c r="H4223" s="7">
        <v>11489.096318559701</v>
      </c>
      <c r="I4223" s="6">
        <v>6.335</v>
      </c>
      <c r="J4223" s="7">
        <v>19495.674192867693</v>
      </c>
      <c r="K4223" s="7">
        <v>18227.766051275517</v>
      </c>
      <c r="L4223" s="6">
        <v>48.212057764839166</v>
      </c>
      <c r="M4223" s="6">
        <v>5.8258457716565202</v>
      </c>
      <c r="N4223" s="6">
        <v>0.62203324203008703</v>
      </c>
      <c r="O4223" s="6">
        <v>38.957552816297401</v>
      </c>
      <c r="P4223" s="8">
        <v>1.6186325143422546E-2</v>
      </c>
      <c r="Q4223" s="8">
        <v>3.132408003341574E-2</v>
      </c>
      <c r="R4223" s="9">
        <v>5.2200000000000006</v>
      </c>
    </row>
    <row r="4224" spans="1:18" s="6" customFormat="1" ht="15" customHeight="1" x14ac:dyDescent="0.25">
      <c r="A4224" t="s">
        <v>4348</v>
      </c>
      <c r="B4224" t="s">
        <v>5306</v>
      </c>
      <c r="C4224" t="s">
        <v>15</v>
      </c>
      <c r="D4224" t="s">
        <v>5513</v>
      </c>
      <c r="E4224" s="14">
        <v>1</v>
      </c>
      <c r="F4224" s="5">
        <v>44166</v>
      </c>
      <c r="G4224" s="6">
        <v>36.700000000000003</v>
      </c>
      <c r="H4224" s="7">
        <v>10426.681700013611</v>
      </c>
      <c r="I4224" s="6">
        <v>5.3049999999999997</v>
      </c>
      <c r="J4224" s="7">
        <v>19127.004996055744</v>
      </c>
      <c r="K4224" s="7">
        <v>17888.250710921977</v>
      </c>
      <c r="L4224" s="6">
        <v>46.480598024116304</v>
      </c>
      <c r="M4224" s="6">
        <v>5.6773887585275959</v>
      </c>
      <c r="N4224" s="6">
        <v>0.51448104879606327</v>
      </c>
      <c r="O4224" s="6">
        <v>42.00100716896803</v>
      </c>
      <c r="P4224" s="8">
        <v>2.1777048767545714E-4</v>
      </c>
      <c r="Q4224" s="8">
        <v>2.1307229104319939E-2</v>
      </c>
      <c r="R4224" s="9">
        <v>4.9249999999999998</v>
      </c>
    </row>
    <row r="4225" spans="1:18" s="6" customFormat="1" ht="15" customHeight="1" x14ac:dyDescent="0.25">
      <c r="A4225" t="s">
        <v>4349</v>
      </c>
      <c r="B4225" t="s">
        <v>5306</v>
      </c>
      <c r="C4225" t="s">
        <v>15</v>
      </c>
      <c r="D4225" t="s">
        <v>5513</v>
      </c>
      <c r="E4225" s="14">
        <v>1</v>
      </c>
      <c r="F4225" s="5">
        <v>44166</v>
      </c>
      <c r="G4225" s="6">
        <v>40.31</v>
      </c>
      <c r="H4225" s="7">
        <v>9973.3499319158873</v>
      </c>
      <c r="I4225" s="6">
        <v>3.2350000000000003</v>
      </c>
      <c r="J4225" s="7">
        <v>19640.777227453327</v>
      </c>
      <c r="K4225" s="7">
        <v>18358.390403611807</v>
      </c>
      <c r="L4225" s="6">
        <v>48.190933801015504</v>
      </c>
      <c r="M4225" s="6">
        <v>5.8825376189669827</v>
      </c>
      <c r="N4225" s="6">
        <v>0.55033791839167512</v>
      </c>
      <c r="O4225" s="6">
        <v>42.090088452518508</v>
      </c>
      <c r="P4225" s="8">
        <v>2.515664419300602E-3</v>
      </c>
      <c r="Q4225" s="8">
        <v>4.8586544688028928E-2</v>
      </c>
      <c r="R4225" s="9">
        <v>8.1349999999999998</v>
      </c>
    </row>
    <row r="4226" spans="1:18" s="6" customFormat="1" ht="15" customHeight="1" x14ac:dyDescent="0.25">
      <c r="A4226" t="s">
        <v>4350</v>
      </c>
      <c r="B4226" t="s">
        <v>5306</v>
      </c>
      <c r="C4226" t="s">
        <v>15</v>
      </c>
      <c r="D4226" t="s">
        <v>5513</v>
      </c>
      <c r="E4226" s="14">
        <v>1</v>
      </c>
      <c r="F4226" s="5">
        <v>44166</v>
      </c>
      <c r="G4226" s="6">
        <v>35.450000000000003</v>
      </c>
      <c r="H4226" s="7">
        <v>10576.222483205553</v>
      </c>
      <c r="I4226" s="6">
        <v>7.08</v>
      </c>
      <c r="J4226" s="7">
        <v>18896.604516375966</v>
      </c>
      <c r="K4226" s="7">
        <v>17726.206015810305</v>
      </c>
      <c r="L4226" s="6" t="s">
        <v>17</v>
      </c>
      <c r="M4226" s="6" t="s">
        <v>17</v>
      </c>
      <c r="N4226" s="6">
        <v>0.79282628902619068</v>
      </c>
      <c r="O4226" s="6" t="s">
        <v>17</v>
      </c>
      <c r="P4226" s="8">
        <v>2.8947004467487689E-2</v>
      </c>
      <c r="Q4226" s="8">
        <v>2.574959024852989E-2</v>
      </c>
      <c r="R4226" s="9">
        <v>8.5549999999999997</v>
      </c>
    </row>
    <row r="4227" spans="1:18" s="6" customFormat="1" ht="15" customHeight="1" x14ac:dyDescent="0.25">
      <c r="A4227" t="s">
        <v>4351</v>
      </c>
      <c r="B4227" t="s">
        <v>5306</v>
      </c>
      <c r="C4227" t="s">
        <v>15</v>
      </c>
      <c r="D4227" t="s">
        <v>5513</v>
      </c>
      <c r="E4227" s="14">
        <v>1</v>
      </c>
      <c r="F4227" s="5">
        <v>44166</v>
      </c>
      <c r="G4227" s="6">
        <v>30.69</v>
      </c>
      <c r="H4227" s="7">
        <v>11980.535324836112</v>
      </c>
      <c r="I4227" s="7">
        <v>5.0649999999999995</v>
      </c>
      <c r="J4227" s="7">
        <v>19590.501319261213</v>
      </c>
      <c r="K4227" s="7">
        <v>18367.179375034066</v>
      </c>
      <c r="L4227" s="6">
        <v>46.184199375116528</v>
      </c>
      <c r="M4227" s="6">
        <v>5.6030757694426327</v>
      </c>
      <c r="N4227" s="6">
        <v>0.57606798008960813</v>
      </c>
      <c r="O4227" s="6">
        <v>42.36051445918433</v>
      </c>
      <c r="P4227" s="8">
        <v>0.14637859496847411</v>
      </c>
      <c r="Q4227" s="8">
        <v>6.4763821198427926E-2</v>
      </c>
      <c r="R4227" s="9">
        <v>5.25</v>
      </c>
    </row>
    <row r="4228" spans="1:18" s="6" customFormat="1" ht="15" customHeight="1" x14ac:dyDescent="0.25">
      <c r="A4228" t="s">
        <v>4352</v>
      </c>
      <c r="B4228" t="s">
        <v>5306</v>
      </c>
      <c r="C4228" t="s">
        <v>15</v>
      </c>
      <c r="D4228" t="s">
        <v>5513</v>
      </c>
      <c r="E4228" s="14">
        <v>1</v>
      </c>
      <c r="F4228" s="5">
        <v>44166</v>
      </c>
      <c r="G4228" s="6">
        <v>37.06</v>
      </c>
      <c r="H4228" s="7">
        <v>11004.703355009398</v>
      </c>
      <c r="I4228" s="7">
        <v>3.04</v>
      </c>
      <c r="J4228" s="7">
        <v>20238.579223280198</v>
      </c>
      <c r="K4228" s="7">
        <v>18922.909366077849</v>
      </c>
      <c r="L4228" s="6">
        <v>50.420844801929647</v>
      </c>
      <c r="M4228" s="6">
        <v>6.0475045255014077</v>
      </c>
      <c r="N4228" s="6">
        <v>0.2711613838178511</v>
      </c>
      <c r="O4228" s="6">
        <v>40.215584729868304</v>
      </c>
      <c r="P4228" s="8">
        <v>0</v>
      </c>
      <c r="Q4228" s="8">
        <v>7.1734041327825813E-3</v>
      </c>
      <c r="R4228" s="9">
        <v>6.5299999999999994</v>
      </c>
    </row>
    <row r="4229" spans="1:18" s="6" customFormat="1" ht="15" customHeight="1" x14ac:dyDescent="0.25">
      <c r="A4229" t="s">
        <v>4353</v>
      </c>
      <c r="B4229" t="s">
        <v>5306</v>
      </c>
      <c r="C4229" t="s">
        <v>15</v>
      </c>
      <c r="D4229" t="s">
        <v>5513</v>
      </c>
      <c r="E4229" s="14">
        <v>1</v>
      </c>
      <c r="F4229" s="5">
        <v>44166</v>
      </c>
      <c r="G4229" s="6">
        <v>46.12</v>
      </c>
      <c r="H4229" s="7">
        <v>9064.845829354761</v>
      </c>
      <c r="I4229" s="7">
        <v>2.2850000000000001</v>
      </c>
      <c r="J4229" s="7">
        <v>20242.663958522637</v>
      </c>
      <c r="K4229" s="7">
        <v>18915.288473189979</v>
      </c>
      <c r="L4229" s="6">
        <v>50.428867615079703</v>
      </c>
      <c r="M4229" s="6">
        <v>6.1000783813351758</v>
      </c>
      <c r="N4229" s="6">
        <v>0.21286312151108436</v>
      </c>
      <c r="O4229" s="6">
        <v>40.960702895151364</v>
      </c>
      <c r="P4229" s="8">
        <v>0</v>
      </c>
      <c r="Q4229" s="8">
        <v>1.5587611038339094E-2</v>
      </c>
      <c r="R4229" s="9">
        <v>6.4550000000000001</v>
      </c>
    </row>
    <row r="4230" spans="1:18" s="6" customFormat="1" ht="15" customHeight="1" x14ac:dyDescent="0.25">
      <c r="A4230" t="s">
        <v>4354</v>
      </c>
      <c r="B4230" t="s">
        <v>5306</v>
      </c>
      <c r="C4230" t="s">
        <v>15</v>
      </c>
      <c r="D4230" t="s">
        <v>5513</v>
      </c>
      <c r="E4230" s="14">
        <v>1</v>
      </c>
      <c r="F4230" s="5">
        <v>44166</v>
      </c>
      <c r="G4230" s="6">
        <v>37.03</v>
      </c>
      <c r="H4230" s="7">
        <v>10389.290656153886</v>
      </c>
      <c r="I4230" s="7">
        <v>7.16</v>
      </c>
      <c r="J4230" s="7">
        <v>19188.636828121806</v>
      </c>
      <c r="K4230" s="7">
        <v>17935.419336436218</v>
      </c>
      <c r="L4230" s="6">
        <v>46.56840860432677</v>
      </c>
      <c r="M4230" s="6">
        <v>5.7533274460542794</v>
      </c>
      <c r="N4230" s="6">
        <v>0.56301949089148551</v>
      </c>
      <c r="O4230" s="6">
        <v>39.888740050197306</v>
      </c>
      <c r="P4230" s="8">
        <v>2.218813769664426E-2</v>
      </c>
      <c r="Q4230" s="8">
        <v>4.4316270833522659E-2</v>
      </c>
      <c r="R4230" s="9">
        <v>2.1399999999999997</v>
      </c>
    </row>
    <row r="4231" spans="1:18" s="6" customFormat="1" ht="15" customHeight="1" x14ac:dyDescent="0.25">
      <c r="A4231" t="s">
        <v>4355</v>
      </c>
      <c r="B4231" t="s">
        <v>5306</v>
      </c>
      <c r="C4231" t="s">
        <v>15</v>
      </c>
      <c r="D4231" t="s">
        <v>5513</v>
      </c>
      <c r="E4231" s="14">
        <v>1</v>
      </c>
      <c r="F4231" s="5">
        <v>44166</v>
      </c>
      <c r="G4231" s="6">
        <v>39.130000000000003</v>
      </c>
      <c r="H4231" s="7">
        <v>10553.272415586142</v>
      </c>
      <c r="I4231" s="7">
        <v>3.9950000000000001</v>
      </c>
      <c r="J4231" s="7">
        <v>20143.716399638044</v>
      </c>
      <c r="K4231" s="7">
        <v>18907.866462273934</v>
      </c>
      <c r="L4231" s="6">
        <v>48.344172351814279</v>
      </c>
      <c r="M4231" s="6">
        <v>5.6657441626947662</v>
      </c>
      <c r="N4231" s="6">
        <v>0.40469604378927915</v>
      </c>
      <c r="O4231" s="6">
        <v>41.569086506561767</v>
      </c>
      <c r="P4231" s="8">
        <v>4.9956095956003171E-3</v>
      </c>
      <c r="Q4231" s="8">
        <v>1.6305325544302342E-2</v>
      </c>
      <c r="R4231" s="9">
        <v>6.0649999999999995</v>
      </c>
    </row>
    <row r="4232" spans="1:18" s="6" customFormat="1" ht="15" customHeight="1" x14ac:dyDescent="0.25">
      <c r="A4232" t="s">
        <v>4356</v>
      </c>
      <c r="B4232" t="s">
        <v>5306</v>
      </c>
      <c r="C4232" t="s">
        <v>15</v>
      </c>
      <c r="D4232" t="s">
        <v>5513</v>
      </c>
      <c r="E4232" s="14">
        <v>1</v>
      </c>
      <c r="F4232" s="5">
        <v>44166</v>
      </c>
      <c r="G4232" s="6">
        <v>40.17</v>
      </c>
      <c r="H4232" s="7">
        <v>10081.54948808794</v>
      </c>
      <c r="I4232" s="7">
        <v>3.81</v>
      </c>
      <c r="J4232" s="7">
        <v>19694.299968156247</v>
      </c>
      <c r="K4232" s="7">
        <v>18490.56090270423</v>
      </c>
      <c r="L4232" s="6" t="s">
        <v>17</v>
      </c>
      <c r="M4232" s="6" t="s">
        <v>17</v>
      </c>
      <c r="N4232" s="6">
        <v>0.35028128648763401</v>
      </c>
      <c r="O4232" s="6" t="s">
        <v>17</v>
      </c>
      <c r="P4232" s="8">
        <v>5.6425709419647974E-3</v>
      </c>
      <c r="Q4232" s="8">
        <v>2.740530165788891E-2</v>
      </c>
      <c r="R4232" s="9">
        <v>5.79</v>
      </c>
    </row>
    <row r="4233" spans="1:18" s="6" customFormat="1" ht="15" customHeight="1" x14ac:dyDescent="0.25">
      <c r="A4233" t="s">
        <v>4357</v>
      </c>
      <c r="B4233" t="s">
        <v>5306</v>
      </c>
      <c r="C4233" t="s">
        <v>15</v>
      </c>
      <c r="D4233" t="s">
        <v>5513</v>
      </c>
      <c r="E4233" s="14">
        <v>1</v>
      </c>
      <c r="F4233" s="5">
        <v>44166</v>
      </c>
      <c r="G4233" s="6">
        <v>32.700000000000003</v>
      </c>
      <c r="H4233" s="7">
        <v>10769.151982422909</v>
      </c>
      <c r="I4233" s="7">
        <v>6.6449999999999996</v>
      </c>
      <c r="J4233" s="7">
        <v>18363.260420067472</v>
      </c>
      <c r="K4233" s="7">
        <v>17188.726571207892</v>
      </c>
      <c r="L4233" s="6" t="s">
        <v>17</v>
      </c>
      <c r="M4233" s="6" t="s">
        <v>17</v>
      </c>
      <c r="N4233" s="6">
        <v>0.35912504080966373</v>
      </c>
      <c r="O4233" s="6" t="s">
        <v>17</v>
      </c>
      <c r="P4233" s="8">
        <v>1.3034841525124954E-3</v>
      </c>
      <c r="Q4233" s="8">
        <v>0</v>
      </c>
      <c r="R4233" s="9">
        <v>8.11</v>
      </c>
    </row>
    <row r="4234" spans="1:18" s="6" customFormat="1" ht="15" customHeight="1" x14ac:dyDescent="0.25">
      <c r="A4234" t="s">
        <v>4358</v>
      </c>
      <c r="B4234" t="s">
        <v>5306</v>
      </c>
      <c r="C4234" t="s">
        <v>15</v>
      </c>
      <c r="D4234" t="s">
        <v>5513</v>
      </c>
      <c r="E4234" s="14">
        <v>1</v>
      </c>
      <c r="F4234" s="5">
        <v>44166</v>
      </c>
      <c r="G4234" s="6">
        <v>50.24</v>
      </c>
      <c r="H4234" s="7">
        <v>8339.9433450412507</v>
      </c>
      <c r="I4234" s="7">
        <v>3.5150000000000001</v>
      </c>
      <c r="J4234" s="7">
        <v>20433.485994248589</v>
      </c>
      <c r="K4234" s="7">
        <v>19226.902220742064</v>
      </c>
      <c r="L4234" s="6" t="s">
        <v>17</v>
      </c>
      <c r="M4234" s="6" t="s">
        <v>17</v>
      </c>
      <c r="N4234" s="6">
        <v>0.10650761529449355</v>
      </c>
      <c r="O4234" s="6" t="s">
        <v>17</v>
      </c>
      <c r="P4234" s="8">
        <v>1.5954399925854025E-3</v>
      </c>
      <c r="Q4234" s="8">
        <v>3.7536824386956054E-2</v>
      </c>
      <c r="R4234" s="9">
        <v>6.1099999999999994</v>
      </c>
    </row>
    <row r="4235" spans="1:18" s="6" customFormat="1" ht="15" customHeight="1" x14ac:dyDescent="0.25">
      <c r="A4235" t="s">
        <v>4359</v>
      </c>
      <c r="B4235" t="s">
        <v>5306</v>
      </c>
      <c r="C4235" t="s">
        <v>15</v>
      </c>
      <c r="D4235" t="s">
        <v>5513</v>
      </c>
      <c r="E4235" s="14">
        <v>1</v>
      </c>
      <c r="F4235" s="5">
        <v>44166</v>
      </c>
      <c r="G4235" s="6">
        <v>48.49</v>
      </c>
      <c r="H4235" s="7">
        <v>8648.9071425445127</v>
      </c>
      <c r="I4235" s="7">
        <v>1.1499999999999999</v>
      </c>
      <c r="J4235" s="7">
        <v>20321.455006873217</v>
      </c>
      <c r="K4235" s="7">
        <v>19090.502509307928</v>
      </c>
      <c r="L4235" s="6" t="s">
        <v>17</v>
      </c>
      <c r="M4235" s="6" t="s">
        <v>17</v>
      </c>
      <c r="N4235" s="6">
        <v>0.10574177857671567</v>
      </c>
      <c r="O4235" s="6" t="s">
        <v>17</v>
      </c>
      <c r="P4235" s="8">
        <v>0</v>
      </c>
      <c r="Q4235" s="8">
        <v>6.2417126338624495E-3</v>
      </c>
      <c r="R4235" s="9">
        <v>5.43</v>
      </c>
    </row>
    <row r="4236" spans="1:18" s="6" customFormat="1" ht="15" customHeight="1" x14ac:dyDescent="0.25">
      <c r="A4236" t="s">
        <v>4360</v>
      </c>
      <c r="B4236" t="s">
        <v>5306</v>
      </c>
      <c r="C4236" t="s">
        <v>15</v>
      </c>
      <c r="D4236" t="s">
        <v>5513</v>
      </c>
      <c r="E4236" s="14">
        <v>1</v>
      </c>
      <c r="F4236" s="5">
        <v>44166</v>
      </c>
      <c r="G4236" s="6">
        <v>40.81</v>
      </c>
      <c r="H4236" s="7">
        <v>9973.6624085757721</v>
      </c>
      <c r="I4236" s="7">
        <v>5.29</v>
      </c>
      <c r="J4236" s="7">
        <v>19723.101690367588</v>
      </c>
      <c r="K4236" s="7">
        <v>18534.635425875611</v>
      </c>
      <c r="L4236" s="6" t="s">
        <v>17</v>
      </c>
      <c r="M4236" s="6" t="s">
        <v>17</v>
      </c>
      <c r="N4236" s="6">
        <v>0.3219747786423397</v>
      </c>
      <c r="O4236" s="6" t="s">
        <v>17</v>
      </c>
      <c r="P4236" s="8">
        <v>1.6247248459117975E-2</v>
      </c>
      <c r="Q4236" s="8">
        <v>4.2368594266741229E-2</v>
      </c>
      <c r="R4236" s="9">
        <v>6.8249999999999993</v>
      </c>
    </row>
    <row r="4237" spans="1:18" s="6" customFormat="1" ht="15" customHeight="1" x14ac:dyDescent="0.25">
      <c r="A4237" t="s">
        <v>4361</v>
      </c>
      <c r="B4237" t="s">
        <v>5306</v>
      </c>
      <c r="C4237" t="s">
        <v>15</v>
      </c>
      <c r="D4237" t="s">
        <v>5513</v>
      </c>
      <c r="E4237" s="14">
        <v>1</v>
      </c>
      <c r="F4237" s="5">
        <v>44166</v>
      </c>
      <c r="G4237" s="6">
        <v>40.020000000000003</v>
      </c>
      <c r="H4237" s="7">
        <v>10400.966833376035</v>
      </c>
      <c r="I4237" s="7">
        <v>1.92</v>
      </c>
      <c r="J4237" s="7">
        <v>20193.7533086289</v>
      </c>
      <c r="K4237" s="7">
        <v>18970.749305395188</v>
      </c>
      <c r="L4237" s="6" t="s">
        <v>17</v>
      </c>
      <c r="M4237" s="6" t="s">
        <v>17</v>
      </c>
      <c r="N4237" s="6">
        <v>8.7877183695076772E-2</v>
      </c>
      <c r="O4237" s="6" t="s">
        <v>17</v>
      </c>
      <c r="P4237" s="8">
        <v>0</v>
      </c>
      <c r="Q4237" s="8">
        <v>6.5369019344660075E-3</v>
      </c>
      <c r="R4237" s="9">
        <v>5.55</v>
      </c>
    </row>
    <row r="4238" spans="1:18" s="6" customFormat="1" ht="15" customHeight="1" x14ac:dyDescent="0.25">
      <c r="A4238" t="s">
        <v>4362</v>
      </c>
      <c r="B4238" t="s">
        <v>5306</v>
      </c>
      <c r="C4238" t="s">
        <v>15</v>
      </c>
      <c r="D4238" t="s">
        <v>5513</v>
      </c>
      <c r="E4238" s="14">
        <v>1</v>
      </c>
      <c r="F4238" s="5">
        <v>44166</v>
      </c>
      <c r="G4238" s="6">
        <v>44.29</v>
      </c>
      <c r="H4238" s="7">
        <v>9113.5750949430203</v>
      </c>
      <c r="I4238" s="6">
        <v>6.2949999999999999</v>
      </c>
      <c r="J4238" s="7">
        <v>19479.342327150083</v>
      </c>
      <c r="K4238" s="7">
        <v>18301.166388337857</v>
      </c>
      <c r="L4238" s="6" t="s">
        <v>17</v>
      </c>
      <c r="M4238" s="6" t="s">
        <v>17</v>
      </c>
      <c r="N4238" s="6">
        <v>0.40366779089376054</v>
      </c>
      <c r="O4238" s="6" t="s">
        <v>17</v>
      </c>
      <c r="P4238" s="8">
        <v>1.906402114503726E-2</v>
      </c>
      <c r="Q4238" s="8">
        <v>4.2270141405443329E-2</v>
      </c>
      <c r="R4238" s="9">
        <v>5.12</v>
      </c>
    </row>
    <row r="4239" spans="1:18" s="6" customFormat="1" ht="15" customHeight="1" x14ac:dyDescent="0.25">
      <c r="A4239" t="s">
        <v>4363</v>
      </c>
      <c r="B4239" t="s">
        <v>5306</v>
      </c>
      <c r="C4239" t="s">
        <v>15</v>
      </c>
      <c r="D4239" t="s">
        <v>5513</v>
      </c>
      <c r="E4239" s="14">
        <v>1</v>
      </c>
      <c r="F4239" s="5">
        <v>44166</v>
      </c>
      <c r="G4239" s="6">
        <v>33.880000000000003</v>
      </c>
      <c r="H4239" s="7">
        <v>11248.305297795487</v>
      </c>
      <c r="I4239" s="6">
        <v>3.73</v>
      </c>
      <c r="J4239" s="7">
        <v>19468.274777136863</v>
      </c>
      <c r="K4239" s="7">
        <v>18263.753323949615</v>
      </c>
      <c r="L4239" s="6" t="s">
        <v>17</v>
      </c>
      <c r="M4239" s="6" t="s">
        <v>17</v>
      </c>
      <c r="N4239" s="6">
        <v>0.29785002621919243</v>
      </c>
      <c r="O4239" s="6" t="s">
        <v>17</v>
      </c>
      <c r="P4239" s="8">
        <v>0</v>
      </c>
      <c r="Q4239" s="8">
        <v>1.361003832715937E-3</v>
      </c>
      <c r="R4239" s="9">
        <v>4.6500000000000004</v>
      </c>
    </row>
    <row r="4240" spans="1:18" s="6" customFormat="1" ht="15" customHeight="1" x14ac:dyDescent="0.25">
      <c r="A4240" t="s">
        <v>4364</v>
      </c>
      <c r="B4240" t="s">
        <v>5306</v>
      </c>
      <c r="C4240" t="s">
        <v>15</v>
      </c>
      <c r="D4240" t="s">
        <v>5513</v>
      </c>
      <c r="E4240" s="14">
        <v>1</v>
      </c>
      <c r="F4240" s="5">
        <v>44166</v>
      </c>
      <c r="G4240" s="6">
        <v>19.62</v>
      </c>
      <c r="H4240" s="7">
        <v>14241.517498036477</v>
      </c>
      <c r="I4240" s="6">
        <v>4.13</v>
      </c>
      <c r="J4240" s="7">
        <v>19514.476380642111</v>
      </c>
      <c r="K4240" s="7">
        <v>18314.050880861505</v>
      </c>
      <c r="L4240" s="6" t="s">
        <v>17</v>
      </c>
      <c r="M4240" s="6" t="s">
        <v>17</v>
      </c>
      <c r="N4240" s="6">
        <v>0.3299879144553623</v>
      </c>
      <c r="O4240" s="6" t="s">
        <v>17</v>
      </c>
      <c r="P4240" s="8">
        <v>3.2096295318316974E-2</v>
      </c>
      <c r="Q4240" s="8">
        <v>3.0035557114543043E-2</v>
      </c>
      <c r="R4240" s="9">
        <v>4.8449999999999998</v>
      </c>
    </row>
    <row r="4241" spans="1:18" s="6" customFormat="1" ht="15" customHeight="1" x14ac:dyDescent="0.25">
      <c r="A4241" t="s">
        <v>4365</v>
      </c>
      <c r="B4241" t="s">
        <v>5306</v>
      </c>
      <c r="C4241" t="s">
        <v>15</v>
      </c>
      <c r="D4241" t="s">
        <v>5513</v>
      </c>
      <c r="E4241" s="14">
        <v>1</v>
      </c>
      <c r="F4241" s="5">
        <v>44166</v>
      </c>
      <c r="G4241" s="6">
        <v>38.89</v>
      </c>
      <c r="H4241" s="7">
        <v>10582.197287941257</v>
      </c>
      <c r="I4241" s="6">
        <v>0.71</v>
      </c>
      <c r="J4241" s="7">
        <v>20106.833086524221</v>
      </c>
      <c r="K4241" s="7">
        <v>18871.346732026279</v>
      </c>
      <c r="L4241" s="6" t="s">
        <v>17</v>
      </c>
      <c r="M4241" s="6" t="s">
        <v>17</v>
      </c>
      <c r="N4241" s="6">
        <v>0.10577533319229955</v>
      </c>
      <c r="O4241" s="6" t="s">
        <v>17</v>
      </c>
      <c r="P4241" s="8">
        <v>0</v>
      </c>
      <c r="Q4241" s="8">
        <v>0</v>
      </c>
      <c r="R4241" s="9">
        <v>5.46</v>
      </c>
    </row>
    <row r="4242" spans="1:18" s="6" customFormat="1" ht="15" customHeight="1" x14ac:dyDescent="0.25">
      <c r="A4242" t="s">
        <v>4366</v>
      </c>
      <c r="B4242" t="s">
        <v>5306</v>
      </c>
      <c r="C4242" t="s">
        <v>15</v>
      </c>
      <c r="D4242" t="s">
        <v>5513</v>
      </c>
      <c r="E4242" s="14">
        <v>1</v>
      </c>
      <c r="F4242" s="5">
        <v>44166</v>
      </c>
      <c r="G4242" s="6">
        <v>45.59</v>
      </c>
      <c r="H4242" s="7">
        <v>8886.4960515179591</v>
      </c>
      <c r="I4242" s="6">
        <v>4.5350000000000001</v>
      </c>
      <c r="J4242" s="7">
        <v>19575.760805841281</v>
      </c>
      <c r="K4242" s="7">
        <v>18379.451849876787</v>
      </c>
      <c r="L4242" s="6" t="s">
        <v>17</v>
      </c>
      <c r="M4242" s="6" t="s">
        <v>17</v>
      </c>
      <c r="N4242" s="6">
        <v>0.40078878644140065</v>
      </c>
      <c r="O4242" s="6" t="s">
        <v>17</v>
      </c>
      <c r="P4242" s="8">
        <v>2.5292709031983131E-2</v>
      </c>
      <c r="Q4242" s="8">
        <v>2.2262582887216473E-2</v>
      </c>
      <c r="R4242" s="9">
        <v>6.1850000000000005</v>
      </c>
    </row>
    <row r="4243" spans="1:18" s="6" customFormat="1" ht="15" customHeight="1" x14ac:dyDescent="0.25">
      <c r="A4243" t="s">
        <v>4367</v>
      </c>
      <c r="B4243" t="s">
        <v>5306</v>
      </c>
      <c r="C4243" t="s">
        <v>15</v>
      </c>
      <c r="D4243" t="s">
        <v>5513</v>
      </c>
      <c r="E4243" s="14">
        <v>1</v>
      </c>
      <c r="F4243" s="5">
        <v>44166</v>
      </c>
      <c r="G4243" s="6">
        <v>46.03</v>
      </c>
      <c r="H4243" s="7">
        <v>8737.1343615876158</v>
      </c>
      <c r="I4243" s="6">
        <v>2.4</v>
      </c>
      <c r="J4243" s="7">
        <v>19490.533199725753</v>
      </c>
      <c r="K4243" s="7">
        <v>18272.461110964639</v>
      </c>
      <c r="L4243" s="6" t="s">
        <v>17</v>
      </c>
      <c r="M4243" s="6" t="s">
        <v>17</v>
      </c>
      <c r="N4243" s="6">
        <v>0.10547966879383998</v>
      </c>
      <c r="O4243" s="6" t="s">
        <v>17</v>
      </c>
      <c r="P4243" s="8">
        <v>3.7358257844413256E-3</v>
      </c>
      <c r="Q4243" s="8">
        <v>3.6536786907304733E-3</v>
      </c>
      <c r="R4243" s="9">
        <v>5.1950000000000003</v>
      </c>
    </row>
    <row r="4244" spans="1:18" s="6" customFormat="1" ht="15" customHeight="1" x14ac:dyDescent="0.25">
      <c r="A4244" t="s">
        <v>4368</v>
      </c>
      <c r="B4244" t="s">
        <v>5306</v>
      </c>
      <c r="C4244" t="s">
        <v>15</v>
      </c>
      <c r="D4244" t="s">
        <v>5513</v>
      </c>
      <c r="E4244" s="14">
        <v>1</v>
      </c>
      <c r="F4244" s="5">
        <v>44166</v>
      </c>
      <c r="G4244" s="6">
        <v>40.840000000000003</v>
      </c>
      <c r="H4244" s="7">
        <v>9778.6051179859805</v>
      </c>
      <c r="I4244" s="6">
        <v>4.3499999999999996</v>
      </c>
      <c r="J4244" s="7">
        <v>19413.773178547039</v>
      </c>
      <c r="K4244" s="7">
        <v>18215.561727494896</v>
      </c>
      <c r="L4244" s="6" t="s">
        <v>17</v>
      </c>
      <c r="M4244" s="6" t="s">
        <v>17</v>
      </c>
      <c r="N4244" s="6">
        <v>0.39607080947628304</v>
      </c>
      <c r="O4244" s="6" t="s">
        <v>17</v>
      </c>
      <c r="P4244" s="8">
        <v>1.2063860457267252E-3</v>
      </c>
      <c r="Q4244" s="8">
        <v>2.2411318003947679E-2</v>
      </c>
      <c r="R4244" s="9">
        <v>4.8149999999999995</v>
      </c>
    </row>
    <row r="4245" spans="1:18" s="6" customFormat="1" ht="15" customHeight="1" x14ac:dyDescent="0.25">
      <c r="A4245" t="s">
        <v>4369</v>
      </c>
      <c r="B4245" t="s">
        <v>5306</v>
      </c>
      <c r="C4245" t="s">
        <v>15</v>
      </c>
      <c r="D4245" t="s">
        <v>5513</v>
      </c>
      <c r="E4245" s="14">
        <v>1</v>
      </c>
      <c r="F4245" s="5">
        <v>44166</v>
      </c>
      <c r="G4245" s="6">
        <v>42.3</v>
      </c>
      <c r="H4245" s="7">
        <v>10112.244711969039</v>
      </c>
      <c r="I4245" s="6">
        <v>2.9749999999999996</v>
      </c>
      <c r="J4245" s="7">
        <v>20528.644105286443</v>
      </c>
      <c r="K4245" s="7">
        <v>19316.522897693307</v>
      </c>
      <c r="L4245" s="6" t="s">
        <v>17</v>
      </c>
      <c r="M4245" s="6" t="s">
        <v>17</v>
      </c>
      <c r="N4245" s="6">
        <v>7.2992700729927015E-2</v>
      </c>
      <c r="O4245" s="6" t="s">
        <v>17</v>
      </c>
      <c r="P4245" s="8">
        <v>3.0926754603360558E-3</v>
      </c>
      <c r="Q4245" s="8">
        <v>3.9651110995589454E-2</v>
      </c>
      <c r="R4245" s="9">
        <v>9.58</v>
      </c>
    </row>
    <row r="4246" spans="1:18" s="6" customFormat="1" ht="15" customHeight="1" x14ac:dyDescent="0.25">
      <c r="A4246" t="s">
        <v>4370</v>
      </c>
      <c r="B4246" t="s">
        <v>5306</v>
      </c>
      <c r="C4246" t="s">
        <v>15</v>
      </c>
      <c r="D4246" t="s">
        <v>5513</v>
      </c>
      <c r="E4246" s="14">
        <v>1</v>
      </c>
      <c r="F4246" s="5">
        <v>44166</v>
      </c>
      <c r="G4246" s="6">
        <v>41.29</v>
      </c>
      <c r="H4246" s="7">
        <v>9735.3163701326503</v>
      </c>
      <c r="I4246" s="6">
        <v>3.6500000000000004</v>
      </c>
      <c r="J4246" s="7">
        <v>19505.353319057813</v>
      </c>
      <c r="K4246" s="7">
        <v>18300.172151477858</v>
      </c>
      <c r="L4246" s="6" t="s">
        <v>17</v>
      </c>
      <c r="M4246" s="6" t="s">
        <v>17</v>
      </c>
      <c r="N4246" s="6">
        <v>9.2077087794432536E-2</v>
      </c>
      <c r="O4246" s="6" t="s">
        <v>17</v>
      </c>
      <c r="P4246" s="8">
        <v>6.9380642687655522E-3</v>
      </c>
      <c r="Q4246" s="8">
        <v>2.6160729787603448E-2</v>
      </c>
      <c r="R4246" s="9">
        <v>6.6</v>
      </c>
    </row>
    <row r="4247" spans="1:18" s="6" customFormat="1" ht="15" customHeight="1" x14ac:dyDescent="0.25">
      <c r="A4247" t="s">
        <v>4371</v>
      </c>
      <c r="B4247" t="s">
        <v>5306</v>
      </c>
      <c r="C4247" t="s">
        <v>15</v>
      </c>
      <c r="D4247" t="s">
        <v>5513</v>
      </c>
      <c r="E4247" s="14">
        <v>1</v>
      </c>
      <c r="F4247" s="5">
        <v>44166</v>
      </c>
      <c r="G4247" s="6">
        <v>43.67</v>
      </c>
      <c r="H4247" s="7">
        <v>9097.3425501780657</v>
      </c>
      <c r="I4247" s="6">
        <v>5.2100000000000009</v>
      </c>
      <c r="J4247" s="7">
        <v>19233.297985153764</v>
      </c>
      <c r="K4247" s="7">
        <v>18044.027427974554</v>
      </c>
      <c r="L4247" s="6" t="s">
        <v>17</v>
      </c>
      <c r="M4247" s="6" t="s">
        <v>17</v>
      </c>
      <c r="N4247" s="6">
        <v>0.29692470837751861</v>
      </c>
      <c r="O4247" s="6" t="s">
        <v>17</v>
      </c>
      <c r="P4247" s="8">
        <v>5.3708545208571085E-4</v>
      </c>
      <c r="Q4247" s="8">
        <v>3.5813653627226494E-2</v>
      </c>
      <c r="R4247" s="9">
        <v>5.7</v>
      </c>
    </row>
    <row r="4248" spans="1:18" s="6" customFormat="1" ht="15" customHeight="1" x14ac:dyDescent="0.25">
      <c r="A4248" t="s">
        <v>4372</v>
      </c>
      <c r="B4248" t="s">
        <v>5306</v>
      </c>
      <c r="C4248" t="s">
        <v>15</v>
      </c>
      <c r="D4248" t="s">
        <v>5513</v>
      </c>
      <c r="E4248" s="14">
        <v>1</v>
      </c>
      <c r="F4248" s="5">
        <v>44166</v>
      </c>
      <c r="G4248" s="6">
        <v>46.39</v>
      </c>
      <c r="H4248" s="7">
        <v>9018.8591896580201</v>
      </c>
      <c r="I4248" s="6">
        <v>2.15</v>
      </c>
      <c r="J4248" s="7">
        <v>20157.727002646789</v>
      </c>
      <c r="K4248" s="7">
        <v>18937.076832042567</v>
      </c>
      <c r="L4248" s="6" t="s">
        <v>17</v>
      </c>
      <c r="M4248" s="6" t="s">
        <v>17</v>
      </c>
      <c r="N4248" s="6">
        <v>0.10803219359369093</v>
      </c>
      <c r="O4248" s="6" t="s">
        <v>17</v>
      </c>
      <c r="P4248" s="8">
        <v>8.9601990968598232E-4</v>
      </c>
      <c r="Q4248" s="8">
        <v>2.3593131139179862E-2</v>
      </c>
      <c r="R4248" s="9">
        <v>7.4350000000000005</v>
      </c>
    </row>
    <row r="4249" spans="1:18" s="6" customFormat="1" ht="15" customHeight="1" x14ac:dyDescent="0.25">
      <c r="A4249" t="s">
        <v>4373</v>
      </c>
      <c r="B4249" t="s">
        <v>5306</v>
      </c>
      <c r="C4249" t="s">
        <v>15</v>
      </c>
      <c r="D4249" t="s">
        <v>5513</v>
      </c>
      <c r="E4249" s="14">
        <v>1</v>
      </c>
      <c r="F4249" s="5">
        <v>44166</v>
      </c>
      <c r="G4249" s="6">
        <v>43.41</v>
      </c>
      <c r="H4249" s="7">
        <v>9603.5865216919083</v>
      </c>
      <c r="I4249" s="6">
        <v>1.4849999999999999</v>
      </c>
      <c r="J4249" s="7">
        <v>20071.969095623645</v>
      </c>
      <c r="K4249" s="7">
        <v>18844.482809139259</v>
      </c>
      <c r="L4249" s="6" t="s">
        <v>17</v>
      </c>
      <c r="M4249" s="6" t="s">
        <v>17</v>
      </c>
      <c r="N4249" s="6">
        <v>8.7844631422977201E-2</v>
      </c>
      <c r="O4249" s="6" t="s">
        <v>17</v>
      </c>
      <c r="P4249" s="8">
        <v>0</v>
      </c>
      <c r="Q4249" s="8">
        <v>1.4214332062653256E-2</v>
      </c>
      <c r="R4249" s="9">
        <v>5.5149999999999997</v>
      </c>
    </row>
    <row r="4250" spans="1:18" s="6" customFormat="1" ht="15" customHeight="1" x14ac:dyDescent="0.25">
      <c r="A4250" t="s">
        <v>4374</v>
      </c>
      <c r="B4250" t="s">
        <v>5306</v>
      </c>
      <c r="C4250" t="s">
        <v>15</v>
      </c>
      <c r="D4250" t="s">
        <v>5513</v>
      </c>
      <c r="E4250" s="14">
        <v>1</v>
      </c>
      <c r="F4250" s="5">
        <v>44166</v>
      </c>
      <c r="G4250" s="6">
        <v>44.08</v>
      </c>
      <c r="H4250" s="7">
        <v>9679.5925574726607</v>
      </c>
      <c r="I4250" s="6">
        <v>3.8549999999999995</v>
      </c>
      <c r="J4250" s="7">
        <v>20438.615351537308</v>
      </c>
      <c r="K4250" s="7">
        <v>19235.455932533368</v>
      </c>
      <c r="L4250" s="6" t="s">
        <v>17</v>
      </c>
      <c r="M4250" s="6" t="s">
        <v>17</v>
      </c>
      <c r="N4250" s="6">
        <v>0.20533218662653197</v>
      </c>
      <c r="O4250" s="6" t="s">
        <v>17</v>
      </c>
      <c r="P4250" s="8">
        <v>3.6325892942956808E-2</v>
      </c>
      <c r="Q4250" s="8">
        <v>5.5744738840780877E-2</v>
      </c>
      <c r="R4250" s="9">
        <v>6.98</v>
      </c>
    </row>
    <row r="4251" spans="1:18" s="6" customFormat="1" ht="15" customHeight="1" x14ac:dyDescent="0.25">
      <c r="A4251" t="s">
        <v>4375</v>
      </c>
      <c r="B4251" t="s">
        <v>5306</v>
      </c>
      <c r="C4251" t="s">
        <v>15</v>
      </c>
      <c r="D4251" t="s">
        <v>5513</v>
      </c>
      <c r="E4251" s="14">
        <v>1</v>
      </c>
      <c r="F4251" s="5">
        <v>44166</v>
      </c>
      <c r="G4251" s="6">
        <v>32.46</v>
      </c>
      <c r="H4251" s="7">
        <v>12184.84985683884</v>
      </c>
      <c r="I4251" s="6">
        <v>5.27</v>
      </c>
      <c r="J4251" s="7">
        <v>20403.607170350817</v>
      </c>
      <c r="K4251" s="7">
        <v>19215.054274265385</v>
      </c>
      <c r="L4251" s="6" t="s">
        <v>17</v>
      </c>
      <c r="M4251" s="6" t="s">
        <v>17</v>
      </c>
      <c r="N4251" s="6">
        <v>0.17266028813372922</v>
      </c>
      <c r="O4251" s="6" t="s">
        <v>17</v>
      </c>
      <c r="P4251" s="8">
        <v>5.1309269102220185E-3</v>
      </c>
      <c r="Q4251" s="8">
        <v>3.9455622345470724E-2</v>
      </c>
      <c r="R4251" s="9">
        <v>9.07</v>
      </c>
    </row>
    <row r="4252" spans="1:18" s="6" customFormat="1" ht="15" customHeight="1" x14ac:dyDescent="0.25">
      <c r="A4252" t="s">
        <v>5224</v>
      </c>
      <c r="B4252" t="s">
        <v>5308</v>
      </c>
      <c r="C4252" t="s">
        <v>16</v>
      </c>
      <c r="D4252" t="s">
        <v>5513</v>
      </c>
      <c r="E4252" s="14">
        <v>1</v>
      </c>
      <c r="F4252" s="5">
        <v>44167</v>
      </c>
      <c r="G4252" s="6">
        <v>33.246484599732298</v>
      </c>
      <c r="H4252" s="7">
        <v>11458.315409195598</v>
      </c>
      <c r="I4252" s="7">
        <v>4.8949999999999996</v>
      </c>
      <c r="J4252" s="7">
        <v>19603.222447525623</v>
      </c>
      <c r="K4252" s="7">
        <v>18381.843943933847</v>
      </c>
      <c r="L4252" s="6">
        <v>48.079481904220216</v>
      </c>
      <c r="M4252" s="6">
        <v>5.5996990974673011</v>
      </c>
      <c r="N4252" s="6">
        <v>0.45718980338369825</v>
      </c>
      <c r="O4252" s="6">
        <v>40.945754083137118</v>
      </c>
      <c r="P4252" s="8">
        <v>1.2258924362322607E-2</v>
      </c>
      <c r="Q4252" s="8">
        <v>1.0616187429348048E-2</v>
      </c>
      <c r="R4252" s="9">
        <v>8.7650000000000006</v>
      </c>
    </row>
    <row r="4253" spans="1:18" s="6" customFormat="1" ht="15" customHeight="1" x14ac:dyDescent="0.25">
      <c r="A4253" t="s">
        <v>5225</v>
      </c>
      <c r="B4253" t="s">
        <v>5308</v>
      </c>
      <c r="C4253" t="s">
        <v>15</v>
      </c>
      <c r="D4253" t="s">
        <v>5513</v>
      </c>
      <c r="E4253" s="14">
        <v>1</v>
      </c>
      <c r="F4253" s="5">
        <v>44167</v>
      </c>
      <c r="G4253" s="6">
        <v>34.929777032232998</v>
      </c>
      <c r="H4253" s="7">
        <v>9690.3431276337342</v>
      </c>
      <c r="I4253" s="7">
        <v>20.685000000000002</v>
      </c>
      <c r="J4253" s="7">
        <v>17244.376833641203</v>
      </c>
      <c r="K4253" s="7">
        <v>16203.536886225322</v>
      </c>
      <c r="L4253" s="6">
        <v>41.791251228672301</v>
      </c>
      <c r="M4253" s="6">
        <v>4.7816874007582681</v>
      </c>
      <c r="N4253" s="6">
        <v>0.56890494229143174</v>
      </c>
      <c r="O4253" s="6">
        <v>32.138446276429207</v>
      </c>
      <c r="P4253" s="8">
        <v>9.2505228606570272E-3</v>
      </c>
      <c r="Q4253" s="8">
        <v>2.5459628988140026E-2</v>
      </c>
      <c r="R4253" s="9">
        <v>7.9700000000000006</v>
      </c>
    </row>
    <row r="4254" spans="1:18" s="6" customFormat="1" ht="15" customHeight="1" x14ac:dyDescent="0.25">
      <c r="A4254" t="s">
        <v>5226</v>
      </c>
      <c r="B4254" t="s">
        <v>5308</v>
      </c>
      <c r="C4254" t="s">
        <v>16</v>
      </c>
      <c r="D4254" t="s">
        <v>5513</v>
      </c>
      <c r="E4254" s="14">
        <v>1</v>
      </c>
      <c r="F4254" s="5">
        <v>44167</v>
      </c>
      <c r="G4254" s="6">
        <v>39.623511736625048</v>
      </c>
      <c r="H4254" s="7">
        <v>9587.1953660906984</v>
      </c>
      <c r="I4254" s="7">
        <v>10.719999999999999</v>
      </c>
      <c r="J4254" s="7">
        <v>18655.232685164956</v>
      </c>
      <c r="K4254" s="7">
        <v>17482.298261158307</v>
      </c>
      <c r="L4254" s="6">
        <v>45.204435872339459</v>
      </c>
      <c r="M4254" s="6">
        <v>5.381783194089512</v>
      </c>
      <c r="N4254" s="6">
        <v>0.39760965751812472</v>
      </c>
      <c r="O4254" s="6">
        <v>38.252428118551641</v>
      </c>
      <c r="P4254" s="8">
        <v>1.224695404692212E-2</v>
      </c>
      <c r="Q4254" s="8">
        <v>3.1496203454335223E-2</v>
      </c>
      <c r="R4254" s="9">
        <v>8.4600000000000009</v>
      </c>
    </row>
    <row r="4255" spans="1:18" s="6" customFormat="1" ht="15" customHeight="1" x14ac:dyDescent="0.25">
      <c r="A4255" t="s">
        <v>5227</v>
      </c>
      <c r="B4255" t="s">
        <v>5308</v>
      </c>
      <c r="C4255" t="s">
        <v>16</v>
      </c>
      <c r="D4255" t="s">
        <v>5513</v>
      </c>
      <c r="E4255" s="14">
        <v>1</v>
      </c>
      <c r="F4255" s="5">
        <v>44167</v>
      </c>
      <c r="G4255" s="6">
        <v>43.986320984789643</v>
      </c>
      <c r="H4255" s="7">
        <v>8840.4116165302894</v>
      </c>
      <c r="I4255" s="7">
        <v>4.38</v>
      </c>
      <c r="J4255" s="7">
        <v>18982.957365837516</v>
      </c>
      <c r="K4255" s="7">
        <v>17701.028771019148</v>
      </c>
      <c r="L4255" s="6">
        <v>49.220818374721176</v>
      </c>
      <c r="M4255" s="6">
        <v>5.8885059753833273</v>
      </c>
      <c r="N4255" s="6">
        <v>0.38283472894976756</v>
      </c>
      <c r="O4255" s="6">
        <v>40.1016988235829</v>
      </c>
      <c r="P4255" s="8">
        <v>1.2564098083518788E-2</v>
      </c>
      <c r="Q4255" s="8">
        <v>1.3577999279323164E-2</v>
      </c>
      <c r="R4255" s="9">
        <v>9.3449999999999989</v>
      </c>
    </row>
    <row r="4256" spans="1:18" s="6" customFormat="1" ht="15" customHeight="1" x14ac:dyDescent="0.25">
      <c r="A4256" t="s">
        <v>2293</v>
      </c>
      <c r="B4256" t="s">
        <v>5303</v>
      </c>
      <c r="C4256" t="s">
        <v>1292</v>
      </c>
      <c r="D4256" t="s">
        <v>1293</v>
      </c>
      <c r="E4256" s="14">
        <v>2</v>
      </c>
      <c r="F4256" s="5">
        <v>44167</v>
      </c>
      <c r="G4256" s="6">
        <v>16.595744680851084</v>
      </c>
      <c r="H4256" s="7">
        <v>13068.448797848192</v>
      </c>
      <c r="I4256" s="6">
        <v>11.75</v>
      </c>
      <c r="J4256" s="7">
        <v>17262.769764667606</v>
      </c>
      <c r="K4256" s="7">
        <v>16154.910548440437</v>
      </c>
      <c r="L4256" s="6" t="s">
        <v>17</v>
      </c>
      <c r="M4256" s="6" t="s">
        <v>17</v>
      </c>
      <c r="N4256" s="6" t="s">
        <v>17</v>
      </c>
      <c r="O4256" s="6" t="s">
        <v>17</v>
      </c>
      <c r="P4256" s="8" t="s">
        <v>17</v>
      </c>
      <c r="Q4256" s="8" t="s">
        <v>17</v>
      </c>
      <c r="R4256" s="9">
        <v>7.79</v>
      </c>
    </row>
    <row r="4257" spans="1:18" s="6" customFormat="1" ht="15" customHeight="1" x14ac:dyDescent="0.25">
      <c r="A4257" t="s">
        <v>2294</v>
      </c>
      <c r="B4257" t="s">
        <v>5303</v>
      </c>
      <c r="C4257" t="s">
        <v>1292</v>
      </c>
      <c r="D4257" t="s">
        <v>1293</v>
      </c>
      <c r="E4257" s="14">
        <v>2</v>
      </c>
      <c r="F4257" s="5">
        <v>44167</v>
      </c>
      <c r="G4257" s="6">
        <v>18.223234624145789</v>
      </c>
      <c r="H4257" s="7">
        <v>12683.15837088017</v>
      </c>
      <c r="I4257" s="6">
        <v>10.24</v>
      </c>
      <c r="J4257" s="7">
        <v>17177.549919050187</v>
      </c>
      <c r="K4257" s="7">
        <v>16053.890041271294</v>
      </c>
      <c r="L4257" s="6" t="s">
        <v>17</v>
      </c>
      <c r="M4257" s="6" t="s">
        <v>17</v>
      </c>
      <c r="N4257" s="6" t="s">
        <v>17</v>
      </c>
      <c r="O4257" s="6" t="s">
        <v>17</v>
      </c>
      <c r="P4257" s="8" t="s">
        <v>17</v>
      </c>
      <c r="Q4257" s="8" t="s">
        <v>17</v>
      </c>
      <c r="R4257" s="9">
        <v>7.35</v>
      </c>
    </row>
    <row r="4258" spans="1:18" s="6" customFormat="1" ht="15" customHeight="1" x14ac:dyDescent="0.25">
      <c r="A4258" t="s">
        <v>2295</v>
      </c>
      <c r="B4258" t="s">
        <v>5303</v>
      </c>
      <c r="C4258" t="s">
        <v>1218</v>
      </c>
      <c r="D4258" t="s">
        <v>237</v>
      </c>
      <c r="E4258" s="14">
        <v>2</v>
      </c>
      <c r="F4258" s="5">
        <v>44167</v>
      </c>
      <c r="G4258" s="6">
        <v>16.533333333333342</v>
      </c>
      <c r="H4258" s="7">
        <v>13969.239286248536</v>
      </c>
      <c r="I4258" s="6">
        <v>6.37</v>
      </c>
      <c r="J4258" s="7">
        <v>18402.951068677445</v>
      </c>
      <c r="K4258" s="7">
        <v>17220.22598192716</v>
      </c>
      <c r="L4258" s="6" t="s">
        <v>17</v>
      </c>
      <c r="M4258" s="6" t="s">
        <v>17</v>
      </c>
      <c r="N4258" s="6" t="s">
        <v>17</v>
      </c>
      <c r="O4258" s="6" t="s">
        <v>17</v>
      </c>
      <c r="P4258" s="8" t="s">
        <v>17</v>
      </c>
      <c r="Q4258" s="8" t="s">
        <v>17</v>
      </c>
      <c r="R4258" s="9">
        <v>7.83</v>
      </c>
    </row>
    <row r="4259" spans="1:18" s="6" customFormat="1" ht="15" customHeight="1" x14ac:dyDescent="0.25">
      <c r="A4259" t="s">
        <v>2296</v>
      </c>
      <c r="B4259" t="s">
        <v>5303</v>
      </c>
      <c r="C4259" t="s">
        <v>1485</v>
      </c>
      <c r="D4259" t="s">
        <v>77</v>
      </c>
      <c r="E4259" s="14">
        <v>2</v>
      </c>
      <c r="F4259" s="5">
        <v>44167</v>
      </c>
      <c r="G4259" s="6">
        <v>36.652236652236638</v>
      </c>
      <c r="H4259" s="7">
        <v>8978.2032728567792</v>
      </c>
      <c r="I4259" s="6">
        <v>16.239999999999998</v>
      </c>
      <c r="J4259" s="7">
        <v>16631.429816913689</v>
      </c>
      <c r="K4259" s="7">
        <v>15586.37099792653</v>
      </c>
      <c r="L4259" s="6" t="s">
        <v>17</v>
      </c>
      <c r="M4259" s="6" t="s">
        <v>17</v>
      </c>
      <c r="N4259" s="6" t="s">
        <v>17</v>
      </c>
      <c r="O4259" s="6" t="s">
        <v>17</v>
      </c>
      <c r="P4259" s="8" t="s">
        <v>17</v>
      </c>
      <c r="Q4259" s="8" t="s">
        <v>17</v>
      </c>
      <c r="R4259" s="9">
        <v>8.24</v>
      </c>
    </row>
    <row r="4260" spans="1:18" s="6" customFormat="1" ht="15" customHeight="1" x14ac:dyDescent="0.25">
      <c r="A4260" t="s">
        <v>2297</v>
      </c>
      <c r="B4260" t="s">
        <v>5303</v>
      </c>
      <c r="C4260" t="s">
        <v>1292</v>
      </c>
      <c r="D4260" t="s">
        <v>1293</v>
      </c>
      <c r="E4260" s="14">
        <v>2</v>
      </c>
      <c r="F4260" s="5">
        <v>44167</v>
      </c>
      <c r="G4260" s="6">
        <v>17.555555555555564</v>
      </c>
      <c r="H4260" s="7">
        <v>12720.033085936422</v>
      </c>
      <c r="I4260" s="6">
        <v>11.22</v>
      </c>
      <c r="J4260" s="7">
        <v>17062.224250722655</v>
      </c>
      <c r="K4260" s="7">
        <v>15948.819106930974</v>
      </c>
      <c r="L4260" s="6" t="s">
        <v>17</v>
      </c>
      <c r="M4260" s="6" t="s">
        <v>17</v>
      </c>
      <c r="N4260" s="6" t="s">
        <v>17</v>
      </c>
      <c r="O4260" s="6" t="s">
        <v>17</v>
      </c>
      <c r="P4260" s="8" t="s">
        <v>17</v>
      </c>
      <c r="Q4260" s="8" t="s">
        <v>17</v>
      </c>
      <c r="R4260" s="9">
        <v>7.9779999999999998</v>
      </c>
    </row>
    <row r="4261" spans="1:18" s="6" customFormat="1" ht="15" customHeight="1" x14ac:dyDescent="0.25">
      <c r="A4261" t="s">
        <v>2298</v>
      </c>
      <c r="B4261" t="s">
        <v>5303</v>
      </c>
      <c r="C4261" t="s">
        <v>1292</v>
      </c>
      <c r="D4261" t="s">
        <v>1293</v>
      </c>
      <c r="E4261" s="14">
        <v>2</v>
      </c>
      <c r="F4261" s="5">
        <v>44167</v>
      </c>
      <c r="G4261" s="6">
        <v>16.531165311653119</v>
      </c>
      <c r="H4261" s="7">
        <v>13284.372689835729</v>
      </c>
      <c r="I4261" s="6">
        <v>11.88</v>
      </c>
      <c r="J4261" s="7">
        <v>17505.708383168425</v>
      </c>
      <c r="K4261" s="7">
        <v>16399.209488796703</v>
      </c>
      <c r="L4261" s="6" t="s">
        <v>17</v>
      </c>
      <c r="M4261" s="6" t="s">
        <v>17</v>
      </c>
      <c r="N4261" s="6" t="s">
        <v>17</v>
      </c>
      <c r="O4261" s="6" t="s">
        <v>17</v>
      </c>
      <c r="P4261" s="8" t="s">
        <v>17</v>
      </c>
      <c r="Q4261" s="8" t="s">
        <v>17</v>
      </c>
      <c r="R4261" s="9">
        <v>8.0299999999999994</v>
      </c>
    </row>
    <row r="4262" spans="1:18" s="6" customFormat="1" ht="15" customHeight="1" x14ac:dyDescent="0.25">
      <c r="A4262" t="s">
        <v>2299</v>
      </c>
      <c r="B4262" t="s">
        <v>5303</v>
      </c>
      <c r="C4262" t="s">
        <v>1218</v>
      </c>
      <c r="D4262" t="s">
        <v>237</v>
      </c>
      <c r="E4262" s="14">
        <v>2</v>
      </c>
      <c r="F4262" s="5">
        <v>44167</v>
      </c>
      <c r="G4262" s="6">
        <v>15.203426124197003</v>
      </c>
      <c r="H4262" s="7">
        <v>13961.365077998005</v>
      </c>
      <c r="I4262" s="6">
        <v>6.44</v>
      </c>
      <c r="J4262" s="7">
        <v>18084.117201859659</v>
      </c>
      <c r="K4262" s="7">
        <v>16902.551746022902</v>
      </c>
      <c r="L4262" s="6" t="s">
        <v>17</v>
      </c>
      <c r="M4262" s="6" t="s">
        <v>17</v>
      </c>
      <c r="N4262" s="6" t="s">
        <v>17</v>
      </c>
      <c r="O4262" s="6" t="s">
        <v>17</v>
      </c>
      <c r="P4262" s="8" t="s">
        <v>17</v>
      </c>
      <c r="Q4262" s="8" t="s">
        <v>17</v>
      </c>
      <c r="R4262" s="9">
        <v>7.51</v>
      </c>
    </row>
    <row r="4263" spans="1:18" s="6" customFormat="1" ht="15" customHeight="1" x14ac:dyDescent="0.25">
      <c r="A4263" t="s">
        <v>2300</v>
      </c>
      <c r="B4263" t="s">
        <v>5303</v>
      </c>
      <c r="C4263" t="s">
        <v>1485</v>
      </c>
      <c r="D4263" t="s">
        <v>77</v>
      </c>
      <c r="E4263" s="14">
        <v>2</v>
      </c>
      <c r="F4263" s="5">
        <v>44167</v>
      </c>
      <c r="G4263" s="6">
        <v>22.962962962962973</v>
      </c>
      <c r="H4263" s="7">
        <v>12723.927655860163</v>
      </c>
      <c r="I4263" s="6">
        <v>6.72</v>
      </c>
      <c r="J4263" s="7">
        <v>18408.296943231442</v>
      </c>
      <c r="K4263" s="7">
        <v>17244.838784049254</v>
      </c>
      <c r="L4263" s="6" t="s">
        <v>17</v>
      </c>
      <c r="M4263" s="6" t="s">
        <v>17</v>
      </c>
      <c r="N4263" s="6" t="s">
        <v>17</v>
      </c>
      <c r="O4263" s="6" t="s">
        <v>17</v>
      </c>
      <c r="P4263" s="8" t="s">
        <v>17</v>
      </c>
      <c r="Q4263" s="8" t="s">
        <v>17</v>
      </c>
      <c r="R4263" s="9">
        <v>8.4</v>
      </c>
    </row>
    <row r="4264" spans="1:18" s="6" customFormat="1" ht="15" customHeight="1" x14ac:dyDescent="0.25">
      <c r="A4264" t="s">
        <v>2301</v>
      </c>
      <c r="B4264" t="s">
        <v>5303</v>
      </c>
      <c r="C4264" t="s">
        <v>1292</v>
      </c>
      <c r="D4264" t="s">
        <v>1293</v>
      </c>
      <c r="E4264" s="14">
        <v>2</v>
      </c>
      <c r="F4264" s="5">
        <v>44167</v>
      </c>
      <c r="G4264" s="6">
        <v>15.570175438596481</v>
      </c>
      <c r="H4264" s="7">
        <v>13493.858939776521</v>
      </c>
      <c r="I4264" s="6">
        <v>12.45</v>
      </c>
      <c r="J4264" s="7">
        <v>17533.39850114044</v>
      </c>
      <c r="K4264" s="7">
        <v>16432.864094904136</v>
      </c>
      <c r="L4264" s="6" t="s">
        <v>17</v>
      </c>
      <c r="M4264" s="6" t="s">
        <v>17</v>
      </c>
      <c r="N4264" s="6" t="s">
        <v>17</v>
      </c>
      <c r="O4264" s="6" t="s">
        <v>17</v>
      </c>
      <c r="P4264" s="8" t="s">
        <v>17</v>
      </c>
      <c r="Q4264" s="8" t="s">
        <v>17</v>
      </c>
      <c r="R4264" s="9">
        <v>7.93</v>
      </c>
    </row>
    <row r="4265" spans="1:18" s="6" customFormat="1" ht="15" customHeight="1" x14ac:dyDescent="0.25">
      <c r="A4265" t="s">
        <v>2302</v>
      </c>
      <c r="B4265" t="s">
        <v>5303</v>
      </c>
      <c r="C4265" t="s">
        <v>1485</v>
      </c>
      <c r="D4265" t="s">
        <v>77</v>
      </c>
      <c r="E4265" s="14">
        <v>2</v>
      </c>
      <c r="F4265" s="5">
        <v>44167</v>
      </c>
      <c r="G4265" s="6">
        <v>35.24096385542169</v>
      </c>
      <c r="H4265" s="7">
        <v>9454.4989645571004</v>
      </c>
      <c r="I4265" s="6">
        <v>14.96</v>
      </c>
      <c r="J4265" s="7">
        <v>16989.929947460594</v>
      </c>
      <c r="K4265" s="7">
        <v>15928.951889455615</v>
      </c>
      <c r="L4265" s="6" t="s">
        <v>17</v>
      </c>
      <c r="M4265" s="6" t="s">
        <v>17</v>
      </c>
      <c r="N4265" s="6" t="s">
        <v>17</v>
      </c>
      <c r="O4265" s="6" t="s">
        <v>17</v>
      </c>
      <c r="P4265" s="8" t="s">
        <v>17</v>
      </c>
      <c r="Q4265" s="8" t="s">
        <v>17</v>
      </c>
      <c r="R4265" s="9">
        <v>8.64</v>
      </c>
    </row>
    <row r="4266" spans="1:18" s="6" customFormat="1" ht="15" customHeight="1" x14ac:dyDescent="0.25">
      <c r="A4266" t="s">
        <v>2303</v>
      </c>
      <c r="B4266" t="s">
        <v>5303</v>
      </c>
      <c r="C4266" t="s">
        <v>1485</v>
      </c>
      <c r="D4266" t="s">
        <v>77</v>
      </c>
      <c r="E4266" s="14">
        <v>2</v>
      </c>
      <c r="F4266" s="5">
        <v>44167</v>
      </c>
      <c r="G4266" s="6">
        <v>26.326129666011777</v>
      </c>
      <c r="H4266" s="7">
        <v>10893.026238970635</v>
      </c>
      <c r="I4266" s="6">
        <v>9.4</v>
      </c>
      <c r="J4266" s="7">
        <v>16788.560200851436</v>
      </c>
      <c r="K4266" s="7">
        <v>15658.432948362806</v>
      </c>
      <c r="L4266" s="6" t="s">
        <v>17</v>
      </c>
      <c r="M4266" s="6" t="s">
        <v>17</v>
      </c>
      <c r="N4266" s="6" t="s">
        <v>17</v>
      </c>
      <c r="O4266" s="6" t="s">
        <v>17</v>
      </c>
      <c r="P4266" s="8" t="s">
        <v>17</v>
      </c>
      <c r="Q4266" s="8" t="s">
        <v>17</v>
      </c>
      <c r="R4266" s="9">
        <v>8.39</v>
      </c>
    </row>
    <row r="4267" spans="1:18" s="6" customFormat="1" ht="15" customHeight="1" x14ac:dyDescent="0.25">
      <c r="A4267" t="s">
        <v>2304</v>
      </c>
      <c r="B4267" t="s">
        <v>5303</v>
      </c>
      <c r="C4267" t="s">
        <v>1218</v>
      </c>
      <c r="D4267" t="s">
        <v>237</v>
      </c>
      <c r="E4267" s="14">
        <v>2</v>
      </c>
      <c r="F4267" s="5">
        <v>44167</v>
      </c>
      <c r="G4267" s="6">
        <v>13.378684807256247</v>
      </c>
      <c r="H4267" s="7">
        <v>14749.355014497214</v>
      </c>
      <c r="I4267" s="6">
        <v>6.43</v>
      </c>
      <c r="J4267" s="7">
        <v>18586.449864498642</v>
      </c>
      <c r="K4267" s="7">
        <v>17404.718747102808</v>
      </c>
      <c r="L4267" s="6" t="s">
        <v>17</v>
      </c>
      <c r="M4267" s="6" t="s">
        <v>17</v>
      </c>
      <c r="N4267" s="6" t="s">
        <v>17</v>
      </c>
      <c r="O4267" s="6" t="s">
        <v>17</v>
      </c>
      <c r="P4267" s="8" t="s">
        <v>17</v>
      </c>
      <c r="Q4267" s="8" t="s">
        <v>17</v>
      </c>
      <c r="R4267" s="9">
        <v>7.75</v>
      </c>
    </row>
    <row r="4268" spans="1:18" s="6" customFormat="1" ht="15" customHeight="1" x14ac:dyDescent="0.25">
      <c r="A4268" t="s">
        <v>2305</v>
      </c>
      <c r="B4268" t="s">
        <v>5303</v>
      </c>
      <c r="C4268" t="s">
        <v>1218</v>
      </c>
      <c r="D4268" t="s">
        <v>237</v>
      </c>
      <c r="E4268" s="14">
        <v>2</v>
      </c>
      <c r="F4268" s="5">
        <v>44167</v>
      </c>
      <c r="G4268" s="6">
        <v>22.410147991543344</v>
      </c>
      <c r="H4268" s="7">
        <v>10106.408329764012</v>
      </c>
      <c r="I4268" s="7">
        <v>27.56</v>
      </c>
      <c r="J4268" s="7">
        <v>14562.72132203026</v>
      </c>
      <c r="K4268" s="7">
        <v>13731.033078960156</v>
      </c>
      <c r="L4268" s="6" t="s">
        <v>17</v>
      </c>
      <c r="M4268" s="6" t="s">
        <v>17</v>
      </c>
      <c r="N4268" s="6" t="s">
        <v>17</v>
      </c>
      <c r="O4268" s="6" t="s">
        <v>17</v>
      </c>
      <c r="P4268" s="8" t="s">
        <v>17</v>
      </c>
      <c r="Q4268" s="8" t="s">
        <v>17</v>
      </c>
      <c r="R4268" s="9">
        <v>6.81</v>
      </c>
    </row>
    <row r="4269" spans="1:18" s="6" customFormat="1" ht="15" customHeight="1" x14ac:dyDescent="0.25">
      <c r="A4269" t="s">
        <v>2306</v>
      </c>
      <c r="B4269" t="s">
        <v>5303</v>
      </c>
      <c r="C4269" t="s">
        <v>1485</v>
      </c>
      <c r="D4269" t="s">
        <v>77</v>
      </c>
      <c r="E4269" s="14">
        <v>2</v>
      </c>
      <c r="F4269" s="5">
        <v>44167</v>
      </c>
      <c r="G4269" s="6">
        <v>25.631067961165055</v>
      </c>
      <c r="H4269" s="7">
        <v>12061.132073285575</v>
      </c>
      <c r="I4269" s="7">
        <v>7.9</v>
      </c>
      <c r="J4269" s="7">
        <v>18208.727826749375</v>
      </c>
      <c r="K4269" s="7">
        <v>17059.94521603674</v>
      </c>
      <c r="L4269" s="6" t="s">
        <v>17</v>
      </c>
      <c r="M4269" s="6" t="s">
        <v>17</v>
      </c>
      <c r="N4269" s="6" t="s">
        <v>17</v>
      </c>
      <c r="O4269" s="6" t="s">
        <v>17</v>
      </c>
      <c r="P4269" s="8" t="s">
        <v>17</v>
      </c>
      <c r="Q4269" s="8" t="s">
        <v>17</v>
      </c>
      <c r="R4269" s="9">
        <v>8.11</v>
      </c>
    </row>
    <row r="4270" spans="1:18" s="6" customFormat="1" ht="15" customHeight="1" x14ac:dyDescent="0.25">
      <c r="A4270" t="s">
        <v>2307</v>
      </c>
      <c r="B4270" t="s">
        <v>5303</v>
      </c>
      <c r="C4270" t="s">
        <v>1485</v>
      </c>
      <c r="D4270" t="s">
        <v>77</v>
      </c>
      <c r="E4270" s="14">
        <v>2</v>
      </c>
      <c r="F4270" s="5">
        <v>44167</v>
      </c>
      <c r="G4270" s="6">
        <v>17.814371257485039</v>
      </c>
      <c r="H4270" s="7">
        <v>13610.028269596694</v>
      </c>
      <c r="I4270" s="7">
        <v>7.42</v>
      </c>
      <c r="J4270" s="7">
        <v>18244.398744452865</v>
      </c>
      <c r="K4270" s="7">
        <v>17089.646419108547</v>
      </c>
      <c r="L4270" s="6" t="s">
        <v>17</v>
      </c>
      <c r="M4270" s="6" t="s">
        <v>17</v>
      </c>
      <c r="N4270" s="6" t="s">
        <v>17</v>
      </c>
      <c r="O4270" s="6" t="s">
        <v>17</v>
      </c>
      <c r="P4270" s="8" t="s">
        <v>17</v>
      </c>
      <c r="Q4270" s="8" t="s">
        <v>17</v>
      </c>
      <c r="R4270" s="9">
        <v>7.61</v>
      </c>
    </row>
    <row r="4271" spans="1:18" s="6" customFormat="1" ht="15" customHeight="1" x14ac:dyDescent="0.25">
      <c r="A4271" t="s">
        <v>2308</v>
      </c>
      <c r="B4271" t="s">
        <v>5303</v>
      </c>
      <c r="C4271" t="s">
        <v>1485</v>
      </c>
      <c r="D4271" t="s">
        <v>77</v>
      </c>
      <c r="E4271" s="14">
        <v>2</v>
      </c>
      <c r="F4271" s="5">
        <v>44167</v>
      </c>
      <c r="G4271" s="6">
        <v>19.554455445544551</v>
      </c>
      <c r="H4271" s="7">
        <v>12938.318558334759</v>
      </c>
      <c r="I4271" s="7">
        <v>9.09</v>
      </c>
      <c r="J4271" s="7">
        <v>17811.144839549004</v>
      </c>
      <c r="K4271" s="7">
        <v>16677.162146360744</v>
      </c>
      <c r="L4271" s="6" t="s">
        <v>17</v>
      </c>
      <c r="M4271" s="6" t="s">
        <v>17</v>
      </c>
      <c r="N4271" s="6" t="s">
        <v>17</v>
      </c>
      <c r="O4271" s="6" t="s">
        <v>17</v>
      </c>
      <c r="P4271" s="8" t="s">
        <v>17</v>
      </c>
      <c r="Q4271" s="8" t="s">
        <v>17</v>
      </c>
      <c r="R4271" s="9">
        <v>7.76</v>
      </c>
    </row>
    <row r="4272" spans="1:18" s="6" customFormat="1" ht="15" customHeight="1" x14ac:dyDescent="0.25">
      <c r="A4272" t="s">
        <v>2309</v>
      </c>
      <c r="B4272" t="s">
        <v>5303</v>
      </c>
      <c r="C4272" t="s">
        <v>1218</v>
      </c>
      <c r="D4272" t="s">
        <v>237</v>
      </c>
      <c r="E4272" s="14">
        <v>2</v>
      </c>
      <c r="F4272" s="5">
        <v>44167</v>
      </c>
      <c r="G4272" s="6">
        <v>19.447004608294929</v>
      </c>
      <c r="H4272" s="7">
        <v>11389.343385741096</v>
      </c>
      <c r="I4272" s="7">
        <v>27.32</v>
      </c>
      <c r="J4272" s="7">
        <v>15564.394753816385</v>
      </c>
      <c r="K4272" s="7">
        <v>14728.730633328476</v>
      </c>
      <c r="L4272" s="6" t="s">
        <v>17</v>
      </c>
      <c r="M4272" s="6" t="s">
        <v>17</v>
      </c>
      <c r="N4272" s="6" t="s">
        <v>17</v>
      </c>
      <c r="O4272" s="6" t="s">
        <v>17</v>
      </c>
      <c r="P4272" s="8" t="s">
        <v>17</v>
      </c>
      <c r="Q4272" s="8" t="s">
        <v>17</v>
      </c>
      <c r="R4272" s="9">
        <v>6.98</v>
      </c>
    </row>
    <row r="4273" spans="1:18" s="6" customFormat="1" ht="15" customHeight="1" x14ac:dyDescent="0.25">
      <c r="A4273" t="s">
        <v>2310</v>
      </c>
      <c r="B4273" t="s">
        <v>5303</v>
      </c>
      <c r="C4273" t="s">
        <v>1485</v>
      </c>
      <c r="D4273" t="s">
        <v>77</v>
      </c>
      <c r="E4273" s="14">
        <v>2</v>
      </c>
      <c r="F4273" s="5">
        <v>44167</v>
      </c>
      <c r="G4273" s="6">
        <v>24.090121317157699</v>
      </c>
      <c r="H4273" s="7">
        <v>10609.839654982756</v>
      </c>
      <c r="I4273" s="7">
        <v>17.309999999999999</v>
      </c>
      <c r="J4273" s="7">
        <v>15783.930510314876</v>
      </c>
      <c r="K4273" s="7">
        <v>14752.179180194174</v>
      </c>
      <c r="L4273" s="6" t="s">
        <v>17</v>
      </c>
      <c r="M4273" s="6" t="s">
        <v>17</v>
      </c>
      <c r="N4273" s="6" t="s">
        <v>17</v>
      </c>
      <c r="O4273" s="6" t="s">
        <v>17</v>
      </c>
      <c r="P4273" s="8" t="s">
        <v>17</v>
      </c>
      <c r="Q4273" s="8" t="s">
        <v>17</v>
      </c>
      <c r="R4273" s="9">
        <v>7.9</v>
      </c>
    </row>
    <row r="4274" spans="1:18" s="6" customFormat="1" ht="15" customHeight="1" x14ac:dyDescent="0.25">
      <c r="A4274" t="s">
        <v>2311</v>
      </c>
      <c r="B4274" t="s">
        <v>5303</v>
      </c>
      <c r="C4274" t="s">
        <v>665</v>
      </c>
      <c r="D4274" t="s">
        <v>5513</v>
      </c>
      <c r="E4274" s="14">
        <v>1</v>
      </c>
      <c r="F4274" s="5">
        <v>44167</v>
      </c>
      <c r="G4274" s="6">
        <v>44.046275395033859</v>
      </c>
      <c r="H4274" s="7">
        <v>9119.3438423398002</v>
      </c>
      <c r="I4274" s="7">
        <v>6.43</v>
      </c>
      <c r="J4274" s="7">
        <v>19389.912097111763</v>
      </c>
      <c r="K4274" s="7">
        <v>18221.118294126198</v>
      </c>
      <c r="L4274" s="6" t="s">
        <v>17</v>
      </c>
      <c r="M4274" s="6" t="s">
        <v>17</v>
      </c>
      <c r="N4274" s="6" t="s">
        <v>17</v>
      </c>
      <c r="O4274" s="6" t="s">
        <v>17</v>
      </c>
      <c r="P4274" s="8" t="s">
        <v>17</v>
      </c>
      <c r="Q4274" s="8" t="s">
        <v>17</v>
      </c>
      <c r="R4274" s="9">
        <v>4.4400000000000004</v>
      </c>
    </row>
    <row r="4275" spans="1:18" s="6" customFormat="1" ht="15" customHeight="1" x14ac:dyDescent="0.25">
      <c r="A4275" t="s">
        <v>2312</v>
      </c>
      <c r="B4275" t="s">
        <v>5303</v>
      </c>
      <c r="C4275" t="s">
        <v>1218</v>
      </c>
      <c r="D4275" t="s">
        <v>237</v>
      </c>
      <c r="E4275" s="14">
        <v>2</v>
      </c>
      <c r="F4275" s="5">
        <v>44167</v>
      </c>
      <c r="G4275" s="6">
        <v>24.137931034482772</v>
      </c>
      <c r="H4275" s="7">
        <v>12848.550176682091</v>
      </c>
      <c r="I4275" s="7">
        <v>8.5299999999999994</v>
      </c>
      <c r="J4275" s="7">
        <v>18860.985604707366</v>
      </c>
      <c r="K4275" s="7">
        <v>17714.043414717307</v>
      </c>
      <c r="L4275" s="6" t="s">
        <v>17</v>
      </c>
      <c r="M4275" s="6" t="s">
        <v>17</v>
      </c>
      <c r="N4275" s="6" t="s">
        <v>17</v>
      </c>
      <c r="O4275" s="6" t="s">
        <v>17</v>
      </c>
      <c r="P4275" s="8" t="s">
        <v>17</v>
      </c>
      <c r="Q4275" s="8" t="s">
        <v>17</v>
      </c>
      <c r="R4275" s="9">
        <v>4.83</v>
      </c>
    </row>
    <row r="4276" spans="1:18" s="6" customFormat="1" ht="15" customHeight="1" x14ac:dyDescent="0.25">
      <c r="A4276" t="s">
        <v>2313</v>
      </c>
      <c r="B4276" t="s">
        <v>5303</v>
      </c>
      <c r="C4276" t="s">
        <v>1485</v>
      </c>
      <c r="D4276" t="s">
        <v>77</v>
      </c>
      <c r="E4276" s="14">
        <v>2</v>
      </c>
      <c r="F4276" s="5">
        <v>44167</v>
      </c>
      <c r="G4276" s="6">
        <v>15.280898876404517</v>
      </c>
      <c r="H4276" s="7">
        <v>14150.447062730416</v>
      </c>
      <c r="I4276" s="7">
        <v>7.77</v>
      </c>
      <c r="J4276" s="7">
        <v>18293.828965229197</v>
      </c>
      <c r="K4276" s="7">
        <v>17143.429556803814</v>
      </c>
      <c r="L4276" s="6" t="s">
        <v>17</v>
      </c>
      <c r="M4276" s="6" t="s">
        <v>17</v>
      </c>
      <c r="N4276" s="6" t="s">
        <v>17</v>
      </c>
      <c r="O4276" s="6" t="s">
        <v>17</v>
      </c>
      <c r="P4276" s="8" t="s">
        <v>17</v>
      </c>
      <c r="Q4276" s="8" t="s">
        <v>17</v>
      </c>
      <c r="R4276" s="9">
        <v>4.2300000000000004</v>
      </c>
    </row>
    <row r="4277" spans="1:18" s="6" customFormat="1" ht="15" customHeight="1" x14ac:dyDescent="0.25">
      <c r="A4277" t="s">
        <v>2314</v>
      </c>
      <c r="B4277" t="s">
        <v>5303</v>
      </c>
      <c r="C4277" t="s">
        <v>665</v>
      </c>
      <c r="D4277" t="s">
        <v>5513</v>
      </c>
      <c r="E4277" s="14">
        <v>1</v>
      </c>
      <c r="F4277" s="5">
        <v>44167</v>
      </c>
      <c r="G4277" s="6">
        <v>46.786799826313505</v>
      </c>
      <c r="H4277" s="7">
        <v>9291.9349701882074</v>
      </c>
      <c r="I4277" s="7">
        <v>2.37</v>
      </c>
      <c r="J4277" s="7">
        <v>20950.258332489113</v>
      </c>
      <c r="K4277" s="7">
        <v>19609.676651443038</v>
      </c>
      <c r="L4277" s="6">
        <v>50.674120040624238</v>
      </c>
      <c r="M4277" s="6">
        <v>6.1638793601122313</v>
      </c>
      <c r="N4277" s="6">
        <v>0.20222332443043195</v>
      </c>
      <c r="O4277" s="6">
        <v>40.555877713390331</v>
      </c>
      <c r="P4277" s="8">
        <v>1.9704865409522758E-2</v>
      </c>
      <c r="Q4277" s="8">
        <v>1.4194696033238335E-2</v>
      </c>
      <c r="R4277" s="9">
        <v>1.29</v>
      </c>
    </row>
    <row r="4278" spans="1:18" s="6" customFormat="1" ht="15" customHeight="1" x14ac:dyDescent="0.25">
      <c r="A4278" t="s">
        <v>2315</v>
      </c>
      <c r="B4278" t="s">
        <v>5303</v>
      </c>
      <c r="C4278" t="s">
        <v>1218</v>
      </c>
      <c r="D4278" t="s">
        <v>237</v>
      </c>
      <c r="E4278" s="14">
        <v>2</v>
      </c>
      <c r="F4278" s="5">
        <v>44167</v>
      </c>
      <c r="G4278" s="6">
        <v>17.066290550070516</v>
      </c>
      <c r="H4278" s="7">
        <v>14285.161065917697</v>
      </c>
      <c r="I4278" s="7">
        <v>7.37</v>
      </c>
      <c r="J4278" s="7">
        <v>18893.679671889789</v>
      </c>
      <c r="K4278" s="7">
        <v>17727.520741047018</v>
      </c>
      <c r="L4278" s="6" t="s">
        <v>17</v>
      </c>
      <c r="M4278" s="6" t="s">
        <v>17</v>
      </c>
      <c r="N4278" s="6" t="s">
        <v>17</v>
      </c>
      <c r="O4278" s="6" t="s">
        <v>17</v>
      </c>
      <c r="P4278" s="8" t="s">
        <v>17</v>
      </c>
      <c r="Q4278" s="8" t="s">
        <v>17</v>
      </c>
      <c r="R4278" s="9">
        <v>4.91</v>
      </c>
    </row>
    <row r="4279" spans="1:18" s="6" customFormat="1" ht="15" customHeight="1" x14ac:dyDescent="0.25">
      <c r="A4279" t="s">
        <v>2316</v>
      </c>
      <c r="B4279" t="s">
        <v>5303</v>
      </c>
      <c r="C4279" t="s">
        <v>665</v>
      </c>
      <c r="D4279" t="s">
        <v>5513</v>
      </c>
      <c r="E4279" s="14">
        <v>1</v>
      </c>
      <c r="F4279" s="5">
        <v>44167</v>
      </c>
      <c r="G4279" s="6">
        <v>48.076020647583292</v>
      </c>
      <c r="H4279" s="7">
        <v>5978.5419898460368</v>
      </c>
      <c r="I4279" s="6">
        <v>15.78</v>
      </c>
      <c r="J4279" s="7">
        <v>14882.430114037745</v>
      </c>
      <c r="K4279" s="7">
        <v>13775.984166617176</v>
      </c>
      <c r="L4279" s="6">
        <v>40.544649623153077</v>
      </c>
      <c r="M4279" s="6">
        <v>5.068607135087996</v>
      </c>
      <c r="N4279" s="6">
        <v>0.43297761670351914</v>
      </c>
      <c r="O4279" s="6">
        <v>38.176414076916046</v>
      </c>
      <c r="P4279" s="8">
        <v>0</v>
      </c>
      <c r="Q4279" s="8">
        <v>0</v>
      </c>
      <c r="R4279" s="9">
        <v>0.91</v>
      </c>
    </row>
    <row r="4280" spans="1:18" s="6" customFormat="1" ht="15" customHeight="1" x14ac:dyDescent="0.25">
      <c r="A4280" t="s">
        <v>2317</v>
      </c>
      <c r="B4280" t="s">
        <v>5303</v>
      </c>
      <c r="C4280" t="s">
        <v>1218</v>
      </c>
      <c r="D4280" t="s">
        <v>237</v>
      </c>
      <c r="E4280" s="14">
        <v>2</v>
      </c>
      <c r="F4280" s="5">
        <v>44167</v>
      </c>
      <c r="G4280" s="6">
        <v>28.794992175273855</v>
      </c>
      <c r="H4280" s="7">
        <v>11594.299848926419</v>
      </c>
      <c r="I4280" s="6">
        <v>10.52</v>
      </c>
      <c r="J4280" s="7">
        <v>18384.89774514945</v>
      </c>
      <c r="K4280" s="7">
        <v>17270.92220541534</v>
      </c>
      <c r="L4280" s="6" t="s">
        <v>17</v>
      </c>
      <c r="M4280" s="6" t="s">
        <v>17</v>
      </c>
      <c r="N4280" s="6" t="s">
        <v>17</v>
      </c>
      <c r="O4280" s="6" t="s">
        <v>17</v>
      </c>
      <c r="P4280" s="8" t="s">
        <v>17</v>
      </c>
      <c r="Q4280" s="8" t="s">
        <v>17</v>
      </c>
      <c r="R4280" s="9">
        <v>4.6500000000000004</v>
      </c>
    </row>
    <row r="4281" spans="1:18" s="6" customFormat="1" ht="15" customHeight="1" x14ac:dyDescent="0.25">
      <c r="A4281" t="s">
        <v>2318</v>
      </c>
      <c r="B4281" t="s">
        <v>5303</v>
      </c>
      <c r="C4281" t="s">
        <v>665</v>
      </c>
      <c r="D4281" t="s">
        <v>5513</v>
      </c>
      <c r="E4281" s="14">
        <v>1</v>
      </c>
      <c r="F4281" s="5">
        <v>44167</v>
      </c>
      <c r="G4281" s="6">
        <v>40.10496391865297</v>
      </c>
      <c r="H4281" s="7">
        <v>8336.5486729688109</v>
      </c>
      <c r="I4281" s="6">
        <v>18.27</v>
      </c>
      <c r="J4281" s="7">
        <v>16587.027140312268</v>
      </c>
      <c r="K4281" s="7">
        <v>15554.399080498859</v>
      </c>
      <c r="L4281" s="6" t="s">
        <v>17</v>
      </c>
      <c r="M4281" s="6" t="s">
        <v>17</v>
      </c>
      <c r="N4281" s="6" t="s">
        <v>17</v>
      </c>
      <c r="O4281" s="6" t="s">
        <v>17</v>
      </c>
      <c r="P4281" s="8" t="s">
        <v>17</v>
      </c>
      <c r="Q4281" s="8" t="s">
        <v>17</v>
      </c>
      <c r="R4281" s="9">
        <v>4.57</v>
      </c>
    </row>
    <row r="4282" spans="1:18" s="6" customFormat="1" ht="15" customHeight="1" x14ac:dyDescent="0.25">
      <c r="A4282" t="s">
        <v>2319</v>
      </c>
      <c r="B4282" t="s">
        <v>5303</v>
      </c>
      <c r="C4282" t="s">
        <v>1485</v>
      </c>
      <c r="D4282" t="s">
        <v>77</v>
      </c>
      <c r="E4282" s="14">
        <v>2</v>
      </c>
      <c r="F4282" s="5">
        <v>44167</v>
      </c>
      <c r="G4282" s="6">
        <v>15.94684385382061</v>
      </c>
      <c r="H4282" s="7">
        <v>13437.455798747744</v>
      </c>
      <c r="I4282" s="6">
        <v>12.91</v>
      </c>
      <c r="J4282" s="7">
        <v>17536.822312754619</v>
      </c>
      <c r="K4282" s="7">
        <v>16450.348598510165</v>
      </c>
      <c r="L4282" s="6" t="s">
        <v>17</v>
      </c>
      <c r="M4282" s="6" t="s">
        <v>17</v>
      </c>
      <c r="N4282" s="6" t="s">
        <v>17</v>
      </c>
      <c r="O4282" s="6" t="s">
        <v>17</v>
      </c>
      <c r="P4282" s="8" t="s">
        <v>17</v>
      </c>
      <c r="Q4282" s="8" t="s">
        <v>17</v>
      </c>
      <c r="R4282" s="9">
        <v>4.2699999999999996</v>
      </c>
    </row>
    <row r="4283" spans="1:18" s="6" customFormat="1" ht="15" customHeight="1" x14ac:dyDescent="0.25">
      <c r="A4283" t="s">
        <v>2320</v>
      </c>
      <c r="B4283" t="s">
        <v>5303</v>
      </c>
      <c r="C4283" t="s">
        <v>2113</v>
      </c>
      <c r="D4283" t="s">
        <v>5517</v>
      </c>
      <c r="E4283" s="14">
        <v>5</v>
      </c>
      <c r="F4283" s="5">
        <v>44167</v>
      </c>
      <c r="G4283" s="6">
        <v>31.667485785464315</v>
      </c>
      <c r="H4283" s="7">
        <v>10605.11156741569</v>
      </c>
      <c r="I4283" s="6">
        <v>9.01</v>
      </c>
      <c r="J4283" s="7">
        <v>17820.526260614319</v>
      </c>
      <c r="K4283" s="7">
        <v>16652.026309803336</v>
      </c>
      <c r="L4283" s="6" t="s">
        <v>17</v>
      </c>
      <c r="M4283" s="6" t="s">
        <v>17</v>
      </c>
      <c r="N4283" s="6" t="s">
        <v>17</v>
      </c>
      <c r="O4283" s="6" t="s">
        <v>17</v>
      </c>
      <c r="P4283" s="8" t="s">
        <v>17</v>
      </c>
      <c r="Q4283" s="8" t="s">
        <v>17</v>
      </c>
      <c r="R4283" s="9">
        <v>4.6100000000000003</v>
      </c>
    </row>
    <row r="4284" spans="1:18" s="6" customFormat="1" ht="15" customHeight="1" x14ac:dyDescent="0.25">
      <c r="A4284" t="s">
        <v>5506</v>
      </c>
      <c r="B4284" t="s">
        <v>5511</v>
      </c>
      <c r="C4284" t="s">
        <v>15</v>
      </c>
      <c r="D4284" t="s">
        <v>5513</v>
      </c>
      <c r="E4284" s="14">
        <v>1</v>
      </c>
      <c r="F4284" s="5">
        <v>44167</v>
      </c>
      <c r="G4284" s="6">
        <v>39.408485338311593</v>
      </c>
      <c r="H4284" s="7">
        <v>10303.615969263099</v>
      </c>
      <c r="I4284" s="6">
        <v>3.7987408073646898</v>
      </c>
      <c r="J4284" s="7">
        <v>19813.766467382677</v>
      </c>
      <c r="K4284" s="7">
        <v>18593.965391001682</v>
      </c>
      <c r="L4284" s="6" t="s">
        <v>17</v>
      </c>
      <c r="M4284" s="6" t="s">
        <v>17</v>
      </c>
      <c r="N4284" s="6" t="s">
        <v>17</v>
      </c>
      <c r="O4284" s="6" t="s">
        <v>17</v>
      </c>
      <c r="P4284" s="8">
        <v>1.5437657707420329E-2</v>
      </c>
      <c r="Q4284" s="8">
        <v>1.959516906588521E-2</v>
      </c>
      <c r="R4284" s="9">
        <v>5.4949999999999992</v>
      </c>
    </row>
    <row r="4285" spans="1:18" s="6" customFormat="1" ht="15" customHeight="1" x14ac:dyDescent="0.25">
      <c r="A4285" t="s">
        <v>4665</v>
      </c>
      <c r="B4285" t="s">
        <v>5307</v>
      </c>
      <c r="C4285" t="s">
        <v>15</v>
      </c>
      <c r="D4285" t="s">
        <v>5513</v>
      </c>
      <c r="E4285" s="14">
        <v>1</v>
      </c>
      <c r="F4285" s="5">
        <v>44168</v>
      </c>
      <c r="G4285" s="6">
        <v>33.08</v>
      </c>
      <c r="H4285" s="7">
        <v>11970.901311015214</v>
      </c>
      <c r="I4285" s="7">
        <v>1.4950000000000001</v>
      </c>
      <c r="J4285" s="7">
        <v>20323.401548086098</v>
      </c>
      <c r="K4285" s="7">
        <v>19096.003752264216</v>
      </c>
      <c r="L4285" s="6" t="s">
        <v>17</v>
      </c>
      <c r="M4285" s="6" t="s">
        <v>17</v>
      </c>
      <c r="N4285" s="6">
        <v>0.10603329445445869</v>
      </c>
      <c r="O4285" s="6" t="s">
        <v>17</v>
      </c>
      <c r="P4285" s="8">
        <v>1.5242568041276321E-2</v>
      </c>
      <c r="Q4285" s="8">
        <v>1.6351373635439145E-2</v>
      </c>
      <c r="R4285" s="9">
        <v>5.6899999999999995</v>
      </c>
    </row>
    <row r="4286" spans="1:18" s="6" customFormat="1" ht="15" customHeight="1" x14ac:dyDescent="0.25">
      <c r="A4286" t="s">
        <v>4666</v>
      </c>
      <c r="B4286" t="s">
        <v>5307</v>
      </c>
      <c r="C4286" t="s">
        <v>15</v>
      </c>
      <c r="D4286" t="s">
        <v>5513</v>
      </c>
      <c r="E4286" s="14">
        <v>1</v>
      </c>
      <c r="F4286" s="5">
        <v>44168</v>
      </c>
      <c r="G4286" s="6">
        <v>35.17</v>
      </c>
      <c r="H4286" s="7">
        <v>10787.483564514054</v>
      </c>
      <c r="I4286" s="7">
        <v>3.2549999999999999</v>
      </c>
      <c r="J4286" s="7">
        <v>19174.225836721929</v>
      </c>
      <c r="K4286" s="7">
        <v>17964.964776359797</v>
      </c>
      <c r="L4286" s="6" t="s">
        <v>17</v>
      </c>
      <c r="M4286" s="6" t="s">
        <v>17</v>
      </c>
      <c r="N4286" s="6">
        <v>0.10426441455531228</v>
      </c>
      <c r="O4286" s="6" t="s">
        <v>17</v>
      </c>
      <c r="P4286" s="8">
        <v>0.20061972548740814</v>
      </c>
      <c r="Q4286" s="8">
        <v>1.2526682280850519E-2</v>
      </c>
      <c r="R4286" s="9">
        <v>4.09</v>
      </c>
    </row>
    <row r="4287" spans="1:18" s="6" customFormat="1" ht="15" customHeight="1" x14ac:dyDescent="0.25">
      <c r="A4287" t="s">
        <v>4667</v>
      </c>
      <c r="B4287" t="s">
        <v>5307</v>
      </c>
      <c r="C4287" t="s">
        <v>15</v>
      </c>
      <c r="D4287" t="s">
        <v>5513</v>
      </c>
      <c r="E4287" s="14">
        <v>1</v>
      </c>
      <c r="F4287" s="5">
        <v>44168</v>
      </c>
      <c r="G4287" s="6">
        <v>41.56</v>
      </c>
      <c r="H4287" s="7">
        <v>9790.8604066665248</v>
      </c>
      <c r="I4287" s="7">
        <v>3.8849999999999998</v>
      </c>
      <c r="J4287" s="7">
        <v>19693.823498251935</v>
      </c>
      <c r="K4287" s="7">
        <v>18491.052715035123</v>
      </c>
      <c r="L4287" s="6" t="s">
        <v>17</v>
      </c>
      <c r="M4287" s="6" t="s">
        <v>17</v>
      </c>
      <c r="N4287" s="6">
        <v>0.10594342621040365</v>
      </c>
      <c r="O4287" s="6" t="s">
        <v>17</v>
      </c>
      <c r="P4287" s="8">
        <v>9.9748045458515691E-2</v>
      </c>
      <c r="Q4287" s="8">
        <v>2.2299747677117159E-2</v>
      </c>
      <c r="R4287" s="9">
        <v>5.61</v>
      </c>
    </row>
    <row r="4288" spans="1:18" s="6" customFormat="1" ht="15" customHeight="1" x14ac:dyDescent="0.25">
      <c r="A4288" t="s">
        <v>4668</v>
      </c>
      <c r="B4288" t="s">
        <v>5307</v>
      </c>
      <c r="C4288" t="s">
        <v>15</v>
      </c>
      <c r="D4288" t="s">
        <v>5513</v>
      </c>
      <c r="E4288" s="14">
        <v>1</v>
      </c>
      <c r="F4288" s="5">
        <v>44168</v>
      </c>
      <c r="G4288" s="6">
        <v>46.42</v>
      </c>
      <c r="H4288" s="7">
        <v>9398.5478498915254</v>
      </c>
      <c r="I4288" s="7">
        <v>3.83</v>
      </c>
      <c r="J4288" s="7">
        <v>20861.060912086745</v>
      </c>
      <c r="K4288" s="7">
        <v>19657.686543283926</v>
      </c>
      <c r="L4288" s="6" t="s">
        <v>17</v>
      </c>
      <c r="M4288" s="6" t="s">
        <v>17</v>
      </c>
      <c r="N4288" s="6">
        <v>0.15201445731901775</v>
      </c>
      <c r="O4288" s="6" t="s">
        <v>17</v>
      </c>
      <c r="P4288" s="8">
        <v>9.371434330705658E-2</v>
      </c>
      <c r="Q4288" s="8">
        <v>3.1287315360483993E-2</v>
      </c>
      <c r="R4288" s="9">
        <v>5.93</v>
      </c>
    </row>
    <row r="4289" spans="1:18" s="6" customFormat="1" ht="15" customHeight="1" x14ac:dyDescent="0.25">
      <c r="A4289" t="s">
        <v>2321</v>
      </c>
      <c r="B4289" t="s">
        <v>5303</v>
      </c>
      <c r="C4289" t="s">
        <v>665</v>
      </c>
      <c r="D4289" t="s">
        <v>5513</v>
      </c>
      <c r="E4289" s="14">
        <v>1</v>
      </c>
      <c r="F4289" s="5">
        <v>44169</v>
      </c>
      <c r="G4289" s="6">
        <v>45.64305684995341</v>
      </c>
      <c r="H4289" s="7">
        <v>7924.9371259469863</v>
      </c>
      <c r="I4289" s="6">
        <v>12.77</v>
      </c>
      <c r="J4289" s="7">
        <v>17763.568623502164</v>
      </c>
      <c r="K4289" s="7">
        <v>16630.804605471269</v>
      </c>
      <c r="L4289" s="6">
        <v>41.473345571623682</v>
      </c>
      <c r="M4289" s="6">
        <v>5.1853785221271629</v>
      </c>
      <c r="N4289" s="6">
        <v>0.91188642190555391</v>
      </c>
      <c r="O4289" s="6">
        <v>39.621483122487739</v>
      </c>
      <c r="P4289" s="8">
        <v>6.0685627081706638E-4</v>
      </c>
      <c r="Q4289" s="8">
        <v>3.7299505585045162E-2</v>
      </c>
      <c r="R4289" s="9">
        <v>0.69</v>
      </c>
    </row>
    <row r="4290" spans="1:18" s="6" customFormat="1" ht="15" customHeight="1" x14ac:dyDescent="0.25">
      <c r="A4290" t="s">
        <v>2322</v>
      </c>
      <c r="B4290" t="s">
        <v>5303</v>
      </c>
      <c r="C4290" t="s">
        <v>665</v>
      </c>
      <c r="D4290" t="s">
        <v>5513</v>
      </c>
      <c r="E4290" s="14">
        <v>1</v>
      </c>
      <c r="F4290" s="5">
        <v>44169</v>
      </c>
      <c r="G4290" s="6">
        <v>40.386130811662724</v>
      </c>
      <c r="H4290" s="7">
        <v>9507.6151398118382</v>
      </c>
      <c r="I4290" s="6">
        <v>7.83</v>
      </c>
      <c r="J4290" s="7">
        <v>18879.68481664815</v>
      </c>
      <c r="K4290" s="7">
        <v>17603.702726267315</v>
      </c>
      <c r="L4290" s="6">
        <v>47.269175724711118</v>
      </c>
      <c r="M4290" s="6">
        <v>5.8661918381875209</v>
      </c>
      <c r="N4290" s="6">
        <v>0.51518164261645649</v>
      </c>
      <c r="O4290" s="6">
        <v>38.455046254192766</v>
      </c>
      <c r="P4290" s="8">
        <v>9.9495954123247545E-3</v>
      </c>
      <c r="Q4290" s="8">
        <v>5.4454944879825516E-2</v>
      </c>
      <c r="R4290" s="9">
        <v>1.01</v>
      </c>
    </row>
    <row r="4291" spans="1:18" s="6" customFormat="1" ht="15" customHeight="1" x14ac:dyDescent="0.25">
      <c r="A4291" t="s">
        <v>2323</v>
      </c>
      <c r="B4291" t="s">
        <v>5303</v>
      </c>
      <c r="C4291" t="s">
        <v>1218</v>
      </c>
      <c r="D4291" t="s">
        <v>237</v>
      </c>
      <c r="E4291" s="14">
        <v>2</v>
      </c>
      <c r="F4291" s="5">
        <v>44169</v>
      </c>
      <c r="G4291" s="6">
        <v>12.929848693259979</v>
      </c>
      <c r="H4291" s="7">
        <v>9842.6195401843743</v>
      </c>
      <c r="I4291" s="6">
        <v>28.89</v>
      </c>
      <c r="J4291" s="7">
        <v>12476.679593334033</v>
      </c>
      <c r="K4291" s="7">
        <v>11667.024337620918</v>
      </c>
      <c r="L4291" s="6" t="s">
        <v>17</v>
      </c>
      <c r="M4291" s="6" t="s">
        <v>17</v>
      </c>
      <c r="N4291" s="6" t="s">
        <v>17</v>
      </c>
      <c r="O4291" s="6" t="s">
        <v>17</v>
      </c>
      <c r="P4291" s="8" t="s">
        <v>17</v>
      </c>
      <c r="Q4291" s="8" t="s">
        <v>17</v>
      </c>
      <c r="R4291" s="9">
        <v>4.59</v>
      </c>
    </row>
    <row r="4292" spans="1:18" s="6" customFormat="1" ht="15" customHeight="1" x14ac:dyDescent="0.25">
      <c r="A4292" t="s">
        <v>2324</v>
      </c>
      <c r="B4292" t="s">
        <v>5303</v>
      </c>
      <c r="C4292" t="s">
        <v>665</v>
      </c>
      <c r="D4292" t="s">
        <v>5513</v>
      </c>
      <c r="E4292" s="14">
        <v>1</v>
      </c>
      <c r="F4292" s="5">
        <v>44169</v>
      </c>
      <c r="G4292" s="6">
        <v>42.743589743589752</v>
      </c>
      <c r="H4292" s="7">
        <v>8107.4011822025186</v>
      </c>
      <c r="I4292" s="6">
        <v>12.89</v>
      </c>
      <c r="J4292" s="7">
        <v>17149.202503533215</v>
      </c>
      <c r="K4292" s="7">
        <v>15983.585136851692</v>
      </c>
      <c r="L4292" s="6">
        <v>42.705794937529049</v>
      </c>
      <c r="M4292" s="6">
        <v>5.3459432501644848</v>
      </c>
      <c r="N4292" s="6">
        <v>0.43857023462407096</v>
      </c>
      <c r="O4292" s="6">
        <v>38.571691011149085</v>
      </c>
      <c r="P4292" s="8">
        <v>1.3424682139873236E-3</v>
      </c>
      <c r="Q4292" s="8">
        <v>4.6658098319323604E-2</v>
      </c>
      <c r="R4292" s="9">
        <v>0.94</v>
      </c>
    </row>
    <row r="4293" spans="1:18" s="6" customFormat="1" ht="15" customHeight="1" x14ac:dyDescent="0.25">
      <c r="A4293" t="s">
        <v>2325</v>
      </c>
      <c r="B4293" t="s">
        <v>5303</v>
      </c>
      <c r="C4293" t="s">
        <v>665</v>
      </c>
      <c r="D4293" t="s">
        <v>5513</v>
      </c>
      <c r="E4293" s="14">
        <v>1</v>
      </c>
      <c r="F4293" s="5">
        <v>44169</v>
      </c>
      <c r="G4293" s="6">
        <v>47.642679900744419</v>
      </c>
      <c r="H4293" s="7">
        <v>9192.6488782359083</v>
      </c>
      <c r="I4293" s="6">
        <v>1.46</v>
      </c>
      <c r="J4293" s="7">
        <v>21151.776649746193</v>
      </c>
      <c r="K4293" s="7">
        <v>19780.537904877117</v>
      </c>
      <c r="L4293" s="6">
        <v>50.590987720840538</v>
      </c>
      <c r="M4293" s="6">
        <v>6.3052284898904336</v>
      </c>
      <c r="N4293" s="6">
        <v>0.59892805490173839</v>
      </c>
      <c r="O4293" s="6">
        <v>40.987646088003316</v>
      </c>
      <c r="P4293" s="8">
        <v>1.8548528257567632E-2</v>
      </c>
      <c r="Q4293" s="8">
        <v>3.8661118106412651E-2</v>
      </c>
      <c r="R4293" s="9">
        <v>1.5</v>
      </c>
    </row>
    <row r="4294" spans="1:18" s="6" customFormat="1" ht="15" customHeight="1" x14ac:dyDescent="0.25">
      <c r="A4294" t="s">
        <v>2326</v>
      </c>
      <c r="B4294" t="s">
        <v>5303</v>
      </c>
      <c r="C4294" t="s">
        <v>1218</v>
      </c>
      <c r="D4294" t="s">
        <v>237</v>
      </c>
      <c r="E4294" s="14">
        <v>2</v>
      </c>
      <c r="F4294" s="5">
        <v>44169</v>
      </c>
      <c r="G4294" s="6">
        <v>14.40677966101695</v>
      </c>
      <c r="H4294" s="7">
        <v>13549.641926186805</v>
      </c>
      <c r="I4294" s="6">
        <v>13.74</v>
      </c>
      <c r="J4294" s="7">
        <v>17302.105263157893</v>
      </c>
      <c r="K4294" s="7">
        <v>16241.472745445972</v>
      </c>
      <c r="L4294" s="6" t="s">
        <v>17</v>
      </c>
      <c r="M4294" s="6" t="s">
        <v>17</v>
      </c>
      <c r="N4294" s="6" t="s">
        <v>17</v>
      </c>
      <c r="O4294" s="6" t="s">
        <v>17</v>
      </c>
      <c r="P4294" s="8" t="s">
        <v>17</v>
      </c>
      <c r="Q4294" s="8" t="s">
        <v>17</v>
      </c>
      <c r="R4294" s="9">
        <v>5</v>
      </c>
    </row>
    <row r="4295" spans="1:18" s="6" customFormat="1" ht="15" customHeight="1" x14ac:dyDescent="0.25">
      <c r="A4295" t="s">
        <v>2327</v>
      </c>
      <c r="B4295" t="s">
        <v>5303</v>
      </c>
      <c r="C4295" t="s">
        <v>665</v>
      </c>
      <c r="D4295" t="s">
        <v>5513</v>
      </c>
      <c r="E4295" s="14">
        <v>1</v>
      </c>
      <c r="F4295" s="5">
        <v>44169</v>
      </c>
      <c r="G4295" s="6">
        <v>48.64670658682634</v>
      </c>
      <c r="H4295" s="7">
        <v>8350.7656169611419</v>
      </c>
      <c r="I4295" s="6">
        <v>1.78</v>
      </c>
      <c r="J4295" s="7">
        <v>19921.092564491657</v>
      </c>
      <c r="K4295" s="7">
        <v>18575.643400565656</v>
      </c>
      <c r="L4295" s="6">
        <v>50.108144109750818</v>
      </c>
      <c r="M4295" s="6">
        <v>6.1824650697002639</v>
      </c>
      <c r="N4295" s="6">
        <v>0.2098796796645587</v>
      </c>
      <c r="O4295" s="6">
        <v>41.70271548984357</v>
      </c>
      <c r="P4295" s="8">
        <v>0</v>
      </c>
      <c r="Q4295" s="8">
        <v>2.1202093003074775E-2</v>
      </c>
      <c r="R4295" s="9">
        <v>1.1499999999999999</v>
      </c>
    </row>
    <row r="4296" spans="1:18" s="6" customFormat="1" ht="15" customHeight="1" x14ac:dyDescent="0.25">
      <c r="A4296" t="s">
        <v>2328</v>
      </c>
      <c r="B4296" t="s">
        <v>5303</v>
      </c>
      <c r="C4296" t="s">
        <v>665</v>
      </c>
      <c r="D4296" t="s">
        <v>5513</v>
      </c>
      <c r="E4296" s="14">
        <v>1</v>
      </c>
      <c r="F4296" s="5">
        <v>44169</v>
      </c>
      <c r="G4296" s="6">
        <v>42.965204236006052</v>
      </c>
      <c r="H4296" s="7">
        <v>8793.6856598710856</v>
      </c>
      <c r="I4296" s="6">
        <v>9.1199999999999992</v>
      </c>
      <c r="J4296" s="7">
        <v>18396.314318252407</v>
      </c>
      <c r="K4296" s="7">
        <v>17258.456820092273</v>
      </c>
      <c r="L4296" s="6" t="s">
        <v>17</v>
      </c>
      <c r="M4296" s="6" t="s">
        <v>17</v>
      </c>
      <c r="N4296" s="6" t="s">
        <v>17</v>
      </c>
      <c r="O4296" s="6" t="s">
        <v>17</v>
      </c>
      <c r="P4296" s="8" t="s">
        <v>17</v>
      </c>
      <c r="Q4296" s="8" t="s">
        <v>17</v>
      </c>
      <c r="R4296" s="9">
        <v>3.41</v>
      </c>
    </row>
    <row r="4297" spans="1:18" s="6" customFormat="1" ht="15" customHeight="1" x14ac:dyDescent="0.25">
      <c r="A4297" t="s">
        <v>2329</v>
      </c>
      <c r="B4297" t="s">
        <v>5303</v>
      </c>
      <c r="C4297" t="s">
        <v>1218</v>
      </c>
      <c r="D4297" t="s">
        <v>237</v>
      </c>
      <c r="E4297" s="14">
        <v>2</v>
      </c>
      <c r="F4297" s="5">
        <v>44169</v>
      </c>
      <c r="G4297" s="6">
        <v>14.143920595533505</v>
      </c>
      <c r="H4297" s="7">
        <v>13820.435979040942</v>
      </c>
      <c r="I4297" s="6">
        <v>11.46</v>
      </c>
      <c r="J4297" s="7">
        <v>17598.075895243186</v>
      </c>
      <c r="K4297" s="7">
        <v>16499.672542062137</v>
      </c>
      <c r="L4297" s="6" t="s">
        <v>17</v>
      </c>
      <c r="M4297" s="6" t="s">
        <v>17</v>
      </c>
      <c r="N4297" s="6" t="s">
        <v>17</v>
      </c>
      <c r="O4297" s="6" t="s">
        <v>17</v>
      </c>
      <c r="P4297" s="8" t="s">
        <v>17</v>
      </c>
      <c r="Q4297" s="8" t="s">
        <v>17</v>
      </c>
      <c r="R4297" s="9">
        <v>6.45</v>
      </c>
    </row>
    <row r="4298" spans="1:18" s="6" customFormat="1" ht="15" customHeight="1" x14ac:dyDescent="0.25">
      <c r="A4298" t="s">
        <v>2330</v>
      </c>
      <c r="B4298" t="s">
        <v>5303</v>
      </c>
      <c r="C4298" t="s">
        <v>1218</v>
      </c>
      <c r="D4298" t="s">
        <v>237</v>
      </c>
      <c r="E4298" s="14">
        <v>2</v>
      </c>
      <c r="F4298" s="5">
        <v>44169</v>
      </c>
      <c r="G4298" s="6">
        <v>29.710144927536238</v>
      </c>
      <c r="H4298" s="7">
        <v>10376.255837629516</v>
      </c>
      <c r="I4298" s="6">
        <v>15.39</v>
      </c>
      <c r="J4298" s="7">
        <v>16828.002541834354</v>
      </c>
      <c r="K4298" s="7">
        <v>15794.704181369827</v>
      </c>
      <c r="L4298" s="6" t="s">
        <v>17</v>
      </c>
      <c r="M4298" s="6" t="s">
        <v>17</v>
      </c>
      <c r="N4298" s="6" t="s">
        <v>17</v>
      </c>
      <c r="O4298" s="6" t="s">
        <v>17</v>
      </c>
      <c r="P4298" s="8" t="s">
        <v>17</v>
      </c>
      <c r="Q4298" s="8" t="s">
        <v>17</v>
      </c>
      <c r="R4298" s="9">
        <v>5.58</v>
      </c>
    </row>
    <row r="4299" spans="1:18" s="6" customFormat="1" ht="15" customHeight="1" x14ac:dyDescent="0.25">
      <c r="A4299" t="s">
        <v>2331</v>
      </c>
      <c r="B4299" t="s">
        <v>5303</v>
      </c>
      <c r="C4299" t="s">
        <v>1485</v>
      </c>
      <c r="D4299" t="s">
        <v>77</v>
      </c>
      <c r="E4299" s="14">
        <v>2</v>
      </c>
      <c r="F4299" s="5">
        <v>44169</v>
      </c>
      <c r="G4299" s="6">
        <v>19.544984488107541</v>
      </c>
      <c r="H4299" s="7">
        <v>12860.511189049916</v>
      </c>
      <c r="I4299" s="6">
        <v>9.7200000000000006</v>
      </c>
      <c r="J4299" s="7">
        <v>17704.349653288504</v>
      </c>
      <c r="K4299" s="7">
        <v>16578.202210554329</v>
      </c>
      <c r="L4299" s="6" t="s">
        <v>17</v>
      </c>
      <c r="M4299" s="6" t="s">
        <v>17</v>
      </c>
      <c r="N4299" s="6" t="s">
        <v>17</v>
      </c>
      <c r="O4299" s="6" t="s">
        <v>17</v>
      </c>
      <c r="P4299" s="8" t="s">
        <v>17</v>
      </c>
      <c r="Q4299" s="8" t="s">
        <v>17</v>
      </c>
      <c r="R4299" s="9">
        <v>4.82</v>
      </c>
    </row>
    <row r="4300" spans="1:18" s="6" customFormat="1" ht="15" customHeight="1" x14ac:dyDescent="0.25">
      <c r="A4300" t="s">
        <v>2332</v>
      </c>
      <c r="B4300" t="s">
        <v>5303</v>
      </c>
      <c r="C4300" t="s">
        <v>1485</v>
      </c>
      <c r="D4300" t="s">
        <v>77</v>
      </c>
      <c r="E4300" s="14">
        <v>2</v>
      </c>
      <c r="F4300" s="5">
        <v>44169</v>
      </c>
      <c r="G4300" s="6">
        <v>39.441535776614316</v>
      </c>
      <c r="H4300" s="7">
        <v>6898.3810257360765</v>
      </c>
      <c r="I4300" s="6">
        <v>21.57</v>
      </c>
      <c r="J4300" s="7">
        <v>13961.162988115451</v>
      </c>
      <c r="K4300" s="7">
        <v>12982.392875350928</v>
      </c>
      <c r="L4300" s="6" t="s">
        <v>17</v>
      </c>
      <c r="M4300" s="6" t="s">
        <v>17</v>
      </c>
      <c r="N4300" s="6" t="s">
        <v>17</v>
      </c>
      <c r="O4300" s="6" t="s">
        <v>17</v>
      </c>
      <c r="P4300" s="8" t="s">
        <v>17</v>
      </c>
      <c r="Q4300" s="8" t="s">
        <v>17</v>
      </c>
      <c r="R4300" s="9">
        <v>5.76</v>
      </c>
    </row>
    <row r="4301" spans="1:18" s="6" customFormat="1" ht="15" customHeight="1" x14ac:dyDescent="0.25">
      <c r="A4301" t="s">
        <v>2333</v>
      </c>
      <c r="B4301" t="s">
        <v>5303</v>
      </c>
      <c r="C4301" t="s">
        <v>1218</v>
      </c>
      <c r="D4301" t="s">
        <v>237</v>
      </c>
      <c r="E4301" s="14">
        <v>2</v>
      </c>
      <c r="F4301" s="5">
        <v>44169</v>
      </c>
      <c r="G4301" s="6">
        <v>32.304526748971185</v>
      </c>
      <c r="H4301" s="7">
        <v>9729.9915039814041</v>
      </c>
      <c r="I4301" s="6">
        <v>14.25</v>
      </c>
      <c r="J4301" s="7">
        <v>16591.171227849427</v>
      </c>
      <c r="K4301" s="7">
        <v>15538.987449650338</v>
      </c>
      <c r="L4301" s="6" t="s">
        <v>17</v>
      </c>
      <c r="M4301" s="6" t="s">
        <v>17</v>
      </c>
      <c r="N4301" s="6" t="s">
        <v>17</v>
      </c>
      <c r="O4301" s="6" t="s">
        <v>17</v>
      </c>
      <c r="P4301" s="8" t="s">
        <v>17</v>
      </c>
      <c r="Q4301" s="8" t="s">
        <v>17</v>
      </c>
      <c r="R4301" s="9">
        <v>4.63</v>
      </c>
    </row>
    <row r="4302" spans="1:18" s="6" customFormat="1" ht="15" customHeight="1" x14ac:dyDescent="0.25">
      <c r="A4302" t="s">
        <v>2334</v>
      </c>
      <c r="B4302" t="s">
        <v>5303</v>
      </c>
      <c r="C4302" t="s">
        <v>665</v>
      </c>
      <c r="D4302" t="s">
        <v>5513</v>
      </c>
      <c r="E4302" s="14">
        <v>1</v>
      </c>
      <c r="F4302" s="5">
        <v>44169</v>
      </c>
      <c r="G4302" s="6">
        <v>37.46600181323663</v>
      </c>
      <c r="H4302" s="7">
        <v>10180.472678201204</v>
      </c>
      <c r="I4302" s="6">
        <v>3.25</v>
      </c>
      <c r="J4302" s="7">
        <v>18979.757085020243</v>
      </c>
      <c r="K4302" s="7">
        <v>17743.575373767206</v>
      </c>
      <c r="L4302" s="6">
        <v>47.460395532911797</v>
      </c>
      <c r="M4302" s="6">
        <v>5.6611891131901997</v>
      </c>
      <c r="N4302" s="6">
        <v>0.27762930446253925</v>
      </c>
      <c r="O4302" s="6">
        <v>43.319097488137075</v>
      </c>
      <c r="P4302" s="8">
        <v>0</v>
      </c>
      <c r="Q4302" s="8">
        <v>3.3062489324842015E-2</v>
      </c>
      <c r="R4302" s="9">
        <v>1.2</v>
      </c>
    </row>
    <row r="4303" spans="1:18" s="6" customFormat="1" ht="15" customHeight="1" x14ac:dyDescent="0.25">
      <c r="A4303" t="s">
        <v>5507</v>
      </c>
      <c r="B4303" t="s">
        <v>5511</v>
      </c>
      <c r="C4303" t="s">
        <v>15</v>
      </c>
      <c r="D4303" t="s">
        <v>5513</v>
      </c>
      <c r="E4303" s="14">
        <v>1</v>
      </c>
      <c r="F4303" s="5">
        <v>44169</v>
      </c>
      <c r="G4303" s="6">
        <v>44.899991100431635</v>
      </c>
      <c r="H4303" s="7">
        <v>8709.6087940074613</v>
      </c>
      <c r="I4303" s="6">
        <v>9.3663613203967699</v>
      </c>
      <c r="J4303" s="7">
        <v>18900.753428370102</v>
      </c>
      <c r="K4303" s="7">
        <v>17797.666048412972</v>
      </c>
      <c r="L4303" s="6" t="s">
        <v>17</v>
      </c>
      <c r="M4303" s="6" t="s">
        <v>17</v>
      </c>
      <c r="N4303" s="6" t="s">
        <v>17</v>
      </c>
      <c r="O4303" s="6" t="s">
        <v>17</v>
      </c>
      <c r="P4303" s="8">
        <v>8.2904539837924299E-2</v>
      </c>
      <c r="Q4303" s="8">
        <v>9.7092505832447704E-2</v>
      </c>
      <c r="R4303" s="9">
        <v>7.7549999999999999</v>
      </c>
    </row>
    <row r="4304" spans="1:18" s="6" customFormat="1" ht="15" customHeight="1" x14ac:dyDescent="0.25">
      <c r="A4304" t="s">
        <v>2335</v>
      </c>
      <c r="B4304" t="s">
        <v>5303</v>
      </c>
      <c r="C4304" t="s">
        <v>1218</v>
      </c>
      <c r="D4304" t="s">
        <v>237</v>
      </c>
      <c r="E4304" s="14">
        <v>2</v>
      </c>
      <c r="F4304" s="5">
        <v>44175</v>
      </c>
      <c r="G4304" s="6">
        <v>18.890814558058914</v>
      </c>
      <c r="H4304" s="7">
        <v>13384.188262975205</v>
      </c>
      <c r="I4304" s="6">
        <v>6.46</v>
      </c>
      <c r="J4304" s="7">
        <v>18251.669234720084</v>
      </c>
      <c r="K4304" s="7">
        <v>17070.435102001476</v>
      </c>
      <c r="L4304" s="6" t="s">
        <v>17</v>
      </c>
      <c r="M4304" s="6" t="s">
        <v>17</v>
      </c>
      <c r="N4304" s="6" t="s">
        <v>17</v>
      </c>
      <c r="O4304" s="6" t="s">
        <v>17</v>
      </c>
      <c r="P4304" s="8" t="s">
        <v>17</v>
      </c>
      <c r="Q4304" s="8" t="s">
        <v>17</v>
      </c>
      <c r="R4304" s="9">
        <v>2.65</v>
      </c>
    </row>
    <row r="4305" spans="1:18" s="6" customFormat="1" ht="15" customHeight="1" x14ac:dyDescent="0.25">
      <c r="A4305" t="s">
        <v>2336</v>
      </c>
      <c r="B4305" t="s">
        <v>5303</v>
      </c>
      <c r="C4305" t="s">
        <v>1485</v>
      </c>
      <c r="D4305" t="s">
        <v>77</v>
      </c>
      <c r="E4305" s="14">
        <v>2</v>
      </c>
      <c r="F4305" s="5">
        <v>44175</v>
      </c>
      <c r="G4305" s="6">
        <v>22.722914669223407</v>
      </c>
      <c r="H4305" s="7">
        <v>10789.230751988023</v>
      </c>
      <c r="I4305" s="6">
        <v>19.79</v>
      </c>
      <c r="J4305" s="7">
        <v>15681.00541534689</v>
      </c>
      <c r="K4305" s="7">
        <v>14680.097610823212</v>
      </c>
      <c r="L4305" s="6" t="s">
        <v>17</v>
      </c>
      <c r="M4305" s="6" t="s">
        <v>17</v>
      </c>
      <c r="N4305" s="6" t="s">
        <v>17</v>
      </c>
      <c r="O4305" s="6" t="s">
        <v>17</v>
      </c>
      <c r="P4305" s="8" t="s">
        <v>17</v>
      </c>
      <c r="Q4305" s="8" t="s">
        <v>17</v>
      </c>
      <c r="R4305" s="9">
        <v>2.13</v>
      </c>
    </row>
    <row r="4306" spans="1:18" s="6" customFormat="1" ht="15" customHeight="1" x14ac:dyDescent="0.25">
      <c r="A4306" t="s">
        <v>2337</v>
      </c>
      <c r="B4306" t="s">
        <v>5303</v>
      </c>
      <c r="C4306" t="s">
        <v>2338</v>
      </c>
      <c r="D4306" t="s">
        <v>5513</v>
      </c>
      <c r="E4306" s="14">
        <v>1</v>
      </c>
      <c r="F4306" s="5">
        <v>44175</v>
      </c>
      <c r="G4306" s="6">
        <v>46.96629213483147</v>
      </c>
      <c r="H4306" s="7">
        <v>8263.9516158877104</v>
      </c>
      <c r="I4306" s="6">
        <v>4.3</v>
      </c>
      <c r="J4306" s="7">
        <v>19055.47681716947</v>
      </c>
      <c r="K4306" s="7">
        <v>17745.95537741539</v>
      </c>
      <c r="L4306" s="6">
        <v>47.684738889073564</v>
      </c>
      <c r="M4306" s="6">
        <v>6.0129664603108806</v>
      </c>
      <c r="N4306" s="6">
        <v>0.96227277691892255</v>
      </c>
      <c r="O4306" s="6">
        <v>41.000173318219034</v>
      </c>
      <c r="P4306" s="8">
        <v>0</v>
      </c>
      <c r="Q4306" s="8">
        <v>4.1614283404825682E-2</v>
      </c>
      <c r="R4306" s="9">
        <v>1.22</v>
      </c>
    </row>
    <row r="4307" spans="1:18" s="6" customFormat="1" ht="15" customHeight="1" x14ac:dyDescent="0.25">
      <c r="A4307" t="s">
        <v>2339</v>
      </c>
      <c r="B4307" t="s">
        <v>5303</v>
      </c>
      <c r="C4307" t="s">
        <v>665</v>
      </c>
      <c r="D4307" t="s">
        <v>5513</v>
      </c>
      <c r="E4307" s="14">
        <v>1</v>
      </c>
      <c r="F4307" s="5">
        <v>44175</v>
      </c>
      <c r="G4307" s="6">
        <v>49.270311478980616</v>
      </c>
      <c r="H4307" s="7">
        <v>8671.3647132225778</v>
      </c>
      <c r="I4307" s="6">
        <v>1.75</v>
      </c>
      <c r="J4307" s="7">
        <v>20688.610662358642</v>
      </c>
      <c r="K4307" s="7">
        <v>19465.994589267866</v>
      </c>
      <c r="L4307" s="6" t="s">
        <v>17</v>
      </c>
      <c r="M4307" s="6" t="s">
        <v>17</v>
      </c>
      <c r="N4307" s="6" t="s">
        <v>17</v>
      </c>
      <c r="O4307" s="6" t="s">
        <v>17</v>
      </c>
      <c r="P4307" s="8" t="s">
        <v>17</v>
      </c>
      <c r="Q4307" s="8" t="s">
        <v>17</v>
      </c>
      <c r="R4307" s="9">
        <v>0.96</v>
      </c>
    </row>
    <row r="4308" spans="1:18" s="6" customFormat="1" ht="15" customHeight="1" x14ac:dyDescent="0.25">
      <c r="A4308" t="s">
        <v>2340</v>
      </c>
      <c r="B4308" t="s">
        <v>5303</v>
      </c>
      <c r="C4308" t="s">
        <v>1485</v>
      </c>
      <c r="D4308" t="s">
        <v>77</v>
      </c>
      <c r="E4308" s="14">
        <v>2</v>
      </c>
      <c r="F4308" s="5">
        <v>44175</v>
      </c>
      <c r="G4308" s="6">
        <v>21.324354657687991</v>
      </c>
      <c r="H4308" s="7">
        <v>10125.024009903078</v>
      </c>
      <c r="I4308" s="6">
        <v>23.29</v>
      </c>
      <c r="J4308" s="7">
        <v>14488.85708444081</v>
      </c>
      <c r="K4308" s="7">
        <v>13531.47844910648</v>
      </c>
      <c r="L4308" s="6" t="s">
        <v>17</v>
      </c>
      <c r="M4308" s="6" t="s">
        <v>17</v>
      </c>
      <c r="N4308" s="6" t="s">
        <v>17</v>
      </c>
      <c r="O4308" s="6" t="s">
        <v>17</v>
      </c>
      <c r="P4308" s="8" t="s">
        <v>17</v>
      </c>
      <c r="Q4308" s="8" t="s">
        <v>17</v>
      </c>
      <c r="R4308" s="9">
        <v>2.1800000000000002</v>
      </c>
    </row>
    <row r="4309" spans="1:18" s="6" customFormat="1" ht="15" customHeight="1" x14ac:dyDescent="0.25">
      <c r="A4309" t="s">
        <v>2341</v>
      </c>
      <c r="B4309" t="s">
        <v>5303</v>
      </c>
      <c r="C4309" t="s">
        <v>665</v>
      </c>
      <c r="D4309" t="s">
        <v>5513</v>
      </c>
      <c r="E4309" s="14">
        <v>1</v>
      </c>
      <c r="F4309" s="5">
        <v>44175</v>
      </c>
      <c r="G4309" s="6">
        <v>42.062623166192239</v>
      </c>
      <c r="H4309" s="7">
        <v>8995.1049890359427</v>
      </c>
      <c r="I4309" s="6">
        <v>10.09</v>
      </c>
      <c r="J4309" s="7">
        <v>18425.888529886914</v>
      </c>
      <c r="K4309" s="7">
        <v>17299.186502240038</v>
      </c>
      <c r="L4309" s="6" t="s">
        <v>17</v>
      </c>
      <c r="M4309" s="6" t="s">
        <v>17</v>
      </c>
      <c r="N4309" s="6" t="s">
        <v>17</v>
      </c>
      <c r="O4309" s="6" t="s">
        <v>17</v>
      </c>
      <c r="P4309" s="8" t="s">
        <v>17</v>
      </c>
      <c r="Q4309" s="8" t="s">
        <v>17</v>
      </c>
      <c r="R4309" s="9">
        <v>0.96</v>
      </c>
    </row>
    <row r="4310" spans="1:18" s="6" customFormat="1" ht="15" customHeight="1" x14ac:dyDescent="0.25">
      <c r="A4310" t="s">
        <v>2342</v>
      </c>
      <c r="B4310" t="s">
        <v>5303</v>
      </c>
      <c r="C4310" t="s">
        <v>1218</v>
      </c>
      <c r="D4310" t="s">
        <v>237</v>
      </c>
      <c r="E4310" s="14">
        <v>2</v>
      </c>
      <c r="F4310" s="5">
        <v>44175</v>
      </c>
      <c r="G4310" s="6">
        <v>21.416803953871501</v>
      </c>
      <c r="H4310" s="7">
        <v>12475.353771519071</v>
      </c>
      <c r="I4310" s="6">
        <v>7.39</v>
      </c>
      <c r="J4310" s="7">
        <v>17706.980101041343</v>
      </c>
      <c r="K4310" s="7">
        <v>16541.15249331672</v>
      </c>
      <c r="L4310" s="6" t="s">
        <v>17</v>
      </c>
      <c r="M4310" s="6" t="s">
        <v>17</v>
      </c>
      <c r="N4310" s="6" t="s">
        <v>17</v>
      </c>
      <c r="O4310" s="6" t="s">
        <v>17</v>
      </c>
      <c r="P4310" s="8" t="s">
        <v>17</v>
      </c>
      <c r="Q4310" s="8" t="s">
        <v>17</v>
      </c>
      <c r="R4310" s="9">
        <v>3.01</v>
      </c>
    </row>
    <row r="4311" spans="1:18" s="6" customFormat="1" ht="15" customHeight="1" x14ac:dyDescent="0.25">
      <c r="A4311" t="s">
        <v>2343</v>
      </c>
      <c r="B4311" t="s">
        <v>5303</v>
      </c>
      <c r="C4311" t="s">
        <v>1485</v>
      </c>
      <c r="D4311" t="s">
        <v>77</v>
      </c>
      <c r="E4311" s="14">
        <v>2</v>
      </c>
      <c r="F4311" s="5">
        <v>44175</v>
      </c>
      <c r="G4311" s="6">
        <v>20.866773675762438</v>
      </c>
      <c r="H4311" s="7">
        <v>9360.6812974325003</v>
      </c>
      <c r="I4311" s="6">
        <v>29.8</v>
      </c>
      <c r="J4311" s="7">
        <v>13349.628271718098</v>
      </c>
      <c r="K4311" s="7">
        <v>12473.213891075957</v>
      </c>
      <c r="L4311" s="6" t="s">
        <v>17</v>
      </c>
      <c r="M4311" s="6" t="s">
        <v>17</v>
      </c>
      <c r="N4311" s="6" t="s">
        <v>17</v>
      </c>
      <c r="O4311" s="6" t="s">
        <v>17</v>
      </c>
      <c r="P4311" s="8" t="s">
        <v>17</v>
      </c>
      <c r="Q4311" s="8" t="s">
        <v>17</v>
      </c>
      <c r="R4311" s="9">
        <v>1.81</v>
      </c>
    </row>
    <row r="4312" spans="1:18" s="6" customFormat="1" ht="15" customHeight="1" x14ac:dyDescent="0.25">
      <c r="A4312" t="s">
        <v>2344</v>
      </c>
      <c r="B4312" t="s">
        <v>5303</v>
      </c>
      <c r="C4312" t="s">
        <v>1485</v>
      </c>
      <c r="D4312" t="s">
        <v>77</v>
      </c>
      <c r="E4312" s="14">
        <v>2</v>
      </c>
      <c r="F4312" s="5">
        <v>44175</v>
      </c>
      <c r="G4312" s="6">
        <v>18.370883882149037</v>
      </c>
      <c r="H4312" s="7">
        <v>10653.597356760733</v>
      </c>
      <c r="I4312" s="6">
        <v>20.12</v>
      </c>
      <c r="J4312" s="7">
        <v>14597.830536225951</v>
      </c>
      <c r="K4312" s="7">
        <v>13601.026910511553</v>
      </c>
      <c r="L4312" s="6" t="s">
        <v>17</v>
      </c>
      <c r="M4312" s="6" t="s">
        <v>17</v>
      </c>
      <c r="N4312" s="6" t="s">
        <v>17</v>
      </c>
      <c r="O4312" s="6" t="s">
        <v>17</v>
      </c>
      <c r="P4312" s="8" t="s">
        <v>17</v>
      </c>
      <c r="Q4312" s="8" t="s">
        <v>17</v>
      </c>
      <c r="R4312" s="9">
        <v>2.2799999999999998</v>
      </c>
    </row>
    <row r="4313" spans="1:18" s="6" customFormat="1" ht="15" customHeight="1" x14ac:dyDescent="0.25">
      <c r="A4313" t="s">
        <v>2345</v>
      </c>
      <c r="B4313" t="s">
        <v>5303</v>
      </c>
      <c r="C4313" t="s">
        <v>1218</v>
      </c>
      <c r="D4313" t="s">
        <v>237</v>
      </c>
      <c r="E4313" s="14">
        <v>2</v>
      </c>
      <c r="F4313" s="5">
        <v>44175</v>
      </c>
      <c r="G4313" s="6">
        <v>21.73295454545454</v>
      </c>
      <c r="H4313" s="7">
        <v>12605.549953386862</v>
      </c>
      <c r="I4313" s="7">
        <v>7.24</v>
      </c>
      <c r="J4313" s="7">
        <v>17952.49795249795</v>
      </c>
      <c r="K4313" s="7">
        <v>16784.185421387203</v>
      </c>
      <c r="L4313" s="6" t="s">
        <v>17</v>
      </c>
      <c r="M4313" s="6" t="s">
        <v>17</v>
      </c>
      <c r="N4313" s="6" t="s">
        <v>17</v>
      </c>
      <c r="O4313" s="6" t="s">
        <v>17</v>
      </c>
      <c r="P4313" s="8" t="s">
        <v>17</v>
      </c>
      <c r="Q4313" s="8" t="s">
        <v>17</v>
      </c>
      <c r="R4313" s="9">
        <v>2.3199999999999998</v>
      </c>
    </row>
    <row r="4314" spans="1:18" s="6" customFormat="1" ht="15" customHeight="1" x14ac:dyDescent="0.25">
      <c r="A4314" t="s">
        <v>2346</v>
      </c>
      <c r="B4314" t="s">
        <v>5303</v>
      </c>
      <c r="C4314" t="s">
        <v>2113</v>
      </c>
      <c r="D4314" t="s">
        <v>5517</v>
      </c>
      <c r="E4314" s="14">
        <v>5</v>
      </c>
      <c r="F4314" s="5">
        <v>44175</v>
      </c>
      <c r="G4314" s="6">
        <v>30.038290070122326</v>
      </c>
      <c r="H4314" s="7">
        <v>10489.026590386316</v>
      </c>
      <c r="I4314" s="7">
        <v>13.43</v>
      </c>
      <c r="J4314" s="7">
        <v>17153.269684837287</v>
      </c>
      <c r="K4314" s="7">
        <v>16041.434704852174</v>
      </c>
      <c r="L4314" s="6" t="s">
        <v>17</v>
      </c>
      <c r="M4314" s="6" t="s">
        <v>17</v>
      </c>
      <c r="N4314" s="6" t="s">
        <v>17</v>
      </c>
      <c r="O4314" s="6" t="s">
        <v>17</v>
      </c>
      <c r="P4314" s="8" t="s">
        <v>17</v>
      </c>
      <c r="Q4314" s="8" t="s">
        <v>17</v>
      </c>
      <c r="R4314" s="9">
        <v>2.59</v>
      </c>
    </row>
    <row r="4315" spans="1:18" s="6" customFormat="1" ht="15" customHeight="1" x14ac:dyDescent="0.25">
      <c r="A4315" t="s">
        <v>4669</v>
      </c>
      <c r="B4315" t="s">
        <v>5307</v>
      </c>
      <c r="C4315" t="s">
        <v>15</v>
      </c>
      <c r="D4315" t="s">
        <v>5513</v>
      </c>
      <c r="E4315" s="14">
        <v>1</v>
      </c>
      <c r="F4315" s="5">
        <v>44179</v>
      </c>
      <c r="G4315" s="6">
        <v>26.3</v>
      </c>
      <c r="H4315" s="7">
        <v>12707.913081846755</v>
      </c>
      <c r="I4315" s="7">
        <v>3.65</v>
      </c>
      <c r="J4315" s="7">
        <v>19374.543938288334</v>
      </c>
      <c r="K4315" s="7">
        <v>18114.548279303603</v>
      </c>
      <c r="L4315" s="6">
        <v>49.244736985798163</v>
      </c>
      <c r="M4315" s="6">
        <v>5.7823109136960529</v>
      </c>
      <c r="N4315" s="6">
        <v>0.37701101497619788</v>
      </c>
      <c r="O4315" s="6">
        <v>40.859592858060658</v>
      </c>
      <c r="P4315" s="8">
        <v>7.2955054037394163E-2</v>
      </c>
      <c r="Q4315" s="8">
        <v>1.3393173431528332E-2</v>
      </c>
      <c r="R4315" s="9">
        <v>4.07</v>
      </c>
    </row>
    <row r="4316" spans="1:18" s="6" customFormat="1" ht="15" customHeight="1" x14ac:dyDescent="0.25">
      <c r="A4316" t="s">
        <v>5228</v>
      </c>
      <c r="B4316" t="s">
        <v>5308</v>
      </c>
      <c r="C4316" t="s">
        <v>665</v>
      </c>
      <c r="D4316" t="s">
        <v>5513</v>
      </c>
      <c r="E4316" s="14">
        <v>1</v>
      </c>
      <c r="F4316" s="5">
        <v>44176</v>
      </c>
      <c r="G4316" s="6">
        <v>41.236958988184952</v>
      </c>
      <c r="H4316" s="7">
        <v>9647.1883464994226</v>
      </c>
      <c r="I4316" s="7">
        <v>4.6850000000000005</v>
      </c>
      <c r="J4316" s="7">
        <v>19383.269090530262</v>
      </c>
      <c r="K4316" s="7">
        <v>18131.476981319836</v>
      </c>
      <c r="L4316" s="6">
        <v>49.055527923657145</v>
      </c>
      <c r="M4316" s="6">
        <v>5.7466338697386385</v>
      </c>
      <c r="N4316" s="6">
        <v>0.35270131652297904</v>
      </c>
      <c r="O4316" s="6">
        <v>40.092801248335647</v>
      </c>
      <c r="P4316" s="8">
        <v>2.4905143801193998E-2</v>
      </c>
      <c r="Q4316" s="8">
        <v>4.2430497944392735E-2</v>
      </c>
      <c r="R4316" s="9">
        <v>4.01</v>
      </c>
    </row>
    <row r="4317" spans="1:18" s="6" customFormat="1" ht="15" customHeight="1" x14ac:dyDescent="0.25">
      <c r="A4317" t="s">
        <v>5229</v>
      </c>
      <c r="B4317" t="s">
        <v>5308</v>
      </c>
      <c r="C4317" t="s">
        <v>665</v>
      </c>
      <c r="D4317" t="s">
        <v>5513</v>
      </c>
      <c r="E4317" s="14">
        <v>1</v>
      </c>
      <c r="F4317" s="5">
        <v>44176</v>
      </c>
      <c r="G4317" s="6">
        <v>39.911964941569714</v>
      </c>
      <c r="H4317" s="7">
        <v>9685.8334454664255</v>
      </c>
      <c r="I4317" s="7">
        <v>6.9050000000000002</v>
      </c>
      <c r="J4317" s="7">
        <v>19019.536337587913</v>
      </c>
      <c r="K4317" s="7">
        <v>17742.105792978935</v>
      </c>
      <c r="L4317" s="6">
        <v>48.866892419901021</v>
      </c>
      <c r="M4317" s="6">
        <v>5.8755333610552229</v>
      </c>
      <c r="N4317" s="6">
        <v>0.20397728134117823</v>
      </c>
      <c r="O4317" s="6">
        <v>38.098979459984754</v>
      </c>
      <c r="P4317" s="8">
        <v>1.8258225517459408E-2</v>
      </c>
      <c r="Q4317" s="8">
        <v>3.1359252200363515E-2</v>
      </c>
      <c r="R4317" s="9">
        <v>4.0250000000000004</v>
      </c>
    </row>
    <row r="4318" spans="1:18" s="6" customFormat="1" ht="15" customHeight="1" x14ac:dyDescent="0.25">
      <c r="A4318" t="s">
        <v>2347</v>
      </c>
      <c r="B4318" t="s">
        <v>5303</v>
      </c>
      <c r="C4318" t="s">
        <v>665</v>
      </c>
      <c r="D4318" t="s">
        <v>5513</v>
      </c>
      <c r="E4318" s="14">
        <v>1</v>
      </c>
      <c r="F4318" s="5">
        <v>44179</v>
      </c>
      <c r="G4318" s="6">
        <v>49.975124378109456</v>
      </c>
      <c r="H4318" s="7">
        <v>7402.6606791036429</v>
      </c>
      <c r="I4318" s="7">
        <v>8.0299999999999994</v>
      </c>
      <c r="J4318" s="7">
        <v>18388.922579341015</v>
      </c>
      <c r="K4318" s="7">
        <v>17238.529552459793</v>
      </c>
      <c r="L4318" s="6" t="s">
        <v>17</v>
      </c>
      <c r="M4318" s="6" t="s">
        <v>17</v>
      </c>
      <c r="N4318" s="6" t="s">
        <v>17</v>
      </c>
      <c r="O4318" s="6" t="s">
        <v>17</v>
      </c>
      <c r="P4318" s="8" t="s">
        <v>17</v>
      </c>
      <c r="Q4318" s="8" t="s">
        <v>17</v>
      </c>
      <c r="R4318" s="9">
        <v>1.06</v>
      </c>
    </row>
    <row r="4319" spans="1:18" s="6" customFormat="1" ht="15" customHeight="1" x14ac:dyDescent="0.25">
      <c r="A4319" t="s">
        <v>2348</v>
      </c>
      <c r="B4319" t="s">
        <v>5303</v>
      </c>
      <c r="C4319" t="s">
        <v>665</v>
      </c>
      <c r="D4319" t="s">
        <v>5513</v>
      </c>
      <c r="E4319" s="14">
        <v>1</v>
      </c>
      <c r="F4319" s="5">
        <v>44179</v>
      </c>
      <c r="G4319" s="6">
        <v>43.585564610011637</v>
      </c>
      <c r="H4319" s="7">
        <v>8377.7802869832703</v>
      </c>
      <c r="I4319" s="7">
        <v>11.21</v>
      </c>
      <c r="J4319" s="7">
        <v>17842.382495948135</v>
      </c>
      <c r="K4319" s="7">
        <v>16737.871371272449</v>
      </c>
      <c r="L4319" s="6">
        <v>42.001660665383909</v>
      </c>
      <c r="M4319" s="6">
        <v>5.0478241347411101</v>
      </c>
      <c r="N4319" s="6">
        <v>0.48219841225485888</v>
      </c>
      <c r="O4319" s="6">
        <v>41.221355692272468</v>
      </c>
      <c r="P4319" s="8">
        <v>2.4920590298878461E-3</v>
      </c>
      <c r="Q4319" s="8">
        <v>3.4469036317749231E-2</v>
      </c>
      <c r="R4319" s="9">
        <v>1.28</v>
      </c>
    </row>
    <row r="4320" spans="1:18" s="6" customFormat="1" ht="15" customHeight="1" x14ac:dyDescent="0.25">
      <c r="A4320" t="s">
        <v>2349</v>
      </c>
      <c r="B4320" t="s">
        <v>5303</v>
      </c>
      <c r="C4320" t="s">
        <v>1218</v>
      </c>
      <c r="D4320" t="s">
        <v>237</v>
      </c>
      <c r="E4320" s="14">
        <v>2</v>
      </c>
      <c r="F4320" s="5">
        <v>44179</v>
      </c>
      <c r="G4320" s="6">
        <v>18.595450049455994</v>
      </c>
      <c r="H4320" s="7">
        <v>9970.2555999051619</v>
      </c>
      <c r="I4320" s="7">
        <v>32.86</v>
      </c>
      <c r="J4320" s="7">
        <v>13549.735018344883</v>
      </c>
      <c r="K4320" s="7">
        <v>12805.847401584591</v>
      </c>
      <c r="L4320" s="6" t="s">
        <v>17</v>
      </c>
      <c r="M4320" s="6" t="s">
        <v>17</v>
      </c>
      <c r="N4320" s="6" t="s">
        <v>17</v>
      </c>
      <c r="O4320" s="6" t="s">
        <v>17</v>
      </c>
      <c r="P4320" s="8" t="s">
        <v>17</v>
      </c>
      <c r="Q4320" s="8" t="s">
        <v>17</v>
      </c>
      <c r="R4320" s="9">
        <v>1.88</v>
      </c>
    </row>
    <row r="4321" spans="1:18" s="6" customFormat="1" ht="15" customHeight="1" x14ac:dyDescent="0.25">
      <c r="A4321" t="s">
        <v>2350</v>
      </c>
      <c r="B4321" t="s">
        <v>5303</v>
      </c>
      <c r="C4321" t="s">
        <v>1485</v>
      </c>
      <c r="D4321" t="s">
        <v>77</v>
      </c>
      <c r="E4321" s="14">
        <v>2</v>
      </c>
      <c r="F4321" s="5">
        <v>44179</v>
      </c>
      <c r="G4321" s="6">
        <v>56.101895734597164</v>
      </c>
      <c r="H4321" s="7">
        <v>5864.8969124308624</v>
      </c>
      <c r="I4321" s="7">
        <v>11.36</v>
      </c>
      <c r="J4321" s="7">
        <v>17588.162507733552</v>
      </c>
      <c r="K4321" s="7">
        <v>16482.411589990956</v>
      </c>
      <c r="L4321" s="6" t="s">
        <v>17</v>
      </c>
      <c r="M4321" s="6" t="s">
        <v>17</v>
      </c>
      <c r="N4321" s="6" t="s">
        <v>17</v>
      </c>
      <c r="O4321" s="6" t="s">
        <v>17</v>
      </c>
      <c r="P4321" s="8" t="s">
        <v>17</v>
      </c>
      <c r="Q4321" s="8" t="s">
        <v>17</v>
      </c>
      <c r="R4321" s="9">
        <v>3.02</v>
      </c>
    </row>
    <row r="4322" spans="1:18" s="6" customFormat="1" ht="15" customHeight="1" x14ac:dyDescent="0.25">
      <c r="A4322" t="s">
        <v>2351</v>
      </c>
      <c r="B4322" t="s">
        <v>5303</v>
      </c>
      <c r="C4322" t="s">
        <v>665</v>
      </c>
      <c r="D4322" t="s">
        <v>5513</v>
      </c>
      <c r="E4322" s="14">
        <v>1</v>
      </c>
      <c r="F4322" s="5">
        <v>44179</v>
      </c>
      <c r="G4322" s="6">
        <v>62.064013130898651</v>
      </c>
      <c r="H4322" s="7">
        <v>5696.5099829294968</v>
      </c>
      <c r="I4322" s="7">
        <v>1.26</v>
      </c>
      <c r="J4322" s="7">
        <v>20390.743935857099</v>
      </c>
      <c r="K4322" s="7">
        <v>19012.906791129459</v>
      </c>
      <c r="L4322" s="6">
        <v>52.459100585840766</v>
      </c>
      <c r="M4322" s="6">
        <v>6.342607018439546</v>
      </c>
      <c r="N4322" s="6">
        <v>0.11616546364082128</v>
      </c>
      <c r="O4322" s="6">
        <v>39.803753804817461</v>
      </c>
      <c r="P4322" s="8">
        <v>4.0264106152472995E-3</v>
      </c>
      <c r="Q4322" s="8">
        <v>1.4346716646161314E-2</v>
      </c>
      <c r="R4322" s="9">
        <v>1.47</v>
      </c>
    </row>
    <row r="4323" spans="1:18" s="6" customFormat="1" ht="15" customHeight="1" x14ac:dyDescent="0.25">
      <c r="A4323" t="s">
        <v>2352</v>
      </c>
      <c r="B4323" t="s">
        <v>5303</v>
      </c>
      <c r="C4323" t="s">
        <v>1218</v>
      </c>
      <c r="D4323" t="s">
        <v>237</v>
      </c>
      <c r="E4323" s="14">
        <v>2</v>
      </c>
      <c r="F4323" s="5">
        <v>44179</v>
      </c>
      <c r="G4323" s="6">
        <v>19.538834951456302</v>
      </c>
      <c r="H4323" s="7">
        <v>10631.920501496306</v>
      </c>
      <c r="I4323" s="7">
        <v>23.43</v>
      </c>
      <c r="J4323" s="7">
        <v>14707.083078179219</v>
      </c>
      <c r="K4323" s="7">
        <v>13806.97661121109</v>
      </c>
      <c r="L4323" s="6" t="s">
        <v>17</v>
      </c>
      <c r="M4323" s="6" t="s">
        <v>17</v>
      </c>
      <c r="N4323" s="6" t="s">
        <v>17</v>
      </c>
      <c r="O4323" s="6" t="s">
        <v>17</v>
      </c>
      <c r="P4323" s="8" t="s">
        <v>17</v>
      </c>
      <c r="Q4323" s="8" t="s">
        <v>17</v>
      </c>
      <c r="R4323" s="9">
        <v>2.02</v>
      </c>
    </row>
    <row r="4324" spans="1:18" s="6" customFormat="1" ht="15" customHeight="1" x14ac:dyDescent="0.25">
      <c r="A4324" t="s">
        <v>2353</v>
      </c>
      <c r="B4324" t="s">
        <v>5303</v>
      </c>
      <c r="C4324" t="s">
        <v>1485</v>
      </c>
      <c r="D4324" t="s">
        <v>77</v>
      </c>
      <c r="E4324" s="14">
        <v>2</v>
      </c>
      <c r="F4324" s="5">
        <v>44179</v>
      </c>
      <c r="G4324" s="6">
        <v>22.19178082191781</v>
      </c>
      <c r="H4324" s="7">
        <v>11391.017558551197</v>
      </c>
      <c r="I4324" s="7">
        <v>15.98</v>
      </c>
      <c r="J4324" s="7">
        <v>16384.927656916832</v>
      </c>
      <c r="K4324" s="7">
        <v>15336.635242504177</v>
      </c>
      <c r="L4324" s="6" t="s">
        <v>17</v>
      </c>
      <c r="M4324" s="6" t="s">
        <v>17</v>
      </c>
      <c r="N4324" s="6" t="s">
        <v>17</v>
      </c>
      <c r="O4324" s="6" t="s">
        <v>17</v>
      </c>
      <c r="P4324" s="8" t="s">
        <v>17</v>
      </c>
      <c r="Q4324" s="8" t="s">
        <v>17</v>
      </c>
      <c r="R4324" s="9">
        <v>3.93</v>
      </c>
    </row>
    <row r="4325" spans="1:18" s="6" customFormat="1" ht="15" customHeight="1" x14ac:dyDescent="0.25">
      <c r="A4325" t="s">
        <v>2354</v>
      </c>
      <c r="B4325" t="s">
        <v>5303</v>
      </c>
      <c r="C4325" t="s">
        <v>1218</v>
      </c>
      <c r="D4325" t="s">
        <v>237</v>
      </c>
      <c r="E4325" s="14">
        <v>2</v>
      </c>
      <c r="F4325" s="5">
        <v>44179</v>
      </c>
      <c r="G4325" s="6">
        <v>17.22296395193592</v>
      </c>
      <c r="H4325" s="7">
        <v>11149.768092571901</v>
      </c>
      <c r="I4325" s="7">
        <v>21.05</v>
      </c>
      <c r="J4325" s="7">
        <v>14917.474726635033</v>
      </c>
      <c r="K4325" s="7">
        <v>13977.940808607025</v>
      </c>
      <c r="L4325" s="6" t="s">
        <v>17</v>
      </c>
      <c r="M4325" s="6" t="s">
        <v>17</v>
      </c>
      <c r="N4325" s="6" t="s">
        <v>17</v>
      </c>
      <c r="O4325" s="6" t="s">
        <v>17</v>
      </c>
      <c r="P4325" s="8" t="s">
        <v>17</v>
      </c>
      <c r="Q4325" s="8" t="s">
        <v>17</v>
      </c>
      <c r="R4325" s="9">
        <v>3.06</v>
      </c>
    </row>
    <row r="4326" spans="1:18" s="6" customFormat="1" ht="15" customHeight="1" x14ac:dyDescent="0.25">
      <c r="A4326" t="s">
        <v>2355</v>
      </c>
      <c r="B4326" t="s">
        <v>5303</v>
      </c>
      <c r="C4326" t="s">
        <v>665</v>
      </c>
      <c r="D4326" t="s">
        <v>5513</v>
      </c>
      <c r="E4326" s="14">
        <v>1</v>
      </c>
      <c r="F4326" s="5">
        <v>44179</v>
      </c>
      <c r="G4326" s="6">
        <v>43.867243867243864</v>
      </c>
      <c r="H4326" s="7">
        <v>8416.8408199071164</v>
      </c>
      <c r="I4326" s="7">
        <v>8</v>
      </c>
      <c r="J4326" s="7">
        <v>18077.391834247413</v>
      </c>
      <c r="K4326" s="7">
        <v>16903.708710014478</v>
      </c>
      <c r="L4326" s="6">
        <v>45.544108170675798</v>
      </c>
      <c r="M4326" s="6">
        <v>5.3761850738936809</v>
      </c>
      <c r="N4326" s="6">
        <v>0.49943273631154977</v>
      </c>
      <c r="O4326" s="6">
        <v>40.571381704558966</v>
      </c>
      <c r="P4326" s="8">
        <v>0</v>
      </c>
      <c r="Q4326" s="8">
        <v>1.1033838739756007E-2</v>
      </c>
      <c r="R4326" s="9">
        <v>1.54</v>
      </c>
    </row>
    <row r="4327" spans="1:18" s="6" customFormat="1" ht="15" customHeight="1" x14ac:dyDescent="0.25">
      <c r="A4327" t="s">
        <v>2356</v>
      </c>
      <c r="B4327" t="s">
        <v>5303</v>
      </c>
      <c r="C4327" t="s">
        <v>1218</v>
      </c>
      <c r="D4327" t="s">
        <v>237</v>
      </c>
      <c r="E4327" s="14">
        <v>2</v>
      </c>
      <c r="F4327" s="5">
        <v>44179</v>
      </c>
      <c r="G4327" s="6">
        <v>18.270799347471456</v>
      </c>
      <c r="H4327" s="7">
        <v>10778.631100399536</v>
      </c>
      <c r="I4327" s="6">
        <v>26.24</v>
      </c>
      <c r="J4327" s="7">
        <v>14587.920567959667</v>
      </c>
      <c r="K4327" s="7">
        <v>13734.364999091646</v>
      </c>
      <c r="L4327" s="6" t="s">
        <v>17</v>
      </c>
      <c r="M4327" s="6" t="s">
        <v>17</v>
      </c>
      <c r="N4327" s="6" t="s">
        <v>17</v>
      </c>
      <c r="O4327" s="6" t="s">
        <v>17</v>
      </c>
      <c r="P4327" s="8" t="s">
        <v>17</v>
      </c>
      <c r="Q4327" s="8" t="s">
        <v>17</v>
      </c>
      <c r="R4327" s="9">
        <v>2.81</v>
      </c>
    </row>
    <row r="4328" spans="1:18" s="6" customFormat="1" ht="15" customHeight="1" x14ac:dyDescent="0.25">
      <c r="A4328" t="s">
        <v>2357</v>
      </c>
      <c r="B4328" t="s">
        <v>5303</v>
      </c>
      <c r="C4328" t="s">
        <v>665</v>
      </c>
      <c r="D4328" t="s">
        <v>5513</v>
      </c>
      <c r="E4328" s="14">
        <v>1</v>
      </c>
      <c r="F4328" s="5">
        <v>44179</v>
      </c>
      <c r="G4328" s="6">
        <v>53.851397409679613</v>
      </c>
      <c r="H4328" s="7">
        <v>6844.4588024509876</v>
      </c>
      <c r="I4328" s="6">
        <v>5.57</v>
      </c>
      <c r="J4328" s="7">
        <v>18860.79805056351</v>
      </c>
      <c r="K4328" s="7">
        <v>17682.113830421858</v>
      </c>
      <c r="L4328" s="6" t="s">
        <v>17</v>
      </c>
      <c r="M4328" s="6" t="s">
        <v>17</v>
      </c>
      <c r="N4328" s="6" t="s">
        <v>17</v>
      </c>
      <c r="O4328" s="6" t="s">
        <v>17</v>
      </c>
      <c r="P4328" s="8" t="s">
        <v>17</v>
      </c>
      <c r="Q4328" s="8" t="s">
        <v>17</v>
      </c>
      <c r="R4328" s="9">
        <v>1.51</v>
      </c>
    </row>
    <row r="4329" spans="1:18" s="6" customFormat="1" ht="15" customHeight="1" x14ac:dyDescent="0.25">
      <c r="A4329" t="s">
        <v>2358</v>
      </c>
      <c r="B4329" t="s">
        <v>5303</v>
      </c>
      <c r="C4329" t="s">
        <v>1485</v>
      </c>
      <c r="D4329" t="s">
        <v>77</v>
      </c>
      <c r="E4329" s="14">
        <v>2</v>
      </c>
      <c r="F4329" s="5">
        <v>44179</v>
      </c>
      <c r="G4329" s="6">
        <v>21.981132075471709</v>
      </c>
      <c r="H4329" s="7">
        <v>11006.184372288779</v>
      </c>
      <c r="I4329" s="6">
        <v>18.899999999999999</v>
      </c>
      <c r="J4329" s="7">
        <v>15807.350815610158</v>
      </c>
      <c r="K4329" s="7">
        <v>14795.374165206902</v>
      </c>
      <c r="L4329" s="6" t="s">
        <v>17</v>
      </c>
      <c r="M4329" s="6" t="s">
        <v>17</v>
      </c>
      <c r="N4329" s="6" t="s">
        <v>17</v>
      </c>
      <c r="O4329" s="6" t="s">
        <v>17</v>
      </c>
      <c r="P4329" s="8" t="s">
        <v>17</v>
      </c>
      <c r="Q4329" s="8" t="s">
        <v>17</v>
      </c>
      <c r="R4329" s="9">
        <v>3.14</v>
      </c>
    </row>
    <row r="4330" spans="1:18" s="6" customFormat="1" ht="15" customHeight="1" x14ac:dyDescent="0.25">
      <c r="A4330" t="s">
        <v>2359</v>
      </c>
      <c r="B4330" t="s">
        <v>5303</v>
      </c>
      <c r="C4330" t="s">
        <v>1485</v>
      </c>
      <c r="D4330" t="s">
        <v>77</v>
      </c>
      <c r="E4330" s="14">
        <v>2</v>
      </c>
      <c r="F4330" s="5">
        <v>44179</v>
      </c>
      <c r="G4330" s="6">
        <v>21.001390820584135</v>
      </c>
      <c r="H4330" s="7">
        <v>11704.920137089539</v>
      </c>
      <c r="I4330" s="6">
        <v>15</v>
      </c>
      <c r="J4330" s="7">
        <v>16526.555544052178</v>
      </c>
      <c r="K4330" s="7">
        <v>15466.074962266506</v>
      </c>
      <c r="L4330" s="6" t="s">
        <v>17</v>
      </c>
      <c r="M4330" s="6" t="s">
        <v>17</v>
      </c>
      <c r="N4330" s="6" t="s">
        <v>17</v>
      </c>
      <c r="O4330" s="6" t="s">
        <v>17</v>
      </c>
      <c r="P4330" s="8" t="s">
        <v>17</v>
      </c>
      <c r="Q4330" s="8" t="s">
        <v>17</v>
      </c>
      <c r="R4330" s="9">
        <v>3.41</v>
      </c>
    </row>
    <row r="4331" spans="1:18" s="6" customFormat="1" ht="15" customHeight="1" x14ac:dyDescent="0.25">
      <c r="A4331" t="s">
        <v>2360</v>
      </c>
      <c r="B4331" t="s">
        <v>5303</v>
      </c>
      <c r="C4331" t="s">
        <v>1218</v>
      </c>
      <c r="D4331" t="s">
        <v>237</v>
      </c>
      <c r="E4331" s="14">
        <v>2</v>
      </c>
      <c r="F4331" s="5">
        <v>44179</v>
      </c>
      <c r="G4331" s="6">
        <v>20.378457059679768</v>
      </c>
      <c r="H4331" s="7">
        <v>11152.38093461976</v>
      </c>
      <c r="I4331" s="6">
        <v>19.66</v>
      </c>
      <c r="J4331" s="7">
        <v>15594.563986409967</v>
      </c>
      <c r="K4331" s="7">
        <v>14632.003111670518</v>
      </c>
      <c r="L4331" s="6" t="s">
        <v>17</v>
      </c>
      <c r="M4331" s="6" t="s">
        <v>17</v>
      </c>
      <c r="N4331" s="6" t="s">
        <v>17</v>
      </c>
      <c r="O4331" s="6" t="s">
        <v>17</v>
      </c>
      <c r="P4331" s="8" t="s">
        <v>17</v>
      </c>
      <c r="Q4331" s="8" t="s">
        <v>17</v>
      </c>
      <c r="R4331" s="9">
        <v>2.87</v>
      </c>
    </row>
    <row r="4332" spans="1:18" s="6" customFormat="1" ht="15" customHeight="1" x14ac:dyDescent="0.25">
      <c r="A4332" t="s">
        <v>5230</v>
      </c>
      <c r="B4332" t="s">
        <v>5308</v>
      </c>
      <c r="C4332" t="s">
        <v>16</v>
      </c>
      <c r="D4332" t="s">
        <v>5513</v>
      </c>
      <c r="E4332" s="14">
        <v>1</v>
      </c>
      <c r="F4332" s="5">
        <v>44180</v>
      </c>
      <c r="G4332" s="6">
        <v>41.676820045298562</v>
      </c>
      <c r="H4332" s="7">
        <v>9689.6045560932762</v>
      </c>
      <c r="I4332" s="7">
        <v>4.18</v>
      </c>
      <c r="J4332" s="7">
        <v>19627.704175750463</v>
      </c>
      <c r="K4332" s="7">
        <v>18359.371485087831</v>
      </c>
      <c r="L4332" s="6">
        <v>50.617889029934155</v>
      </c>
      <c r="M4332" s="6">
        <v>5.82870807331987</v>
      </c>
      <c r="N4332" s="6">
        <v>0.524367489674048</v>
      </c>
      <c r="O4332" s="6">
        <v>38.826679390516645</v>
      </c>
      <c r="P4332" s="8">
        <v>6.9806272857985772E-3</v>
      </c>
      <c r="Q4332" s="8">
        <v>1.5375389269482466E-2</v>
      </c>
      <c r="R4332" s="9">
        <v>10.555</v>
      </c>
    </row>
    <row r="4333" spans="1:18" s="6" customFormat="1" ht="15" customHeight="1" x14ac:dyDescent="0.25">
      <c r="A4333" t="s">
        <v>3894</v>
      </c>
      <c r="B4333" t="s">
        <v>5305</v>
      </c>
      <c r="C4333" t="s">
        <v>3707</v>
      </c>
      <c r="D4333" t="s">
        <v>5513</v>
      </c>
      <c r="E4333" s="14">
        <v>1</v>
      </c>
      <c r="F4333" s="5">
        <v>44182</v>
      </c>
      <c r="G4333" s="6" t="s">
        <v>17</v>
      </c>
      <c r="H4333" s="7" t="s">
        <v>17</v>
      </c>
      <c r="I4333" s="6">
        <v>5.835</v>
      </c>
      <c r="J4333" s="7">
        <v>19292.174185791209</v>
      </c>
      <c r="K4333" s="7">
        <v>18109.581267936879</v>
      </c>
      <c r="L4333" s="6" t="s">
        <v>17</v>
      </c>
      <c r="M4333" s="6" t="s">
        <v>17</v>
      </c>
      <c r="N4333" s="6" t="s">
        <v>17</v>
      </c>
      <c r="O4333" s="6" t="s">
        <v>17</v>
      </c>
      <c r="P4333" s="8">
        <v>2.7322310611204347E-2</v>
      </c>
      <c r="Q4333" s="8">
        <v>4.5275726834196665E-2</v>
      </c>
      <c r="R4333" s="9">
        <v>4.3550000000000004</v>
      </c>
    </row>
    <row r="4334" spans="1:18" s="6" customFormat="1" ht="15" customHeight="1" x14ac:dyDescent="0.25">
      <c r="A4334" t="s">
        <v>3895</v>
      </c>
      <c r="B4334" t="s">
        <v>5305</v>
      </c>
      <c r="C4334" t="s">
        <v>3709</v>
      </c>
      <c r="D4334" t="s">
        <v>5513</v>
      </c>
      <c r="E4334" s="14">
        <v>1</v>
      </c>
      <c r="F4334" s="5">
        <v>44182</v>
      </c>
      <c r="G4334" s="6" t="s">
        <v>17</v>
      </c>
      <c r="H4334" s="7" t="s">
        <v>17</v>
      </c>
      <c r="I4334" s="6">
        <v>7.7899999999999991</v>
      </c>
      <c r="J4334" s="7">
        <v>18806.235614145218</v>
      </c>
      <c r="K4334" s="7">
        <v>17643.787327708869</v>
      </c>
      <c r="L4334" s="6" t="s">
        <v>17</v>
      </c>
      <c r="M4334" s="6" t="s">
        <v>17</v>
      </c>
      <c r="N4334" s="6" t="s">
        <v>17</v>
      </c>
      <c r="O4334" s="6" t="s">
        <v>17</v>
      </c>
      <c r="P4334" s="8">
        <v>6.0851098550181622E-2</v>
      </c>
      <c r="Q4334" s="8">
        <v>8.8214787473132064E-2</v>
      </c>
      <c r="R4334" s="9">
        <v>4.42</v>
      </c>
    </row>
    <row r="4335" spans="1:18" s="6" customFormat="1" ht="15" customHeight="1" x14ac:dyDescent="0.25">
      <c r="A4335" t="s">
        <v>3896</v>
      </c>
      <c r="B4335" t="s">
        <v>5305</v>
      </c>
      <c r="C4335" t="s">
        <v>3889</v>
      </c>
      <c r="D4335" t="s">
        <v>5513</v>
      </c>
      <c r="E4335" s="14">
        <v>1</v>
      </c>
      <c r="F4335" s="5">
        <v>44182</v>
      </c>
      <c r="G4335" s="6" t="s">
        <v>17</v>
      </c>
      <c r="H4335" s="7" t="s">
        <v>17</v>
      </c>
      <c r="I4335" s="6">
        <v>11.195</v>
      </c>
      <c r="J4335" s="7">
        <v>18104.602510460249</v>
      </c>
      <c r="K4335" s="7">
        <v>16977.23988641685</v>
      </c>
      <c r="L4335" s="6" t="s">
        <v>17</v>
      </c>
      <c r="M4335" s="6" t="s">
        <v>17</v>
      </c>
      <c r="N4335" s="6" t="s">
        <v>17</v>
      </c>
      <c r="O4335" s="6" t="s">
        <v>17</v>
      </c>
      <c r="P4335" s="8">
        <v>6.7284104076165627E-2</v>
      </c>
      <c r="Q4335" s="8">
        <v>8.5196773818240146E-2</v>
      </c>
      <c r="R4335" s="9">
        <v>4.4000000000000004</v>
      </c>
    </row>
    <row r="4336" spans="1:18" s="6" customFormat="1" ht="15" customHeight="1" x14ac:dyDescent="0.25">
      <c r="A4336" t="s">
        <v>3897</v>
      </c>
      <c r="B4336" t="s">
        <v>5305</v>
      </c>
      <c r="C4336" t="s">
        <v>3709</v>
      </c>
      <c r="D4336" t="s">
        <v>5513</v>
      </c>
      <c r="E4336" s="14">
        <v>1</v>
      </c>
      <c r="F4336" s="5">
        <v>44182</v>
      </c>
      <c r="G4336" s="6" t="s">
        <v>17</v>
      </c>
      <c r="H4336" s="7" t="s">
        <v>17</v>
      </c>
      <c r="I4336" s="6">
        <v>4.3450000000000006</v>
      </c>
      <c r="J4336" s="7">
        <v>19439.808053411223</v>
      </c>
      <c r="K4336" s="7">
        <v>18241.861938210197</v>
      </c>
      <c r="L4336" s="6" t="s">
        <v>17</v>
      </c>
      <c r="M4336" s="6" t="s">
        <v>17</v>
      </c>
      <c r="N4336" s="6" t="s">
        <v>17</v>
      </c>
      <c r="O4336" s="6" t="s">
        <v>17</v>
      </c>
      <c r="P4336" s="8">
        <v>0.1844040836377186</v>
      </c>
      <c r="Q4336" s="8">
        <v>6.2646775542795907E-2</v>
      </c>
      <c r="R4336" s="9">
        <v>4.1400000000000006</v>
      </c>
    </row>
    <row r="4337" spans="1:18" s="6" customFormat="1" ht="15" customHeight="1" x14ac:dyDescent="0.25">
      <c r="A4337" t="s">
        <v>3898</v>
      </c>
      <c r="B4337" t="s">
        <v>5305</v>
      </c>
      <c r="C4337" t="s">
        <v>3899</v>
      </c>
      <c r="D4337" t="s">
        <v>5517</v>
      </c>
      <c r="E4337" s="14">
        <v>5</v>
      </c>
      <c r="F4337" s="5">
        <v>44182</v>
      </c>
      <c r="G4337" s="6" t="s">
        <v>17</v>
      </c>
      <c r="H4337" s="7" t="s">
        <v>17</v>
      </c>
      <c r="I4337" s="6">
        <v>8.2750000000000004</v>
      </c>
      <c r="J4337" s="7">
        <v>18602.186901138542</v>
      </c>
      <c r="K4337" s="7">
        <v>17316.476796176077</v>
      </c>
      <c r="L4337" s="6">
        <v>49.167192217581125</v>
      </c>
      <c r="M4337" s="6">
        <v>5.9214617963874252</v>
      </c>
      <c r="N4337" s="6">
        <v>2.2489126310566965</v>
      </c>
      <c r="O4337" s="6">
        <v>34.220977080257342</v>
      </c>
      <c r="P4337" s="8">
        <v>3.2476686562828969E-2</v>
      </c>
      <c r="Q4337" s="8">
        <v>0.13397958815457067</v>
      </c>
      <c r="R4337" s="9">
        <v>11.29</v>
      </c>
    </row>
    <row r="4338" spans="1:18" s="6" customFormat="1" ht="15" customHeight="1" x14ac:dyDescent="0.25">
      <c r="A4338" t="s">
        <v>3900</v>
      </c>
      <c r="B4338" t="s">
        <v>5305</v>
      </c>
      <c r="C4338" t="s">
        <v>3707</v>
      </c>
      <c r="D4338" t="s">
        <v>5513</v>
      </c>
      <c r="E4338" s="14">
        <v>1</v>
      </c>
      <c r="F4338" s="5">
        <v>44182</v>
      </c>
      <c r="G4338" s="6" t="s">
        <v>17</v>
      </c>
      <c r="H4338" s="7" t="s">
        <v>17</v>
      </c>
      <c r="I4338" s="6">
        <v>2.6799999999999997</v>
      </c>
      <c r="J4338" s="7">
        <v>19806.909508402048</v>
      </c>
      <c r="K4338" s="7">
        <v>18591.806967978035</v>
      </c>
      <c r="L4338" s="6" t="s">
        <v>17</v>
      </c>
      <c r="M4338" s="6" t="s">
        <v>17</v>
      </c>
      <c r="N4338" s="6" t="s">
        <v>17</v>
      </c>
      <c r="O4338" s="6" t="s">
        <v>17</v>
      </c>
      <c r="P4338" s="8">
        <v>5.4870502631696643E-3</v>
      </c>
      <c r="Q4338" s="8">
        <v>1.241047509704226E-2</v>
      </c>
      <c r="R4338" s="9">
        <v>4.1899999999999995</v>
      </c>
    </row>
    <row r="4339" spans="1:18" s="6" customFormat="1" ht="15" customHeight="1" x14ac:dyDescent="0.25">
      <c r="A4339" t="s">
        <v>5231</v>
      </c>
      <c r="B4339" t="s">
        <v>5308</v>
      </c>
      <c r="C4339" t="s">
        <v>665</v>
      </c>
      <c r="D4339" t="s">
        <v>5513</v>
      </c>
      <c r="E4339" s="14">
        <v>1</v>
      </c>
      <c r="F4339" s="5">
        <v>44182</v>
      </c>
      <c r="G4339" s="6">
        <v>39.42948846277622</v>
      </c>
      <c r="H4339" s="7">
        <v>10303.499154226032</v>
      </c>
      <c r="I4339" s="6">
        <v>1.915</v>
      </c>
      <c r="J4339" s="7">
        <v>19912.703361487445</v>
      </c>
      <c r="K4339" s="7">
        <v>18601.067204868552</v>
      </c>
      <c r="L4339" s="6">
        <v>51.235450415344722</v>
      </c>
      <c r="M4339" s="6">
        <v>6.0273252136073445</v>
      </c>
      <c r="N4339" s="6">
        <v>0.27357722743158858</v>
      </c>
      <c r="O4339" s="6">
        <v>40.523605636834482</v>
      </c>
      <c r="P4339" s="8">
        <v>1.0032607712450301E-2</v>
      </c>
      <c r="Q4339" s="8">
        <v>1.5008899069402452E-2</v>
      </c>
      <c r="R4339" s="9">
        <v>11.795</v>
      </c>
    </row>
    <row r="4340" spans="1:18" s="6" customFormat="1" ht="15" customHeight="1" x14ac:dyDescent="0.25">
      <c r="A4340" t="s">
        <v>2361</v>
      </c>
      <c r="B4340" t="s">
        <v>5303</v>
      </c>
      <c r="C4340" t="s">
        <v>1218</v>
      </c>
      <c r="D4340" t="s">
        <v>237</v>
      </c>
      <c r="E4340" s="14">
        <v>2</v>
      </c>
      <c r="F4340" s="5">
        <v>44203</v>
      </c>
      <c r="G4340" s="6">
        <v>16.968130921619284</v>
      </c>
      <c r="H4340" s="7">
        <v>12850.486052767421</v>
      </c>
      <c r="I4340" s="6">
        <v>8.9</v>
      </c>
      <c r="J4340" s="7">
        <v>17116.627346394504</v>
      </c>
      <c r="K4340" s="7">
        <v>15975.814634090224</v>
      </c>
      <c r="L4340" s="6" t="s">
        <v>17</v>
      </c>
      <c r="M4340" s="6" t="s">
        <v>17</v>
      </c>
      <c r="N4340" s="6" t="s">
        <v>17</v>
      </c>
      <c r="O4340" s="6" t="s">
        <v>17</v>
      </c>
      <c r="P4340" s="8" t="s">
        <v>17</v>
      </c>
      <c r="Q4340" s="8" t="s">
        <v>17</v>
      </c>
      <c r="R4340" s="9">
        <v>2.5099999999999998</v>
      </c>
    </row>
    <row r="4341" spans="1:18" s="6" customFormat="1" ht="15" customHeight="1" x14ac:dyDescent="0.25">
      <c r="A4341" t="s">
        <v>2362</v>
      </c>
      <c r="B4341" t="s">
        <v>5303</v>
      </c>
      <c r="C4341" t="s">
        <v>665</v>
      </c>
      <c r="D4341" t="s">
        <v>5513</v>
      </c>
      <c r="E4341" s="14">
        <v>1</v>
      </c>
      <c r="F4341" s="5">
        <v>44203</v>
      </c>
      <c r="G4341" s="6">
        <v>55.013709361535454</v>
      </c>
      <c r="H4341" s="7">
        <v>7516.9626875362783</v>
      </c>
      <c r="I4341" s="6">
        <v>1.62</v>
      </c>
      <c r="J4341" s="7">
        <v>20921.10655737705</v>
      </c>
      <c r="K4341" s="7">
        <v>19696.995421227795</v>
      </c>
      <c r="L4341" s="6" t="s">
        <v>17</v>
      </c>
      <c r="M4341" s="6" t="s">
        <v>17</v>
      </c>
      <c r="N4341" s="6" t="s">
        <v>17</v>
      </c>
      <c r="O4341" s="6" t="s">
        <v>17</v>
      </c>
      <c r="P4341" s="8" t="s">
        <v>17</v>
      </c>
      <c r="Q4341" s="8" t="s">
        <v>17</v>
      </c>
      <c r="R4341" s="9">
        <v>2.4</v>
      </c>
    </row>
    <row r="4342" spans="1:18" s="6" customFormat="1" ht="15" customHeight="1" x14ac:dyDescent="0.25">
      <c r="A4342" t="s">
        <v>2363</v>
      </c>
      <c r="B4342" t="s">
        <v>5303</v>
      </c>
      <c r="C4342" t="s">
        <v>1218</v>
      </c>
      <c r="D4342" t="s">
        <v>237</v>
      </c>
      <c r="E4342" s="14">
        <v>2</v>
      </c>
      <c r="F4342" s="5">
        <v>44203</v>
      </c>
      <c r="G4342" s="6">
        <v>18.035190615835774</v>
      </c>
      <c r="H4342" s="7">
        <v>12941.368305681563</v>
      </c>
      <c r="I4342" s="6">
        <v>9.91</v>
      </c>
      <c r="J4342" s="7">
        <v>17450.560652395518</v>
      </c>
      <c r="K4342" s="7">
        <v>16326.479757557827</v>
      </c>
      <c r="L4342" s="6" t="s">
        <v>17</v>
      </c>
      <c r="M4342" s="6" t="s">
        <v>17</v>
      </c>
      <c r="N4342" s="6" t="s">
        <v>17</v>
      </c>
      <c r="O4342" s="6" t="s">
        <v>17</v>
      </c>
      <c r="P4342" s="8" t="s">
        <v>17</v>
      </c>
      <c r="Q4342" s="8" t="s">
        <v>17</v>
      </c>
      <c r="R4342" s="9">
        <v>1.9</v>
      </c>
    </row>
    <row r="4343" spans="1:18" s="6" customFormat="1" ht="15" customHeight="1" x14ac:dyDescent="0.25">
      <c r="A4343" t="s">
        <v>2364</v>
      </c>
      <c r="B4343" t="s">
        <v>5303</v>
      </c>
      <c r="C4343" t="s">
        <v>665</v>
      </c>
      <c r="D4343" t="s">
        <v>5513</v>
      </c>
      <c r="E4343" s="14">
        <v>1</v>
      </c>
      <c r="F4343" s="5">
        <v>44203</v>
      </c>
      <c r="G4343" s="6">
        <v>47.496817988969028</v>
      </c>
      <c r="H4343" s="7">
        <v>7152.9261555287785</v>
      </c>
      <c r="I4343" s="6">
        <v>4.34</v>
      </c>
      <c r="J4343" s="7">
        <v>17058.943503977156</v>
      </c>
      <c r="K4343" s="7">
        <v>15833.846827136427</v>
      </c>
      <c r="L4343" s="6">
        <v>47.09961142416482</v>
      </c>
      <c r="M4343" s="6">
        <v>5.6116761626569067</v>
      </c>
      <c r="N4343" s="6">
        <v>0.47345006086375385</v>
      </c>
      <c r="O4343" s="6">
        <v>42.400293845302521</v>
      </c>
      <c r="P4343" s="8">
        <v>2.5025614334927334E-2</v>
      </c>
      <c r="Q4343" s="8">
        <v>4.994289267706277E-2</v>
      </c>
      <c r="R4343" s="9">
        <v>1.94</v>
      </c>
    </row>
    <row r="4344" spans="1:18" s="6" customFormat="1" ht="15" customHeight="1" x14ac:dyDescent="0.25">
      <c r="A4344" t="s">
        <v>2365</v>
      </c>
      <c r="B4344" t="s">
        <v>5303</v>
      </c>
      <c r="C4344" t="s">
        <v>1485</v>
      </c>
      <c r="D4344" t="s">
        <v>77</v>
      </c>
      <c r="E4344" s="14">
        <v>2</v>
      </c>
      <c r="F4344" s="5">
        <v>44203</v>
      </c>
      <c r="G4344" s="6">
        <v>28.809106830122595</v>
      </c>
      <c r="H4344" s="7">
        <v>11431.515842985566</v>
      </c>
      <c r="I4344" s="6">
        <v>8.6</v>
      </c>
      <c r="J4344" s="7">
        <v>18186.249092606035</v>
      </c>
      <c r="K4344" s="7">
        <v>17046.172315731266</v>
      </c>
      <c r="L4344" s="6" t="s">
        <v>17</v>
      </c>
      <c r="M4344" s="6" t="s">
        <v>17</v>
      </c>
      <c r="N4344" s="6" t="s">
        <v>17</v>
      </c>
      <c r="O4344" s="6" t="s">
        <v>17</v>
      </c>
      <c r="P4344" s="8" t="s">
        <v>17</v>
      </c>
      <c r="Q4344" s="8" t="s">
        <v>17</v>
      </c>
      <c r="R4344" s="9">
        <v>3.57</v>
      </c>
    </row>
    <row r="4345" spans="1:18" s="6" customFormat="1" ht="15" customHeight="1" x14ac:dyDescent="0.25">
      <c r="A4345" t="s">
        <v>2366</v>
      </c>
      <c r="B4345" t="s">
        <v>5303</v>
      </c>
      <c r="C4345" t="s">
        <v>1218</v>
      </c>
      <c r="D4345" t="s">
        <v>237</v>
      </c>
      <c r="E4345" s="14">
        <v>2</v>
      </c>
      <c r="F4345" s="5">
        <v>44203</v>
      </c>
      <c r="G4345" s="6">
        <v>19.385515727871251</v>
      </c>
      <c r="H4345" s="7">
        <v>12648.769155729842</v>
      </c>
      <c r="I4345" s="6">
        <v>12.05</v>
      </c>
      <c r="J4345" s="7">
        <v>17366.544417277917</v>
      </c>
      <c r="K4345" s="7">
        <v>16277.915096082301</v>
      </c>
      <c r="L4345" s="6" t="s">
        <v>17</v>
      </c>
      <c r="M4345" s="6" t="s">
        <v>17</v>
      </c>
      <c r="N4345" s="6" t="s">
        <v>17</v>
      </c>
      <c r="O4345" s="6" t="s">
        <v>17</v>
      </c>
      <c r="P4345" s="8" t="s">
        <v>17</v>
      </c>
      <c r="Q4345" s="8" t="s">
        <v>17</v>
      </c>
      <c r="R4345" s="9">
        <v>1.84</v>
      </c>
    </row>
    <row r="4346" spans="1:18" s="6" customFormat="1" ht="15" customHeight="1" x14ac:dyDescent="0.25">
      <c r="A4346" t="s">
        <v>2367</v>
      </c>
      <c r="B4346" t="s">
        <v>5303</v>
      </c>
      <c r="C4346" t="s">
        <v>611</v>
      </c>
      <c r="D4346" t="s">
        <v>62</v>
      </c>
      <c r="E4346" s="14">
        <v>2</v>
      </c>
      <c r="F4346" s="5">
        <v>44203</v>
      </c>
      <c r="G4346" s="6">
        <v>16.254416961130737</v>
      </c>
      <c r="H4346" s="7">
        <v>13961.57619923854</v>
      </c>
      <c r="I4346" s="6">
        <v>7.66</v>
      </c>
      <c r="J4346" s="7">
        <v>18325.759140673417</v>
      </c>
      <c r="K4346" s="7">
        <v>17145.58676955488</v>
      </c>
      <c r="L4346" s="6" t="s">
        <v>17</v>
      </c>
      <c r="M4346" s="6" t="s">
        <v>17</v>
      </c>
      <c r="N4346" s="6" t="s">
        <v>17</v>
      </c>
      <c r="O4346" s="6" t="s">
        <v>17</v>
      </c>
      <c r="P4346" s="8" t="s">
        <v>17</v>
      </c>
      <c r="Q4346" s="8" t="s">
        <v>17</v>
      </c>
      <c r="R4346" s="9">
        <v>3.18</v>
      </c>
    </row>
    <row r="4347" spans="1:18" s="6" customFormat="1" ht="15" customHeight="1" x14ac:dyDescent="0.25">
      <c r="A4347" t="s">
        <v>2368</v>
      </c>
      <c r="B4347" t="s">
        <v>5303</v>
      </c>
      <c r="C4347" t="s">
        <v>665</v>
      </c>
      <c r="D4347" t="s">
        <v>5513</v>
      </c>
      <c r="E4347" s="14">
        <v>1</v>
      </c>
      <c r="F4347" s="5">
        <v>44203</v>
      </c>
      <c r="G4347" s="6">
        <v>47.983172482058897</v>
      </c>
      <c r="H4347" s="7">
        <v>7912.3037761093237</v>
      </c>
      <c r="I4347" s="6">
        <v>7.78</v>
      </c>
      <c r="J4347" s="7">
        <v>18664.067309665508</v>
      </c>
      <c r="K4347" s="7">
        <v>17464.603501074111</v>
      </c>
      <c r="L4347" s="6">
        <v>47.009921573176072</v>
      </c>
      <c r="M4347" s="6">
        <v>5.5029546482624108</v>
      </c>
      <c r="N4347" s="6">
        <v>0.3325779137929496</v>
      </c>
      <c r="O4347" s="6">
        <v>39.338462373850305</v>
      </c>
      <c r="P4347" s="8">
        <v>7.0330603580057742E-3</v>
      </c>
      <c r="Q4347" s="8">
        <v>2.9050430560255521E-2</v>
      </c>
      <c r="R4347" s="9">
        <v>2.54</v>
      </c>
    </row>
    <row r="4348" spans="1:18" s="6" customFormat="1" ht="15" customHeight="1" x14ac:dyDescent="0.25">
      <c r="A4348" t="s">
        <v>2369</v>
      </c>
      <c r="B4348" t="s">
        <v>5303</v>
      </c>
      <c r="C4348" t="s">
        <v>665</v>
      </c>
      <c r="D4348" t="s">
        <v>5513</v>
      </c>
      <c r="E4348" s="14">
        <v>1</v>
      </c>
      <c r="F4348" s="5">
        <v>44203</v>
      </c>
      <c r="G4348" s="6">
        <v>50.284765068818224</v>
      </c>
      <c r="H4348" s="7">
        <v>7263.05654761816</v>
      </c>
      <c r="I4348" s="6">
        <v>11.95</v>
      </c>
      <c r="J4348" s="7">
        <v>18185.615321923393</v>
      </c>
      <c r="K4348" s="7">
        <v>17080.304196497818</v>
      </c>
      <c r="L4348" s="6" t="s">
        <v>17</v>
      </c>
      <c r="M4348" s="6" t="s">
        <v>17</v>
      </c>
      <c r="N4348" s="6" t="s">
        <v>17</v>
      </c>
      <c r="O4348" s="6" t="s">
        <v>17</v>
      </c>
      <c r="P4348" s="8" t="s">
        <v>17</v>
      </c>
      <c r="Q4348" s="8" t="s">
        <v>17</v>
      </c>
      <c r="R4348" s="9">
        <v>1.84</v>
      </c>
    </row>
    <row r="4349" spans="1:18" s="6" customFormat="1" ht="15" customHeight="1" x14ac:dyDescent="0.25">
      <c r="A4349" t="s">
        <v>2370</v>
      </c>
      <c r="B4349" t="s">
        <v>5303</v>
      </c>
      <c r="C4349" t="s">
        <v>611</v>
      </c>
      <c r="D4349" t="s">
        <v>62</v>
      </c>
      <c r="E4349" s="14">
        <v>2</v>
      </c>
      <c r="F4349" s="5">
        <v>44203</v>
      </c>
      <c r="G4349" s="6">
        <v>21.438645980253863</v>
      </c>
      <c r="H4349" s="7">
        <v>13231.173095918482</v>
      </c>
      <c r="I4349" s="6">
        <v>8.33</v>
      </c>
      <c r="J4349" s="7">
        <v>18679.225753027637</v>
      </c>
      <c r="K4349" s="7">
        <v>17508.505789957275</v>
      </c>
      <c r="L4349" s="6" t="s">
        <v>17</v>
      </c>
      <c r="M4349" s="6" t="s">
        <v>17</v>
      </c>
      <c r="N4349" s="6" t="s">
        <v>17</v>
      </c>
      <c r="O4349" s="6" t="s">
        <v>17</v>
      </c>
      <c r="P4349" s="8" t="s">
        <v>17</v>
      </c>
      <c r="Q4349" s="8" t="s">
        <v>17</v>
      </c>
      <c r="R4349" s="9">
        <v>3.39</v>
      </c>
    </row>
    <row r="4350" spans="1:18" s="6" customFormat="1" ht="15" customHeight="1" x14ac:dyDescent="0.25">
      <c r="A4350" t="s">
        <v>2371</v>
      </c>
      <c r="B4350" t="s">
        <v>5303</v>
      </c>
      <c r="C4350" t="s">
        <v>665</v>
      </c>
      <c r="D4350" t="s">
        <v>5513</v>
      </c>
      <c r="E4350" s="14">
        <v>1</v>
      </c>
      <c r="F4350" s="5">
        <v>44203</v>
      </c>
      <c r="G4350" s="6">
        <v>42.044210987086892</v>
      </c>
      <c r="H4350" s="7">
        <v>9470.5672983770492</v>
      </c>
      <c r="I4350" s="6">
        <v>4.91</v>
      </c>
      <c r="J4350" s="7">
        <v>19279.022403258656</v>
      </c>
      <c r="K4350" s="7">
        <v>18113.302487267651</v>
      </c>
      <c r="L4350" s="6">
        <v>46.327117277664634</v>
      </c>
      <c r="M4350" s="6">
        <v>5.3299458223860299</v>
      </c>
      <c r="N4350" s="6">
        <v>0.60118593007467758</v>
      </c>
      <c r="O4350" s="6">
        <v>42.780579670787908</v>
      </c>
      <c r="P4350" s="8">
        <v>1.8199316193056845E-2</v>
      </c>
      <c r="Q4350" s="8">
        <v>3.2971982893697127E-2</v>
      </c>
      <c r="R4350" s="9">
        <v>1.8</v>
      </c>
    </row>
    <row r="4351" spans="1:18" s="6" customFormat="1" ht="15" customHeight="1" x14ac:dyDescent="0.25">
      <c r="A4351" t="s">
        <v>2372</v>
      </c>
      <c r="B4351" t="s">
        <v>5303</v>
      </c>
      <c r="C4351" t="s">
        <v>611</v>
      </c>
      <c r="D4351" t="s">
        <v>62</v>
      </c>
      <c r="E4351" s="14">
        <v>2</v>
      </c>
      <c r="F4351" s="5">
        <v>44203</v>
      </c>
      <c r="G4351" s="6">
        <v>16.153846153846157</v>
      </c>
      <c r="H4351" s="7">
        <v>14063.135595386795</v>
      </c>
      <c r="I4351" s="6">
        <v>8.49</v>
      </c>
      <c r="J4351" s="7">
        <v>18411.679436736384</v>
      </c>
      <c r="K4351" s="7">
        <v>17243.216765140216</v>
      </c>
      <c r="L4351" s="6" t="s">
        <v>17</v>
      </c>
      <c r="M4351" s="6" t="s">
        <v>17</v>
      </c>
      <c r="N4351" s="6" t="s">
        <v>17</v>
      </c>
      <c r="O4351" s="6" t="s">
        <v>17</v>
      </c>
      <c r="P4351" s="8" t="s">
        <v>17</v>
      </c>
      <c r="Q4351" s="8" t="s">
        <v>17</v>
      </c>
      <c r="R4351" s="9">
        <v>3.42</v>
      </c>
    </row>
    <row r="4352" spans="1:18" s="6" customFormat="1" ht="15" customHeight="1" x14ac:dyDescent="0.25">
      <c r="A4352" t="s">
        <v>2373</v>
      </c>
      <c r="B4352" t="s">
        <v>5303</v>
      </c>
      <c r="C4352" t="s">
        <v>1485</v>
      </c>
      <c r="D4352" t="s">
        <v>77</v>
      </c>
      <c r="E4352" s="14">
        <v>2</v>
      </c>
      <c r="F4352" s="5">
        <v>44203</v>
      </c>
      <c r="G4352" s="6">
        <v>29.08930150309461</v>
      </c>
      <c r="H4352" s="7">
        <v>11197.737022511243</v>
      </c>
      <c r="I4352" s="6">
        <v>9.0399999999999991</v>
      </c>
      <c r="J4352" s="7">
        <v>17928.105252253186</v>
      </c>
      <c r="K4352" s="7">
        <v>16793.500713790796</v>
      </c>
      <c r="L4352" s="6" t="s">
        <v>17</v>
      </c>
      <c r="M4352" s="6" t="s">
        <v>17</v>
      </c>
      <c r="N4352" s="6" t="s">
        <v>17</v>
      </c>
      <c r="O4352" s="6" t="s">
        <v>17</v>
      </c>
      <c r="P4352" s="8" t="s">
        <v>17</v>
      </c>
      <c r="Q4352" s="8" t="s">
        <v>17</v>
      </c>
      <c r="R4352" s="9">
        <v>3.47</v>
      </c>
    </row>
    <row r="4353" spans="1:18" s="6" customFormat="1" ht="15" customHeight="1" x14ac:dyDescent="0.25">
      <c r="A4353" t="s">
        <v>2374</v>
      </c>
      <c r="B4353" t="s">
        <v>5303</v>
      </c>
      <c r="C4353" t="s">
        <v>665</v>
      </c>
      <c r="D4353" t="s">
        <v>5513</v>
      </c>
      <c r="E4353" s="14">
        <v>1</v>
      </c>
      <c r="F4353" s="5">
        <v>44203</v>
      </c>
      <c r="G4353" s="6">
        <v>52.068661971830984</v>
      </c>
      <c r="H4353" s="7">
        <v>7233.9102535026504</v>
      </c>
      <c r="I4353" s="6">
        <v>6.65</v>
      </c>
      <c r="J4353" s="7">
        <v>18965.481921540508</v>
      </c>
      <c r="K4353" s="7">
        <v>17746.109362679541</v>
      </c>
      <c r="L4353" s="6">
        <v>47.163430880096492</v>
      </c>
      <c r="M4353" s="6">
        <v>5.5934292016907357</v>
      </c>
      <c r="N4353" s="6">
        <v>0.3537943555058865</v>
      </c>
      <c r="O4353" s="6">
        <v>40.204808472233758</v>
      </c>
      <c r="P4353" s="8">
        <v>4.0466663101605075E-3</v>
      </c>
      <c r="Q4353" s="8">
        <v>3.0490424162968901E-2</v>
      </c>
      <c r="R4353" s="9">
        <v>2.37</v>
      </c>
    </row>
    <row r="4354" spans="1:18" s="6" customFormat="1" ht="15" customHeight="1" x14ac:dyDescent="0.25">
      <c r="A4354" t="s">
        <v>2375</v>
      </c>
      <c r="B4354" t="s">
        <v>5303</v>
      </c>
      <c r="C4354" t="s">
        <v>611</v>
      </c>
      <c r="D4354" t="s">
        <v>62</v>
      </c>
      <c r="E4354" s="14">
        <v>2</v>
      </c>
      <c r="F4354" s="5">
        <v>44203</v>
      </c>
      <c r="G4354" s="6">
        <v>18.15453863465866</v>
      </c>
      <c r="H4354" s="7">
        <v>12926.177804924047</v>
      </c>
      <c r="I4354" s="6">
        <v>12.84</v>
      </c>
      <c r="J4354" s="7">
        <v>17442.382214970428</v>
      </c>
      <c r="K4354" s="7">
        <v>16335.289655328834</v>
      </c>
      <c r="L4354" s="6" t="s">
        <v>17</v>
      </c>
      <c r="M4354" s="6" t="s">
        <v>17</v>
      </c>
      <c r="N4354" s="6" t="s">
        <v>17</v>
      </c>
      <c r="O4354" s="6" t="s">
        <v>17</v>
      </c>
      <c r="P4354" s="8" t="s">
        <v>17</v>
      </c>
      <c r="Q4354" s="8" t="s">
        <v>17</v>
      </c>
      <c r="R4354" s="9">
        <v>1.94</v>
      </c>
    </row>
    <row r="4355" spans="1:18" s="6" customFormat="1" ht="15" customHeight="1" x14ac:dyDescent="0.25">
      <c r="A4355" t="s">
        <v>2376</v>
      </c>
      <c r="B4355" t="s">
        <v>5303</v>
      </c>
      <c r="C4355" t="s">
        <v>611</v>
      </c>
      <c r="D4355" t="s">
        <v>62</v>
      </c>
      <c r="E4355" s="14">
        <v>2</v>
      </c>
      <c r="F4355" s="5">
        <v>44203</v>
      </c>
      <c r="G4355" s="6">
        <v>13.43537414965985</v>
      </c>
      <c r="H4355" s="7">
        <v>14280.723118626704</v>
      </c>
      <c r="I4355" s="6">
        <v>10.27</v>
      </c>
      <c r="J4355" s="7">
        <v>18019.700389903552</v>
      </c>
      <c r="K4355" s="7">
        <v>16876.350085957762</v>
      </c>
      <c r="L4355" s="6" t="s">
        <v>17</v>
      </c>
      <c r="M4355" s="6" t="s">
        <v>17</v>
      </c>
      <c r="N4355" s="6" t="s">
        <v>17</v>
      </c>
      <c r="O4355" s="6" t="s">
        <v>17</v>
      </c>
      <c r="P4355" s="8" t="s">
        <v>17</v>
      </c>
      <c r="Q4355" s="8" t="s">
        <v>17</v>
      </c>
      <c r="R4355" s="9">
        <v>2.54</v>
      </c>
    </row>
    <row r="4356" spans="1:18" s="6" customFormat="1" ht="15" customHeight="1" x14ac:dyDescent="0.25">
      <c r="A4356" t="s">
        <v>2377</v>
      </c>
      <c r="B4356" t="s">
        <v>5303</v>
      </c>
      <c r="C4356" t="s">
        <v>1485</v>
      </c>
      <c r="D4356" t="s">
        <v>77</v>
      </c>
      <c r="E4356" s="14">
        <v>2</v>
      </c>
      <c r="F4356" s="5">
        <v>44203</v>
      </c>
      <c r="G4356" s="6">
        <v>15.288611544461794</v>
      </c>
      <c r="H4356" s="7">
        <v>13477.498536431536</v>
      </c>
      <c r="I4356" s="6">
        <v>7.62</v>
      </c>
      <c r="J4356" s="7">
        <v>17503.076292042657</v>
      </c>
      <c r="K4356" s="7">
        <v>16350.811347794872</v>
      </c>
      <c r="L4356" s="6" t="s">
        <v>17</v>
      </c>
      <c r="M4356" s="6" t="s">
        <v>17</v>
      </c>
      <c r="N4356" s="6" t="s">
        <v>17</v>
      </c>
      <c r="O4356" s="6" t="s">
        <v>17</v>
      </c>
      <c r="P4356" s="8" t="s">
        <v>17</v>
      </c>
      <c r="Q4356" s="8" t="s">
        <v>17</v>
      </c>
      <c r="R4356" s="9">
        <v>2.48</v>
      </c>
    </row>
    <row r="4357" spans="1:18" s="6" customFormat="1" ht="15" customHeight="1" x14ac:dyDescent="0.25">
      <c r="A4357" t="s">
        <v>2378</v>
      </c>
      <c r="B4357" t="s">
        <v>5303</v>
      </c>
      <c r="C4357" t="s">
        <v>665</v>
      </c>
      <c r="D4357" t="s">
        <v>5513</v>
      </c>
      <c r="E4357" s="14">
        <v>1</v>
      </c>
      <c r="F4357" s="5">
        <v>44203</v>
      </c>
      <c r="G4357" s="6">
        <v>43.552658382562655</v>
      </c>
      <c r="H4357" s="7">
        <v>8838.8098662294979</v>
      </c>
      <c r="I4357" s="6">
        <v>2.42</v>
      </c>
      <c r="J4357" s="7">
        <v>18766.859344894026</v>
      </c>
      <c r="K4357" s="7">
        <v>17543.432563450242</v>
      </c>
      <c r="L4357" s="6">
        <v>48.821287510496084</v>
      </c>
      <c r="M4357" s="6">
        <v>5.6028661432291536</v>
      </c>
      <c r="N4357" s="6">
        <v>0.25813351033916904</v>
      </c>
      <c r="O4357" s="6">
        <v>42.865098802855734</v>
      </c>
      <c r="P4357" s="8">
        <v>8.0450930088448013E-3</v>
      </c>
      <c r="Q4357" s="8">
        <v>2.4568940071004408E-2</v>
      </c>
      <c r="R4357" s="9">
        <v>1.39</v>
      </c>
    </row>
    <row r="4358" spans="1:18" s="6" customFormat="1" ht="15" customHeight="1" x14ac:dyDescent="0.25">
      <c r="A4358" t="s">
        <v>2379</v>
      </c>
      <c r="B4358" t="s">
        <v>5303</v>
      </c>
      <c r="C4358" t="s">
        <v>665</v>
      </c>
      <c r="D4358" t="s">
        <v>5513</v>
      </c>
      <c r="E4358" s="14">
        <v>1</v>
      </c>
      <c r="F4358" s="5">
        <v>44203</v>
      </c>
      <c r="G4358" s="6">
        <v>52.810682748223137</v>
      </c>
      <c r="H4358" s="7">
        <v>7258.5294549873124</v>
      </c>
      <c r="I4358" s="6">
        <v>6.34</v>
      </c>
      <c r="J4358" s="7">
        <v>19285.569722728196</v>
      </c>
      <c r="K4358" s="7">
        <v>18115.740876086762</v>
      </c>
      <c r="L4358" s="6" t="s">
        <v>17</v>
      </c>
      <c r="M4358" s="6" t="s">
        <v>17</v>
      </c>
      <c r="N4358" s="6" t="s">
        <v>17</v>
      </c>
      <c r="O4358" s="6" t="s">
        <v>17</v>
      </c>
      <c r="P4358" s="8" t="s">
        <v>17</v>
      </c>
      <c r="Q4358" s="8" t="s">
        <v>17</v>
      </c>
      <c r="R4358" s="9">
        <v>1.18</v>
      </c>
    </row>
    <row r="4359" spans="1:18" s="6" customFormat="1" ht="15" customHeight="1" x14ac:dyDescent="0.25">
      <c r="A4359" t="s">
        <v>2380</v>
      </c>
      <c r="B4359" t="s">
        <v>5303</v>
      </c>
      <c r="C4359" t="s">
        <v>611</v>
      </c>
      <c r="D4359" t="s">
        <v>62</v>
      </c>
      <c r="E4359" s="14">
        <v>2</v>
      </c>
      <c r="F4359" s="5">
        <v>44203</v>
      </c>
      <c r="G4359" s="6">
        <v>13.680781758957664</v>
      </c>
      <c r="H4359" s="7">
        <v>14782.024815629653</v>
      </c>
      <c r="I4359" s="6">
        <v>9.48</v>
      </c>
      <c r="J4359" s="7">
        <v>18666.52442927246</v>
      </c>
      <c r="K4359" s="7">
        <v>17512.028748672848</v>
      </c>
      <c r="L4359" s="6" t="s">
        <v>17</v>
      </c>
      <c r="M4359" s="6" t="s">
        <v>17</v>
      </c>
      <c r="N4359" s="6" t="s">
        <v>17</v>
      </c>
      <c r="O4359" s="6" t="s">
        <v>17</v>
      </c>
      <c r="P4359" s="8" t="s">
        <v>17</v>
      </c>
      <c r="Q4359" s="8" t="s">
        <v>17</v>
      </c>
      <c r="R4359" s="9">
        <v>6.26</v>
      </c>
    </row>
    <row r="4360" spans="1:18" s="6" customFormat="1" ht="15" customHeight="1" x14ac:dyDescent="0.25">
      <c r="A4360" t="s">
        <v>2381</v>
      </c>
      <c r="B4360" t="s">
        <v>5303</v>
      </c>
      <c r="C4360" t="s">
        <v>611</v>
      </c>
      <c r="D4360" t="s">
        <v>62</v>
      </c>
      <c r="E4360" s="14">
        <v>2</v>
      </c>
      <c r="F4360" s="5">
        <v>44203</v>
      </c>
      <c r="G4360" s="6">
        <v>13.461538461538467</v>
      </c>
      <c r="H4360" s="7">
        <v>14625.211328215793</v>
      </c>
      <c r="I4360" s="6">
        <v>8.35</v>
      </c>
      <c r="J4360" s="7">
        <v>18450.704225352114</v>
      </c>
      <c r="K4360" s="7">
        <v>17280.266423716028</v>
      </c>
      <c r="L4360" s="6" t="s">
        <v>17</v>
      </c>
      <c r="M4360" s="6" t="s">
        <v>17</v>
      </c>
      <c r="N4360" s="6" t="s">
        <v>17</v>
      </c>
      <c r="O4360" s="6" t="s">
        <v>17</v>
      </c>
      <c r="P4360" s="8" t="s">
        <v>17</v>
      </c>
      <c r="Q4360" s="8" t="s">
        <v>17</v>
      </c>
      <c r="R4360" s="9">
        <v>2.02</v>
      </c>
    </row>
    <row r="4361" spans="1:18" s="6" customFormat="1" ht="15" customHeight="1" x14ac:dyDescent="0.25">
      <c r="A4361" t="s">
        <v>2382</v>
      </c>
      <c r="B4361" t="s">
        <v>5303</v>
      </c>
      <c r="C4361" t="s">
        <v>611</v>
      </c>
      <c r="D4361" t="s">
        <v>62</v>
      </c>
      <c r="E4361" s="14">
        <v>2</v>
      </c>
      <c r="F4361" s="5">
        <v>44203</v>
      </c>
      <c r="G4361" s="6">
        <v>12.977983777520283</v>
      </c>
      <c r="H4361" s="7">
        <v>14329.19202798954</v>
      </c>
      <c r="I4361" s="6">
        <v>8.6199999999999992</v>
      </c>
      <c r="J4361" s="7">
        <v>17997.132910096254</v>
      </c>
      <c r="K4361" s="7">
        <v>16830.504287822867</v>
      </c>
      <c r="L4361" s="6" t="s">
        <v>17</v>
      </c>
      <c r="M4361" s="6" t="s">
        <v>17</v>
      </c>
      <c r="N4361" s="6" t="s">
        <v>17</v>
      </c>
      <c r="O4361" s="6" t="s">
        <v>17</v>
      </c>
      <c r="P4361" s="8" t="s">
        <v>17</v>
      </c>
      <c r="Q4361" s="8" t="s">
        <v>17</v>
      </c>
      <c r="R4361" s="9">
        <v>2.34</v>
      </c>
    </row>
    <row r="4362" spans="1:18" s="6" customFormat="1" ht="15" customHeight="1" x14ac:dyDescent="0.25">
      <c r="A4362" t="s">
        <v>2383</v>
      </c>
      <c r="B4362" t="s">
        <v>5303</v>
      </c>
      <c r="C4362" t="s">
        <v>665</v>
      </c>
      <c r="D4362" t="s">
        <v>5513</v>
      </c>
      <c r="E4362" s="14">
        <v>1</v>
      </c>
      <c r="F4362" s="5">
        <v>44203</v>
      </c>
      <c r="G4362" s="6">
        <v>54.103602643359629</v>
      </c>
      <c r="H4362" s="7">
        <v>7044.8420414528709</v>
      </c>
      <c r="I4362" s="6">
        <v>3.44</v>
      </c>
      <c r="J4362" s="7">
        <v>19494.210847044487</v>
      </c>
      <c r="K4362" s="7">
        <v>18229.302376430758</v>
      </c>
      <c r="L4362" s="6">
        <v>47.935669629758607</v>
      </c>
      <c r="M4362" s="6">
        <v>5.799535192059218</v>
      </c>
      <c r="N4362" s="6">
        <v>0.34862275873854182</v>
      </c>
      <c r="O4362" s="6">
        <v>42.46025581471762</v>
      </c>
      <c r="P4362" s="8">
        <v>0</v>
      </c>
      <c r="Q4362" s="8">
        <v>1.5972744285471067E-2</v>
      </c>
      <c r="R4362" s="9">
        <v>1.54</v>
      </c>
    </row>
    <row r="4363" spans="1:18" s="6" customFormat="1" ht="15" customHeight="1" x14ac:dyDescent="0.25">
      <c r="A4363" t="s">
        <v>2384</v>
      </c>
      <c r="B4363" t="s">
        <v>5303</v>
      </c>
      <c r="C4363" t="s">
        <v>665</v>
      </c>
      <c r="D4363" t="s">
        <v>5513</v>
      </c>
      <c r="E4363" s="14">
        <v>1</v>
      </c>
      <c r="F4363" s="5">
        <v>44203</v>
      </c>
      <c r="G4363" s="6">
        <v>53.988666085440286</v>
      </c>
      <c r="H4363" s="7">
        <v>7098.9179409724838</v>
      </c>
      <c r="I4363" s="7">
        <v>3.36</v>
      </c>
      <c r="J4363" s="7">
        <v>19499.290492600852</v>
      </c>
      <c r="K4363" s="7">
        <v>18295.190200465073</v>
      </c>
      <c r="L4363" s="6" t="s">
        <v>17</v>
      </c>
      <c r="M4363" s="6" t="s">
        <v>17</v>
      </c>
      <c r="N4363" s="6" t="s">
        <v>17</v>
      </c>
      <c r="O4363" s="6" t="s">
        <v>17</v>
      </c>
      <c r="P4363" s="8" t="s">
        <v>17</v>
      </c>
      <c r="Q4363" s="8" t="s">
        <v>17</v>
      </c>
      <c r="R4363" s="9">
        <v>1.34</v>
      </c>
    </row>
    <row r="4364" spans="1:18" s="6" customFormat="1" ht="15" customHeight="1" x14ac:dyDescent="0.25">
      <c r="A4364" t="s">
        <v>2385</v>
      </c>
      <c r="B4364" t="s">
        <v>5303</v>
      </c>
      <c r="C4364" t="s">
        <v>1485</v>
      </c>
      <c r="D4364" t="s">
        <v>77</v>
      </c>
      <c r="E4364" s="14">
        <v>2</v>
      </c>
      <c r="F4364" s="5">
        <v>44203</v>
      </c>
      <c r="G4364" s="6">
        <v>16.517857142857139</v>
      </c>
      <c r="H4364" s="7">
        <v>13371.455879901212</v>
      </c>
      <c r="I4364" s="7">
        <v>9.6</v>
      </c>
      <c r="J4364" s="7">
        <v>17628.159214161464</v>
      </c>
      <c r="K4364" s="7">
        <v>16500.519342769367</v>
      </c>
      <c r="L4364" s="6" t="s">
        <v>17</v>
      </c>
      <c r="M4364" s="6" t="s">
        <v>17</v>
      </c>
      <c r="N4364" s="6" t="s">
        <v>17</v>
      </c>
      <c r="O4364" s="6" t="s">
        <v>17</v>
      </c>
      <c r="P4364" s="8" t="s">
        <v>17</v>
      </c>
      <c r="Q4364" s="8" t="s">
        <v>17</v>
      </c>
      <c r="R4364" s="9">
        <v>2.27</v>
      </c>
    </row>
    <row r="4365" spans="1:18" s="6" customFormat="1" ht="15" customHeight="1" x14ac:dyDescent="0.25">
      <c r="A4365" t="s">
        <v>2386</v>
      </c>
      <c r="B4365" t="s">
        <v>5303</v>
      </c>
      <c r="C4365" t="s">
        <v>611</v>
      </c>
      <c r="D4365" t="s">
        <v>62</v>
      </c>
      <c r="E4365" s="14">
        <v>2</v>
      </c>
      <c r="F4365" s="5">
        <v>44203</v>
      </c>
      <c r="G4365" s="6">
        <v>13.464447806354018</v>
      </c>
      <c r="H4365" s="7">
        <v>14136.086331372904</v>
      </c>
      <c r="I4365" s="7">
        <v>10.65</v>
      </c>
      <c r="J4365" s="7">
        <v>17853.688651095792</v>
      </c>
      <c r="K4365" s="7">
        <v>16715.699414401206</v>
      </c>
      <c r="L4365" s="6" t="s">
        <v>17</v>
      </c>
      <c r="M4365" s="6" t="s">
        <v>17</v>
      </c>
      <c r="N4365" s="6" t="s">
        <v>17</v>
      </c>
      <c r="O4365" s="6" t="s">
        <v>17</v>
      </c>
      <c r="P4365" s="8" t="s">
        <v>17</v>
      </c>
      <c r="Q4365" s="8" t="s">
        <v>17</v>
      </c>
      <c r="R4365" s="9">
        <v>2.81</v>
      </c>
    </row>
    <row r="4366" spans="1:18" s="6" customFormat="1" ht="15" customHeight="1" x14ac:dyDescent="0.25">
      <c r="A4366" t="s">
        <v>2387</v>
      </c>
      <c r="B4366" t="s">
        <v>5303</v>
      </c>
      <c r="C4366" t="s">
        <v>665</v>
      </c>
      <c r="D4366" t="s">
        <v>5513</v>
      </c>
      <c r="E4366" s="14">
        <v>1</v>
      </c>
      <c r="F4366" s="5">
        <v>44203</v>
      </c>
      <c r="G4366" s="6">
        <v>52.486883525708286</v>
      </c>
      <c r="H4366" s="7">
        <v>7151.8915904617243</v>
      </c>
      <c r="I4366" s="7">
        <v>6.31</v>
      </c>
      <c r="J4366" s="7">
        <v>18982.809480215645</v>
      </c>
      <c r="K4366" s="7">
        <v>17751.195418970896</v>
      </c>
      <c r="L4366" s="6">
        <v>47.134990429161917</v>
      </c>
      <c r="M4366" s="6">
        <v>5.6497890374467961</v>
      </c>
      <c r="N4366" s="6">
        <v>0.64360418342719217</v>
      </c>
      <c r="O4366" s="6">
        <v>40.267430189749525</v>
      </c>
      <c r="P4366" s="8">
        <v>3.2105726713193574E-3</v>
      </c>
      <c r="Q4366" s="8">
        <v>0</v>
      </c>
      <c r="R4366" s="9">
        <v>1.69</v>
      </c>
    </row>
    <row r="4367" spans="1:18" s="6" customFormat="1" ht="15" customHeight="1" x14ac:dyDescent="0.25">
      <c r="A4367" t="s">
        <v>2388</v>
      </c>
      <c r="B4367" t="s">
        <v>5303</v>
      </c>
      <c r="C4367" t="s">
        <v>2113</v>
      </c>
      <c r="D4367" t="s">
        <v>5517</v>
      </c>
      <c r="E4367" s="14">
        <v>5</v>
      </c>
      <c r="F4367" s="5">
        <v>44203</v>
      </c>
      <c r="G4367" s="6">
        <v>46.760853082750074</v>
      </c>
      <c r="H4367" s="7">
        <v>7549.7342374663167</v>
      </c>
      <c r="I4367" s="7">
        <v>13.79</v>
      </c>
      <c r="J4367" s="7">
        <v>17441.212057446475</v>
      </c>
      <c r="K4367" s="7">
        <v>16326.523585714309</v>
      </c>
      <c r="L4367" s="6" t="s">
        <v>17</v>
      </c>
      <c r="M4367" s="6" t="s">
        <v>17</v>
      </c>
      <c r="N4367" s="6" t="s">
        <v>17</v>
      </c>
      <c r="O4367" s="6" t="s">
        <v>17</v>
      </c>
      <c r="P4367" s="8" t="s">
        <v>17</v>
      </c>
      <c r="Q4367" s="8" t="s">
        <v>17</v>
      </c>
      <c r="R4367" s="9">
        <v>4.9550000000000001</v>
      </c>
    </row>
    <row r="4368" spans="1:18" s="6" customFormat="1" ht="15" customHeight="1" x14ac:dyDescent="0.25">
      <c r="A4368" t="s">
        <v>4670</v>
      </c>
      <c r="B4368" t="s">
        <v>5307</v>
      </c>
      <c r="C4368" t="s">
        <v>15</v>
      </c>
      <c r="D4368" t="s">
        <v>5513</v>
      </c>
      <c r="E4368" s="14">
        <v>1</v>
      </c>
      <c r="F4368" s="5">
        <v>44203</v>
      </c>
      <c r="G4368" s="6">
        <v>45.03</v>
      </c>
      <c r="H4368" s="7">
        <v>9567.3928008861421</v>
      </c>
      <c r="I4368" s="7">
        <v>2.2199999999999998</v>
      </c>
      <c r="J4368" s="7">
        <v>20626.072041166379</v>
      </c>
      <c r="K4368" s="7">
        <v>19405.995453676809</v>
      </c>
      <c r="L4368" s="6" t="s">
        <v>17</v>
      </c>
      <c r="M4368" s="6" t="s">
        <v>17</v>
      </c>
      <c r="N4368" s="6">
        <v>0.29266723842195541</v>
      </c>
      <c r="O4368" s="6" t="s">
        <v>17</v>
      </c>
      <c r="P4368" s="8">
        <v>3.4317560478119645E-2</v>
      </c>
      <c r="Q4368" s="8">
        <v>3.7153891139588689E-2</v>
      </c>
      <c r="R4368" s="9">
        <v>6.7200000000000006</v>
      </c>
    </row>
    <row r="4369" spans="1:18" s="6" customFormat="1" ht="15" customHeight="1" x14ac:dyDescent="0.25">
      <c r="A4369" t="s">
        <v>4671</v>
      </c>
      <c r="B4369" t="s">
        <v>5307</v>
      </c>
      <c r="C4369" t="s">
        <v>15</v>
      </c>
      <c r="D4369" t="s">
        <v>5513</v>
      </c>
      <c r="E4369" s="14">
        <v>1</v>
      </c>
      <c r="F4369" s="5">
        <v>44203</v>
      </c>
      <c r="G4369" s="6">
        <v>46.68</v>
      </c>
      <c r="H4369" s="7">
        <v>8395.8783863011067</v>
      </c>
      <c r="I4369" s="7">
        <v>3.2450000000000001</v>
      </c>
      <c r="J4369" s="7">
        <v>19094.407253175901</v>
      </c>
      <c r="K4369" s="7">
        <v>17884.97896905684</v>
      </c>
      <c r="L4369" s="6" t="s">
        <v>17</v>
      </c>
      <c r="M4369" s="6" t="s">
        <v>17</v>
      </c>
      <c r="N4369" s="6">
        <v>0.18449211955089345</v>
      </c>
      <c r="O4369" s="6" t="s">
        <v>17</v>
      </c>
      <c r="P4369" s="8">
        <v>0.19650829337510997</v>
      </c>
      <c r="Q4369" s="8">
        <v>1.2410986658671557E-2</v>
      </c>
      <c r="R4369" s="9">
        <v>5.1449999999999996</v>
      </c>
    </row>
    <row r="4370" spans="1:18" s="6" customFormat="1" ht="15" customHeight="1" x14ac:dyDescent="0.25">
      <c r="A4370" t="s">
        <v>4672</v>
      </c>
      <c r="B4370" t="s">
        <v>5307</v>
      </c>
      <c r="C4370" t="s">
        <v>15</v>
      </c>
      <c r="D4370" t="s">
        <v>5513</v>
      </c>
      <c r="E4370" s="14">
        <v>1</v>
      </c>
      <c r="F4370" s="5">
        <v>44203</v>
      </c>
      <c r="G4370" s="6">
        <v>51.48</v>
      </c>
      <c r="H4370" s="7">
        <v>7318.7063349090713</v>
      </c>
      <c r="I4370" s="7">
        <v>4.7549999999999999</v>
      </c>
      <c r="J4370" s="7">
        <v>18869.906621392194</v>
      </c>
      <c r="K4370" s="7">
        <v>17675.933089260245</v>
      </c>
      <c r="L4370" s="6" t="s">
        <v>17</v>
      </c>
      <c r="M4370" s="6" t="s">
        <v>17</v>
      </c>
      <c r="N4370" s="6">
        <v>0.31515280135823431</v>
      </c>
      <c r="O4370" s="6" t="s">
        <v>17</v>
      </c>
      <c r="P4370" s="8">
        <v>0.1650420353708435</v>
      </c>
      <c r="Q4370" s="8">
        <v>1.8609780924730552E-2</v>
      </c>
      <c r="R4370" s="9">
        <v>5.76</v>
      </c>
    </row>
    <row r="4371" spans="1:18" s="6" customFormat="1" ht="15" customHeight="1" x14ac:dyDescent="0.25">
      <c r="A4371" t="s">
        <v>4673</v>
      </c>
      <c r="B4371" t="s">
        <v>5307</v>
      </c>
      <c r="C4371" t="s">
        <v>15</v>
      </c>
      <c r="D4371" t="s">
        <v>5513</v>
      </c>
      <c r="E4371" s="14">
        <v>1</v>
      </c>
      <c r="F4371" s="5">
        <v>44203</v>
      </c>
      <c r="G4371" s="6">
        <v>42.75</v>
      </c>
      <c r="H4371" s="7">
        <v>9762.4537630736158</v>
      </c>
      <c r="I4371" s="7">
        <v>3.335</v>
      </c>
      <c r="J4371" s="7">
        <v>20085.147144909795</v>
      </c>
      <c r="K4371" s="7">
        <v>18876.569891831641</v>
      </c>
      <c r="L4371" s="6" t="s">
        <v>17</v>
      </c>
      <c r="M4371" s="6" t="s">
        <v>17</v>
      </c>
      <c r="N4371" s="6">
        <v>0.27992123889095843</v>
      </c>
      <c r="O4371" s="6" t="s">
        <v>17</v>
      </c>
      <c r="P4371" s="8">
        <v>9.1062148892636877E-2</v>
      </c>
      <c r="Q4371" s="8">
        <v>4.1009489595892491E-2</v>
      </c>
      <c r="R4371" s="9">
        <v>6.0449999999999999</v>
      </c>
    </row>
    <row r="4372" spans="1:18" s="6" customFormat="1" ht="15" customHeight="1" x14ac:dyDescent="0.25">
      <c r="A4372" t="s">
        <v>4376</v>
      </c>
      <c r="B4372" t="s">
        <v>5306</v>
      </c>
      <c r="C4372" t="s">
        <v>15</v>
      </c>
      <c r="D4372" t="s">
        <v>5513</v>
      </c>
      <c r="E4372" s="14">
        <v>1</v>
      </c>
      <c r="F4372" s="5">
        <v>44203</v>
      </c>
      <c r="G4372" s="6">
        <v>47.87</v>
      </c>
      <c r="H4372" s="7">
        <v>8571.5991660608615</v>
      </c>
      <c r="I4372" s="6">
        <v>1.73</v>
      </c>
      <c r="J4372" s="7">
        <v>19911.07391327091</v>
      </c>
      <c r="K4372" s="7">
        <v>18686.098726378015</v>
      </c>
      <c r="L4372" s="6" t="s">
        <v>17</v>
      </c>
      <c r="M4372" s="6" t="s">
        <v>17</v>
      </c>
      <c r="N4372" s="6">
        <v>0.10461892556363447</v>
      </c>
      <c r="O4372" s="6" t="s">
        <v>17</v>
      </c>
      <c r="P4372" s="8">
        <v>2.7594374331397298E-3</v>
      </c>
      <c r="Q4372" s="8">
        <v>9.5294131695291464E-3</v>
      </c>
      <c r="R4372" s="9">
        <v>4.415</v>
      </c>
    </row>
    <row r="4373" spans="1:18" s="6" customFormat="1" ht="15" customHeight="1" x14ac:dyDescent="0.25">
      <c r="A4373" t="s">
        <v>4377</v>
      </c>
      <c r="B4373" t="s">
        <v>5306</v>
      </c>
      <c r="C4373" t="s">
        <v>15</v>
      </c>
      <c r="D4373" t="s">
        <v>5513</v>
      </c>
      <c r="E4373" s="14">
        <v>1</v>
      </c>
      <c r="F4373" s="5">
        <v>44203</v>
      </c>
      <c r="G4373" s="6">
        <v>45.72</v>
      </c>
      <c r="H4373" s="7">
        <v>9001.5777633850139</v>
      </c>
      <c r="I4373" s="6">
        <v>2.7350000000000003</v>
      </c>
      <c r="J4373" s="7">
        <v>19855.956261171275</v>
      </c>
      <c r="K4373" s="7">
        <v>18641.336336376222</v>
      </c>
      <c r="L4373" s="6" t="s">
        <v>17</v>
      </c>
      <c r="M4373" s="6" t="s">
        <v>17</v>
      </c>
      <c r="N4373" s="6">
        <v>0.10514141520344863</v>
      </c>
      <c r="O4373" s="6" t="s">
        <v>17</v>
      </c>
      <c r="P4373" s="8">
        <v>9.869487156916228E-4</v>
      </c>
      <c r="Q4373" s="8">
        <v>2.9722559588169668E-3</v>
      </c>
      <c r="R4373" s="9">
        <v>4.8900000000000006</v>
      </c>
    </row>
    <row r="4374" spans="1:18" s="6" customFormat="1" ht="15" customHeight="1" x14ac:dyDescent="0.25">
      <c r="A4374" t="s">
        <v>4378</v>
      </c>
      <c r="B4374" t="s">
        <v>5306</v>
      </c>
      <c r="C4374" t="s">
        <v>15</v>
      </c>
      <c r="D4374" t="s">
        <v>5513</v>
      </c>
      <c r="E4374" s="14">
        <v>1</v>
      </c>
      <c r="F4374" s="5">
        <v>44203</v>
      </c>
      <c r="G4374" s="6">
        <v>40.64</v>
      </c>
      <c r="H4374" s="7">
        <v>9744.5592248994744</v>
      </c>
      <c r="I4374" s="6">
        <v>5.17</v>
      </c>
      <c r="J4374" s="7">
        <v>19278.388471046128</v>
      </c>
      <c r="K4374" s="7">
        <v>18088.602467822566</v>
      </c>
      <c r="L4374" s="6" t="s">
        <v>17</v>
      </c>
      <c r="M4374" s="6" t="s">
        <v>17</v>
      </c>
      <c r="N4374" s="6">
        <v>0.42602429916373008</v>
      </c>
      <c r="O4374" s="6" t="s">
        <v>17</v>
      </c>
      <c r="P4374" s="8">
        <v>3.6146152122209653E-2</v>
      </c>
      <c r="Q4374" s="8">
        <v>2.8026973260705898E-2</v>
      </c>
      <c r="R4374" s="9">
        <v>4.9350000000000005</v>
      </c>
    </row>
    <row r="4375" spans="1:18" s="6" customFormat="1" ht="15" customHeight="1" x14ac:dyDescent="0.25">
      <c r="A4375" t="s">
        <v>4379</v>
      </c>
      <c r="B4375" t="s">
        <v>5306</v>
      </c>
      <c r="C4375" t="s">
        <v>15</v>
      </c>
      <c r="D4375" t="s">
        <v>5513</v>
      </c>
      <c r="E4375" s="14">
        <v>1</v>
      </c>
      <c r="F4375" s="5">
        <v>44203</v>
      </c>
      <c r="G4375" s="6">
        <v>48.39</v>
      </c>
      <c r="H4375" s="7">
        <v>8400.6112366095913</v>
      </c>
      <c r="I4375" s="6">
        <v>4.7550000000000008</v>
      </c>
      <c r="J4375" s="7">
        <v>19761.692299616818</v>
      </c>
      <c r="K4375" s="7">
        <v>18567.678621603547</v>
      </c>
      <c r="L4375" s="6" t="s">
        <v>17</v>
      </c>
      <c r="M4375" s="6" t="s">
        <v>17</v>
      </c>
      <c r="N4375" s="6">
        <v>0.36533515301034064</v>
      </c>
      <c r="O4375" s="6" t="s">
        <v>17</v>
      </c>
      <c r="P4375" s="8">
        <v>3.854667325558002E-3</v>
      </c>
      <c r="Q4375" s="8">
        <v>2.1537081712151563E-2</v>
      </c>
      <c r="R4375" s="9">
        <v>4.7450000000000001</v>
      </c>
    </row>
    <row r="4376" spans="1:18" s="6" customFormat="1" ht="15" customHeight="1" x14ac:dyDescent="0.25">
      <c r="A4376" t="s">
        <v>4380</v>
      </c>
      <c r="B4376" t="s">
        <v>5306</v>
      </c>
      <c r="C4376" t="s">
        <v>15</v>
      </c>
      <c r="D4376" t="s">
        <v>5513</v>
      </c>
      <c r="E4376" s="14">
        <v>1</v>
      </c>
      <c r="F4376" s="5">
        <v>44203</v>
      </c>
      <c r="G4376" s="6">
        <v>39.58</v>
      </c>
      <c r="H4376" s="7">
        <v>9859.046058118869</v>
      </c>
      <c r="I4376" s="6">
        <v>7.6649999999999991</v>
      </c>
      <c r="J4376" s="7">
        <v>19081.863648328512</v>
      </c>
      <c r="K4376" s="7">
        <v>17917.883909498294</v>
      </c>
      <c r="L4376" s="6" t="s">
        <v>17</v>
      </c>
      <c r="M4376" s="6" t="s">
        <v>17</v>
      </c>
      <c r="N4376" s="6">
        <v>0.30429060279020798</v>
      </c>
      <c r="O4376" s="6" t="s">
        <v>17</v>
      </c>
      <c r="P4376" s="8">
        <v>1.9511869638741804E-2</v>
      </c>
      <c r="Q4376" s="8">
        <v>2.683083810951882E-2</v>
      </c>
      <c r="R4376" s="9">
        <v>5.0250000000000004</v>
      </c>
    </row>
    <row r="4377" spans="1:18" s="6" customFormat="1" ht="15" customHeight="1" x14ac:dyDescent="0.25">
      <c r="A4377" t="s">
        <v>4381</v>
      </c>
      <c r="B4377" t="s">
        <v>5306</v>
      </c>
      <c r="C4377" t="s">
        <v>15</v>
      </c>
      <c r="D4377" t="s">
        <v>5513</v>
      </c>
      <c r="E4377" s="14">
        <v>1</v>
      </c>
      <c r="F4377" s="5">
        <v>44203</v>
      </c>
      <c r="G4377" s="6">
        <v>41.89</v>
      </c>
      <c r="H4377" s="7">
        <v>9286.5184280626527</v>
      </c>
      <c r="I4377" s="6">
        <v>8.2399999999999984</v>
      </c>
      <c r="J4377" s="7">
        <v>18900.186318871438</v>
      </c>
      <c r="K4377" s="7">
        <v>17742.025689317936</v>
      </c>
      <c r="L4377" s="6" t="s">
        <v>17</v>
      </c>
      <c r="M4377" s="6" t="s">
        <v>17</v>
      </c>
      <c r="N4377" s="6">
        <v>0.43651849880223587</v>
      </c>
      <c r="O4377" s="6" t="s">
        <v>17</v>
      </c>
      <c r="P4377" s="8">
        <v>2.5552302368911366E-2</v>
      </c>
      <c r="Q4377" s="8">
        <v>5.5977821612746004E-2</v>
      </c>
      <c r="R4377" s="9">
        <v>6.0750000000000002</v>
      </c>
    </row>
    <row r="4378" spans="1:18" s="6" customFormat="1" ht="15" customHeight="1" x14ac:dyDescent="0.25">
      <c r="A4378" t="s">
        <v>4382</v>
      </c>
      <c r="B4378" t="s">
        <v>5306</v>
      </c>
      <c r="C4378" t="s">
        <v>15</v>
      </c>
      <c r="D4378" t="s">
        <v>5513</v>
      </c>
      <c r="E4378" s="14">
        <v>1</v>
      </c>
      <c r="F4378" s="5">
        <v>44203</v>
      </c>
      <c r="G4378" s="6">
        <v>43.14</v>
      </c>
      <c r="H4378" s="7">
        <v>8991.3364861249811</v>
      </c>
      <c r="I4378" s="6">
        <v>10.38</v>
      </c>
      <c r="J4378" s="7">
        <v>18802.921253175275</v>
      </c>
      <c r="K4378" s="7">
        <v>17666.631526776258</v>
      </c>
      <c r="L4378" s="6" t="s">
        <v>17</v>
      </c>
      <c r="M4378" s="6" t="s">
        <v>17</v>
      </c>
      <c r="N4378" s="6">
        <v>0.66151566469093981</v>
      </c>
      <c r="O4378" s="6" t="s">
        <v>17</v>
      </c>
      <c r="P4378" s="8">
        <v>4.6358205113356372E-2</v>
      </c>
      <c r="Q4378" s="8">
        <v>4.0791929695252624E-2</v>
      </c>
      <c r="R4378" s="9">
        <v>5.52</v>
      </c>
    </row>
    <row r="4379" spans="1:18" s="6" customFormat="1" ht="15" customHeight="1" x14ac:dyDescent="0.25">
      <c r="A4379" t="s">
        <v>4383</v>
      </c>
      <c r="B4379" t="s">
        <v>5306</v>
      </c>
      <c r="C4379" t="s">
        <v>15</v>
      </c>
      <c r="D4379" t="s">
        <v>5513</v>
      </c>
      <c r="E4379" s="14">
        <v>1</v>
      </c>
      <c r="F4379" s="5">
        <v>44203</v>
      </c>
      <c r="G4379" s="6">
        <v>42.13</v>
      </c>
      <c r="H4379" s="7">
        <v>8801.6170482523012</v>
      </c>
      <c r="I4379" s="6">
        <v>9.42</v>
      </c>
      <c r="J4379" s="7">
        <v>18133.579295751722</v>
      </c>
      <c r="K4379" s="7">
        <v>16987.822616644724</v>
      </c>
      <c r="L4379" s="6" t="s">
        <v>17</v>
      </c>
      <c r="M4379" s="6" t="s">
        <v>17</v>
      </c>
      <c r="N4379" s="6">
        <v>0.13021539797081005</v>
      </c>
      <c r="O4379" s="6" t="s">
        <v>17</v>
      </c>
      <c r="P4379" s="8">
        <v>6.8847012982798201E-3</v>
      </c>
      <c r="Q4379" s="8">
        <v>3.8989065450939123E-2</v>
      </c>
      <c r="R4379" s="9">
        <v>7.8450000000000006</v>
      </c>
    </row>
    <row r="4380" spans="1:18" s="6" customFormat="1" ht="15" customHeight="1" x14ac:dyDescent="0.25">
      <c r="A4380" t="s">
        <v>4384</v>
      </c>
      <c r="B4380" t="s">
        <v>5306</v>
      </c>
      <c r="C4380" t="s">
        <v>15</v>
      </c>
      <c r="D4380" t="s">
        <v>5513</v>
      </c>
      <c r="E4380" s="14">
        <v>1</v>
      </c>
      <c r="F4380" s="5">
        <v>44203</v>
      </c>
      <c r="G4380" s="6">
        <v>48.24</v>
      </c>
      <c r="H4380" s="7">
        <v>8557.3057160457065</v>
      </c>
      <c r="I4380" s="6">
        <v>2.0999999999999996</v>
      </c>
      <c r="J4380" s="7">
        <v>20030.704076230806</v>
      </c>
      <c r="K4380" s="7">
        <v>18809.52263532787</v>
      </c>
      <c r="L4380" s="6" t="s">
        <v>17</v>
      </c>
      <c r="M4380" s="6" t="s">
        <v>17</v>
      </c>
      <c r="N4380" s="6">
        <v>0.12811011116993118</v>
      </c>
      <c r="O4380" s="6" t="s">
        <v>17</v>
      </c>
      <c r="P4380" s="8">
        <v>4.1550704148388328E-3</v>
      </c>
      <c r="Q4380" s="8">
        <v>2.5878492101294816E-2</v>
      </c>
      <c r="R4380" s="9">
        <v>5.55</v>
      </c>
    </row>
    <row r="4381" spans="1:18" s="6" customFormat="1" ht="15" customHeight="1" x14ac:dyDescent="0.25">
      <c r="A4381" t="s">
        <v>4385</v>
      </c>
      <c r="B4381" t="s">
        <v>5306</v>
      </c>
      <c r="C4381" t="s">
        <v>15</v>
      </c>
      <c r="D4381" t="s">
        <v>5513</v>
      </c>
      <c r="E4381" s="14">
        <v>1</v>
      </c>
      <c r="F4381" s="5">
        <v>44203</v>
      </c>
      <c r="G4381" s="6">
        <v>48.58</v>
      </c>
      <c r="H4381" s="7">
        <v>8392.1026273339194</v>
      </c>
      <c r="I4381" s="6">
        <v>4.2249999999999996</v>
      </c>
      <c r="J4381" s="7">
        <v>19828.034605381879</v>
      </c>
      <c r="K4381" s="7">
        <v>18628.767069883157</v>
      </c>
      <c r="L4381" s="6" t="s">
        <v>17</v>
      </c>
      <c r="M4381" s="6" t="s">
        <v>17</v>
      </c>
      <c r="N4381" s="6">
        <v>0.10615147815933337</v>
      </c>
      <c r="O4381" s="6" t="s">
        <v>17</v>
      </c>
      <c r="P4381" s="8">
        <v>8.8947214334171298E-3</v>
      </c>
      <c r="Q4381" s="8">
        <v>2.0941607304641726E-2</v>
      </c>
      <c r="R4381" s="9">
        <v>5.7949999999999999</v>
      </c>
    </row>
    <row r="4382" spans="1:18" s="6" customFormat="1" ht="15" customHeight="1" x14ac:dyDescent="0.25">
      <c r="A4382" t="s">
        <v>4386</v>
      </c>
      <c r="B4382" t="s">
        <v>5306</v>
      </c>
      <c r="C4382" t="s">
        <v>15</v>
      </c>
      <c r="D4382" t="s">
        <v>5513</v>
      </c>
      <c r="E4382" s="14">
        <v>1</v>
      </c>
      <c r="F4382" s="5">
        <v>44203</v>
      </c>
      <c r="G4382" s="6">
        <v>48.93</v>
      </c>
      <c r="H4382" s="7">
        <v>8119.0497044846834</v>
      </c>
      <c r="I4382" s="6">
        <v>5.4</v>
      </c>
      <c r="J4382" s="7">
        <v>19425.684658335547</v>
      </c>
      <c r="K4382" s="7">
        <v>18238.514988221428</v>
      </c>
      <c r="L4382" s="6" t="s">
        <v>17</v>
      </c>
      <c r="M4382" s="6" t="s">
        <v>17</v>
      </c>
      <c r="N4382" s="6">
        <v>0.1180537091199149</v>
      </c>
      <c r="O4382" s="6" t="s">
        <v>17</v>
      </c>
      <c r="P4382" s="8">
        <v>1.0457349599108597E-2</v>
      </c>
      <c r="Q4382" s="8">
        <v>1.881173768542942E-2</v>
      </c>
      <c r="R4382" s="9">
        <v>5.9749999999999996</v>
      </c>
    </row>
    <row r="4383" spans="1:18" s="6" customFormat="1" ht="15" customHeight="1" x14ac:dyDescent="0.25">
      <c r="A4383" t="s">
        <v>4387</v>
      </c>
      <c r="B4383" t="s">
        <v>5306</v>
      </c>
      <c r="C4383" t="s">
        <v>15</v>
      </c>
      <c r="D4383" t="s">
        <v>5513</v>
      </c>
      <c r="E4383" s="14">
        <v>1</v>
      </c>
      <c r="F4383" s="5">
        <v>44203</v>
      </c>
      <c r="G4383" s="6">
        <v>47.77</v>
      </c>
      <c r="H4383" s="7">
        <v>8511.4384495299</v>
      </c>
      <c r="I4383" s="6">
        <v>5.1100000000000003</v>
      </c>
      <c r="J4383" s="7">
        <v>19720.806794055203</v>
      </c>
      <c r="K4383" s="7">
        <v>18530.460558165614</v>
      </c>
      <c r="L4383" s="6" t="s">
        <v>17</v>
      </c>
      <c r="M4383" s="6" t="s">
        <v>17</v>
      </c>
      <c r="N4383" s="6">
        <v>0.35350318471337583</v>
      </c>
      <c r="O4383" s="6" t="s">
        <v>17</v>
      </c>
      <c r="P4383" s="8">
        <v>3.6238726138181315E-3</v>
      </c>
      <c r="Q4383" s="8">
        <v>2.7057464461830404E-2</v>
      </c>
      <c r="R4383" s="9">
        <v>5.8</v>
      </c>
    </row>
    <row r="4384" spans="1:18" s="6" customFormat="1" ht="15" customHeight="1" x14ac:dyDescent="0.25">
      <c r="A4384" t="s">
        <v>4388</v>
      </c>
      <c r="B4384" t="s">
        <v>5306</v>
      </c>
      <c r="C4384" t="s">
        <v>15</v>
      </c>
      <c r="D4384" t="s">
        <v>5513</v>
      </c>
      <c r="E4384" s="14">
        <v>1</v>
      </c>
      <c r="F4384" s="5">
        <v>44203</v>
      </c>
      <c r="G4384" s="6">
        <v>48.41</v>
      </c>
      <c r="H4384" s="7">
        <v>8666.3375909280803</v>
      </c>
      <c r="I4384" s="6">
        <v>2.0149999999999997</v>
      </c>
      <c r="J4384" s="7">
        <v>20312.938383511388</v>
      </c>
      <c r="K4384" s="7">
        <v>19090.897249327543</v>
      </c>
      <c r="L4384" s="6" t="s">
        <v>17</v>
      </c>
      <c r="M4384" s="6" t="s">
        <v>17</v>
      </c>
      <c r="N4384" s="6">
        <v>0.10790978741771878</v>
      </c>
      <c r="O4384" s="6" t="s">
        <v>17</v>
      </c>
      <c r="P4384" s="8">
        <v>2.9989510613301689E-3</v>
      </c>
      <c r="Q4384" s="8">
        <v>2.0196639555007497E-2</v>
      </c>
      <c r="R4384" s="9">
        <v>7.33</v>
      </c>
    </row>
    <row r="4385" spans="1:18" s="6" customFormat="1" ht="15" customHeight="1" x14ac:dyDescent="0.25">
      <c r="A4385" t="s">
        <v>4389</v>
      </c>
      <c r="B4385" t="s">
        <v>5306</v>
      </c>
      <c r="C4385" t="s">
        <v>15</v>
      </c>
      <c r="D4385" t="s">
        <v>5513</v>
      </c>
      <c r="E4385" s="14">
        <v>1</v>
      </c>
      <c r="F4385" s="5">
        <v>44203</v>
      </c>
      <c r="G4385" s="6">
        <v>46.83</v>
      </c>
      <c r="H4385" s="7">
        <v>8691.0149877665208</v>
      </c>
      <c r="I4385" s="6">
        <v>4.0549999999999997</v>
      </c>
      <c r="J4385" s="7">
        <v>19698.427975617578</v>
      </c>
      <c r="K4385" s="7">
        <v>18497.408101874214</v>
      </c>
      <c r="L4385" s="6" t="s">
        <v>17</v>
      </c>
      <c r="M4385" s="6" t="s">
        <v>17</v>
      </c>
      <c r="N4385" s="6">
        <v>0.10694043417816276</v>
      </c>
      <c r="O4385" s="6" t="s">
        <v>17</v>
      </c>
      <c r="P4385" s="8">
        <v>1.2819201451237841E-2</v>
      </c>
      <c r="Q4385" s="8">
        <v>1.9638321681107344E-2</v>
      </c>
      <c r="R4385" s="9">
        <v>6.49</v>
      </c>
    </row>
    <row r="4386" spans="1:18" s="6" customFormat="1" ht="15" customHeight="1" x14ac:dyDescent="0.25">
      <c r="A4386" t="s">
        <v>4390</v>
      </c>
      <c r="B4386" t="s">
        <v>5306</v>
      </c>
      <c r="C4386" t="s">
        <v>15</v>
      </c>
      <c r="D4386" t="s">
        <v>5513</v>
      </c>
      <c r="E4386" s="14">
        <v>1</v>
      </c>
      <c r="F4386" s="5">
        <v>44203</v>
      </c>
      <c r="G4386" s="6">
        <v>47.31</v>
      </c>
      <c r="H4386" s="7">
        <v>8498.6398761677665</v>
      </c>
      <c r="I4386" s="7">
        <v>4.375</v>
      </c>
      <c r="J4386" s="7">
        <v>19520.787051729607</v>
      </c>
      <c r="K4386" s="7">
        <v>18323.065432089137</v>
      </c>
      <c r="L4386" s="6" t="s">
        <v>17</v>
      </c>
      <c r="M4386" s="6" t="s">
        <v>17</v>
      </c>
      <c r="N4386" s="6">
        <v>0.10578652279699566</v>
      </c>
      <c r="O4386" s="6" t="s">
        <v>17</v>
      </c>
      <c r="P4386" s="8">
        <v>0</v>
      </c>
      <c r="Q4386" s="8">
        <v>1.0951181678034426E-2</v>
      </c>
      <c r="R4386" s="9">
        <v>5.47</v>
      </c>
    </row>
    <row r="4387" spans="1:18" s="6" customFormat="1" ht="15" customHeight="1" x14ac:dyDescent="0.25">
      <c r="A4387" t="s">
        <v>4391</v>
      </c>
      <c r="B4387" t="s">
        <v>5306</v>
      </c>
      <c r="C4387" t="s">
        <v>15</v>
      </c>
      <c r="D4387" t="s">
        <v>5513</v>
      </c>
      <c r="E4387" s="14">
        <v>1</v>
      </c>
      <c r="F4387" s="5">
        <v>44203</v>
      </c>
      <c r="G4387" s="6">
        <v>47.48</v>
      </c>
      <c r="H4387" s="7">
        <v>8412.4601723915785</v>
      </c>
      <c r="I4387" s="7">
        <v>8.67</v>
      </c>
      <c r="J4387" s="7">
        <v>19379.960581686464</v>
      </c>
      <c r="K4387" s="7">
        <v>18226.193016739486</v>
      </c>
      <c r="L4387" s="6" t="s">
        <v>17</v>
      </c>
      <c r="M4387" s="6" t="s">
        <v>17</v>
      </c>
      <c r="N4387" s="6">
        <v>0.48367336067756889</v>
      </c>
      <c r="O4387" s="6" t="s">
        <v>17</v>
      </c>
      <c r="P4387" s="8">
        <v>2.4079852611621374E-2</v>
      </c>
      <c r="Q4387" s="8">
        <v>3.8182388087449941E-2</v>
      </c>
      <c r="R4387" s="9">
        <v>6.1349999999999998</v>
      </c>
    </row>
    <row r="4388" spans="1:18" s="6" customFormat="1" ht="15" customHeight="1" x14ac:dyDescent="0.25">
      <c r="A4388" t="s">
        <v>4392</v>
      </c>
      <c r="B4388" t="s">
        <v>5306</v>
      </c>
      <c r="C4388" t="s">
        <v>15</v>
      </c>
      <c r="D4388" t="s">
        <v>5513</v>
      </c>
      <c r="E4388" s="14">
        <v>1</v>
      </c>
      <c r="F4388" s="5">
        <v>44203</v>
      </c>
      <c r="G4388" s="6">
        <v>38.159999999999997</v>
      </c>
      <c r="H4388" s="7">
        <v>9542.1380629701598</v>
      </c>
      <c r="I4388" s="7">
        <v>11.149999999999999</v>
      </c>
      <c r="J4388" s="7">
        <v>18066.117448246721</v>
      </c>
      <c r="K4388" s="7">
        <v>16937.883025501549</v>
      </c>
      <c r="L4388" s="6" t="s">
        <v>17</v>
      </c>
      <c r="M4388" s="6" t="s">
        <v>17</v>
      </c>
      <c r="N4388" s="6">
        <v>0.51013941698352339</v>
      </c>
      <c r="O4388" s="6" t="s">
        <v>17</v>
      </c>
      <c r="P4388" s="8">
        <v>1.9643090420548414E-2</v>
      </c>
      <c r="Q4388" s="8">
        <v>5.0902869674403939E-2</v>
      </c>
      <c r="R4388" s="9">
        <v>5.32</v>
      </c>
    </row>
    <row r="4389" spans="1:18" s="6" customFormat="1" ht="15" customHeight="1" x14ac:dyDescent="0.25">
      <c r="A4389" t="s">
        <v>4393</v>
      </c>
      <c r="B4389" t="s">
        <v>5306</v>
      </c>
      <c r="C4389" t="s">
        <v>15</v>
      </c>
      <c r="D4389" t="s">
        <v>5513</v>
      </c>
      <c r="E4389" s="14">
        <v>1</v>
      </c>
      <c r="F4389" s="5">
        <v>44203</v>
      </c>
      <c r="G4389" s="6">
        <v>40.74</v>
      </c>
      <c r="H4389" s="7">
        <v>10160.037973044147</v>
      </c>
      <c r="I4389" s="7">
        <v>0.89500000000000002</v>
      </c>
      <c r="J4389" s="7">
        <v>20057.940479325785</v>
      </c>
      <c r="K4389" s="7">
        <v>18824.360737502782</v>
      </c>
      <c r="L4389" s="6" t="s">
        <v>17</v>
      </c>
      <c r="M4389" s="6" t="s">
        <v>17</v>
      </c>
      <c r="N4389" s="6">
        <v>0.10534632604687912</v>
      </c>
      <c r="O4389" s="6" t="s">
        <v>17</v>
      </c>
      <c r="P4389" s="8">
        <v>3.5051082683016283E-4</v>
      </c>
      <c r="Q4389" s="8">
        <v>8.3350286447918445E-3</v>
      </c>
      <c r="R4389" s="9">
        <v>5.0749999999999993</v>
      </c>
    </row>
    <row r="4390" spans="1:18" s="6" customFormat="1" ht="15" customHeight="1" x14ac:dyDescent="0.25">
      <c r="A4390" t="s">
        <v>4394</v>
      </c>
      <c r="B4390" t="s">
        <v>5306</v>
      </c>
      <c r="C4390" t="s">
        <v>15</v>
      </c>
      <c r="D4390" t="s">
        <v>5513</v>
      </c>
      <c r="E4390" s="14">
        <v>1</v>
      </c>
      <c r="F4390" s="5">
        <v>44203</v>
      </c>
      <c r="G4390" s="6">
        <v>46.08</v>
      </c>
      <c r="H4390" s="7">
        <v>8877.4705084549041</v>
      </c>
      <c r="I4390" s="7">
        <v>5.0350000000000001</v>
      </c>
      <c r="J4390" s="7">
        <v>19743.017946267391</v>
      </c>
      <c r="K4390" s="7">
        <v>18551.937886600339</v>
      </c>
      <c r="L4390" s="6" t="s">
        <v>17</v>
      </c>
      <c r="M4390" s="6" t="s">
        <v>17</v>
      </c>
      <c r="N4390" s="6">
        <v>0.30476797281512158</v>
      </c>
      <c r="O4390" s="6" t="s">
        <v>17</v>
      </c>
      <c r="P4390" s="8">
        <v>1.8744981238019636E-2</v>
      </c>
      <c r="Q4390" s="8">
        <v>3.5497032008903411E-2</v>
      </c>
      <c r="R4390" s="9">
        <v>5.83</v>
      </c>
    </row>
    <row r="4391" spans="1:18" s="6" customFormat="1" ht="15" customHeight="1" x14ac:dyDescent="0.25">
      <c r="A4391" t="s">
        <v>4395</v>
      </c>
      <c r="B4391" t="s">
        <v>5306</v>
      </c>
      <c r="C4391" t="s">
        <v>15</v>
      </c>
      <c r="D4391" t="s">
        <v>5513</v>
      </c>
      <c r="E4391" s="14">
        <v>1</v>
      </c>
      <c r="F4391" s="5">
        <v>44203</v>
      </c>
      <c r="G4391" s="6">
        <v>46.95</v>
      </c>
      <c r="H4391" s="7">
        <v>8153.707004114417</v>
      </c>
      <c r="I4391" s="7">
        <v>4.6099999999999994</v>
      </c>
      <c r="J4391" s="7">
        <v>18727.349346818373</v>
      </c>
      <c r="K4391" s="7">
        <v>17531.942514824539</v>
      </c>
      <c r="L4391" s="6" t="s">
        <v>17</v>
      </c>
      <c r="M4391" s="6" t="s">
        <v>17</v>
      </c>
      <c r="N4391" s="6">
        <v>0.23914875684787187</v>
      </c>
      <c r="O4391" s="6" t="s">
        <v>17</v>
      </c>
      <c r="P4391" s="8">
        <v>2.555999038509298E-3</v>
      </c>
      <c r="Q4391" s="8">
        <v>2.4031225002722163E-2</v>
      </c>
      <c r="R4391" s="9">
        <v>5.08</v>
      </c>
    </row>
    <row r="4392" spans="1:18" s="6" customFormat="1" ht="15" customHeight="1" x14ac:dyDescent="0.25">
      <c r="A4392" t="s">
        <v>4396</v>
      </c>
      <c r="B4392" t="s">
        <v>5306</v>
      </c>
      <c r="C4392" t="s">
        <v>15</v>
      </c>
      <c r="D4392" t="s">
        <v>5513</v>
      </c>
      <c r="E4392" s="14">
        <v>1</v>
      </c>
      <c r="F4392" s="5">
        <v>44203</v>
      </c>
      <c r="G4392" s="6">
        <v>51.54</v>
      </c>
      <c r="H4392" s="7">
        <v>8473.330363426945</v>
      </c>
      <c r="I4392" s="7">
        <v>2.5750000000000002</v>
      </c>
      <c r="J4392" s="7">
        <v>21299.756295694555</v>
      </c>
      <c r="K4392" s="7">
        <v>20083.476193617302</v>
      </c>
      <c r="L4392" s="6" t="s">
        <v>17</v>
      </c>
      <c r="M4392" s="6" t="s">
        <v>17</v>
      </c>
      <c r="N4392" s="6">
        <v>0.11953115933619587</v>
      </c>
      <c r="O4392" s="6" t="s">
        <v>17</v>
      </c>
      <c r="P4392" s="8">
        <v>1.5548684629587245E-2</v>
      </c>
      <c r="Q4392" s="8">
        <v>3.9785072932092921E-2</v>
      </c>
      <c r="R4392" s="9">
        <v>13.83</v>
      </c>
    </row>
    <row r="4393" spans="1:18" s="6" customFormat="1" ht="15" customHeight="1" x14ac:dyDescent="0.25">
      <c r="A4393" t="s">
        <v>4397</v>
      </c>
      <c r="B4393" t="s">
        <v>5306</v>
      </c>
      <c r="C4393" t="s">
        <v>15</v>
      </c>
      <c r="D4393" t="s">
        <v>5513</v>
      </c>
      <c r="E4393" s="14">
        <v>1</v>
      </c>
      <c r="F4393" s="5">
        <v>44203</v>
      </c>
      <c r="G4393" s="6">
        <v>41.89</v>
      </c>
      <c r="H4393" s="7">
        <v>10006.737167267995</v>
      </c>
      <c r="I4393" s="7">
        <v>2.85</v>
      </c>
      <c r="J4393" s="7">
        <v>20194.85668970205</v>
      </c>
      <c r="K4393" s="7">
        <v>18981.431538922723</v>
      </c>
      <c r="L4393" s="6" t="s">
        <v>17</v>
      </c>
      <c r="M4393" s="6" t="s">
        <v>17</v>
      </c>
      <c r="N4393" s="6">
        <v>9.289679392772178E-2</v>
      </c>
      <c r="O4393" s="6" t="s">
        <v>17</v>
      </c>
      <c r="P4393" s="8">
        <v>6.9766417559292753E-3</v>
      </c>
      <c r="Q4393" s="8">
        <v>4.0056898171683827E-2</v>
      </c>
      <c r="R4393" s="9">
        <v>11.73</v>
      </c>
    </row>
    <row r="4394" spans="1:18" s="6" customFormat="1" ht="15" customHeight="1" x14ac:dyDescent="0.25">
      <c r="A4394" t="s">
        <v>4398</v>
      </c>
      <c r="B4394" t="s">
        <v>5306</v>
      </c>
      <c r="C4394" t="s">
        <v>15</v>
      </c>
      <c r="D4394" t="s">
        <v>5513</v>
      </c>
      <c r="E4394" s="14">
        <v>1</v>
      </c>
      <c r="F4394" s="5">
        <v>44203</v>
      </c>
      <c r="G4394" s="6">
        <v>48.97</v>
      </c>
      <c r="H4394" s="7">
        <v>7921.7660494746642</v>
      </c>
      <c r="I4394" s="7">
        <v>7.08</v>
      </c>
      <c r="J4394" s="7">
        <v>19038.299663299662</v>
      </c>
      <c r="K4394" s="7">
        <v>17868.122965852763</v>
      </c>
      <c r="L4394" s="6" t="s">
        <v>17</v>
      </c>
      <c r="M4394" s="6" t="s">
        <v>17</v>
      </c>
      <c r="N4394" s="6">
        <v>0.51557239057239057</v>
      </c>
      <c r="O4394" s="6" t="s">
        <v>17</v>
      </c>
      <c r="P4394" s="8">
        <v>8.6789363510124552E-3</v>
      </c>
      <c r="Q4394" s="8">
        <v>5.0069729816978457E-2</v>
      </c>
      <c r="R4394" s="9">
        <v>4.96</v>
      </c>
    </row>
    <row r="4395" spans="1:18" s="6" customFormat="1" ht="15" customHeight="1" x14ac:dyDescent="0.25">
      <c r="A4395" t="s">
        <v>4399</v>
      </c>
      <c r="B4395" t="s">
        <v>5306</v>
      </c>
      <c r="C4395" t="s">
        <v>15</v>
      </c>
      <c r="D4395" t="s">
        <v>5513</v>
      </c>
      <c r="E4395" s="14">
        <v>1</v>
      </c>
      <c r="F4395" s="5">
        <v>44203</v>
      </c>
      <c r="G4395" s="6">
        <v>46.93</v>
      </c>
      <c r="H4395" s="7">
        <v>8968.4971249728569</v>
      </c>
      <c r="I4395" s="7">
        <v>1.7450000000000001</v>
      </c>
      <c r="J4395" s="7">
        <v>20284.550638066794</v>
      </c>
      <c r="K4395" s="7">
        <v>19059.726823012734</v>
      </c>
      <c r="L4395" s="6" t="s">
        <v>17</v>
      </c>
      <c r="M4395" s="6" t="s">
        <v>17</v>
      </c>
      <c r="N4395" s="6">
        <v>0.10860711376595167</v>
      </c>
      <c r="O4395" s="6" t="s">
        <v>17</v>
      </c>
      <c r="P4395" s="8">
        <v>2.8136876979047562E-3</v>
      </c>
      <c r="Q4395" s="8">
        <v>2.1602390013235207E-2</v>
      </c>
      <c r="R4395" s="9">
        <v>7.9249999999999998</v>
      </c>
    </row>
    <row r="4396" spans="1:18" s="6" customFormat="1" ht="15" customHeight="1" x14ac:dyDescent="0.25">
      <c r="A4396" t="s">
        <v>4400</v>
      </c>
      <c r="B4396" t="s">
        <v>5306</v>
      </c>
      <c r="C4396" t="s">
        <v>15</v>
      </c>
      <c r="D4396" t="s">
        <v>5513</v>
      </c>
      <c r="E4396" s="14">
        <v>1</v>
      </c>
      <c r="F4396" s="5">
        <v>44203</v>
      </c>
      <c r="G4396" s="6">
        <v>44.47</v>
      </c>
      <c r="H4396" s="7">
        <v>9439.1183792332322</v>
      </c>
      <c r="I4396" s="7">
        <v>1.4849999999999999</v>
      </c>
      <c r="J4396" s="7">
        <v>20182.143609180879</v>
      </c>
      <c r="K4396" s="7">
        <v>18954.656004381835</v>
      </c>
      <c r="L4396" s="6" t="s">
        <v>17</v>
      </c>
      <c r="M4396" s="6" t="s">
        <v>17</v>
      </c>
      <c r="N4396" s="6">
        <v>8.9492524742050952E-2</v>
      </c>
      <c r="O4396" s="6" t="s">
        <v>17</v>
      </c>
      <c r="P4396" s="8">
        <v>9.961840781151476E-4</v>
      </c>
      <c r="Q4396" s="8">
        <v>1.5410033144495801E-2</v>
      </c>
      <c r="R4396" s="9">
        <v>5.0199999999999996</v>
      </c>
    </row>
    <row r="4397" spans="1:18" s="6" customFormat="1" ht="15" customHeight="1" x14ac:dyDescent="0.25">
      <c r="A4397" t="s">
        <v>4401</v>
      </c>
      <c r="B4397" t="s">
        <v>5306</v>
      </c>
      <c r="C4397" t="s">
        <v>15</v>
      </c>
      <c r="D4397" t="s">
        <v>5513</v>
      </c>
      <c r="E4397" s="14">
        <v>1</v>
      </c>
      <c r="F4397" s="5">
        <v>44203</v>
      </c>
      <c r="G4397" s="6">
        <v>43.62</v>
      </c>
      <c r="H4397" s="7">
        <v>9948.2482857848699</v>
      </c>
      <c r="I4397" s="6">
        <v>4.3</v>
      </c>
      <c r="J4397" s="7">
        <v>20733.592977968958</v>
      </c>
      <c r="K4397" s="7">
        <v>19535.092028706757</v>
      </c>
      <c r="L4397" s="6" t="s">
        <v>17</v>
      </c>
      <c r="M4397" s="6" t="s">
        <v>17</v>
      </c>
      <c r="N4397" s="6">
        <v>0.11393361622972738</v>
      </c>
      <c r="O4397" s="6" t="s">
        <v>17</v>
      </c>
      <c r="P4397" s="8">
        <v>1.7020218111678437E-2</v>
      </c>
      <c r="Q4397" s="8">
        <v>5.9459136537809446E-2</v>
      </c>
      <c r="R4397" s="9">
        <v>13.984999999999999</v>
      </c>
    </row>
    <row r="4398" spans="1:18" s="6" customFormat="1" ht="15" customHeight="1" x14ac:dyDescent="0.25">
      <c r="A4398" t="s">
        <v>5232</v>
      </c>
      <c r="B4398" t="s">
        <v>5308</v>
      </c>
      <c r="C4398" t="s">
        <v>16</v>
      </c>
      <c r="D4398" t="s">
        <v>5513</v>
      </c>
      <c r="E4398" s="14">
        <v>1</v>
      </c>
      <c r="F4398" s="5">
        <v>44203</v>
      </c>
      <c r="G4398" s="6">
        <v>31.772689511941849</v>
      </c>
      <c r="H4398" s="7">
        <v>11304.926628286117</v>
      </c>
      <c r="I4398" s="6">
        <v>4.915</v>
      </c>
      <c r="J4398" s="7">
        <v>18931.687593104914</v>
      </c>
      <c r="K4398" s="7">
        <v>17707.181107743389</v>
      </c>
      <c r="L4398" s="6">
        <v>45.273125556164509</v>
      </c>
      <c r="M4398" s="6">
        <v>5.6041108455358701</v>
      </c>
      <c r="N4398" s="6">
        <v>0.36769508997642636</v>
      </c>
      <c r="O4398" s="6">
        <v>43.775009833541958</v>
      </c>
      <c r="P4398" s="8">
        <v>1.7682523188426235E-2</v>
      </c>
      <c r="Q4398" s="8">
        <v>4.7376151592803541E-2</v>
      </c>
      <c r="R4398" s="9">
        <v>6.02</v>
      </c>
    </row>
    <row r="4399" spans="1:18" s="6" customFormat="1" ht="15" customHeight="1" x14ac:dyDescent="0.25">
      <c r="A4399" t="s">
        <v>5233</v>
      </c>
      <c r="B4399" t="s">
        <v>5308</v>
      </c>
      <c r="C4399" t="s">
        <v>16</v>
      </c>
      <c r="D4399" t="s">
        <v>5513</v>
      </c>
      <c r="E4399" s="14">
        <v>1</v>
      </c>
      <c r="F4399" s="5">
        <v>44203</v>
      </c>
      <c r="G4399" s="6">
        <v>37.808703976508987</v>
      </c>
      <c r="H4399" s="7">
        <v>10574.374975440025</v>
      </c>
      <c r="I4399" s="6">
        <v>2.165</v>
      </c>
      <c r="J4399" s="7">
        <v>19750.642123287671</v>
      </c>
      <c r="K4399" s="7">
        <v>18488.184599406126</v>
      </c>
      <c r="L4399" s="6">
        <v>49.656304125334593</v>
      </c>
      <c r="M4399" s="6">
        <v>5.7897457607057197</v>
      </c>
      <c r="N4399" s="6">
        <v>0.33028755314123759</v>
      </c>
      <c r="O4399" s="6">
        <v>42.011554271601007</v>
      </c>
      <c r="P4399" s="8">
        <v>1.9633083972926586E-2</v>
      </c>
      <c r="Q4399" s="8">
        <v>2.7475205244505911E-2</v>
      </c>
      <c r="R4399" s="9">
        <v>6.56</v>
      </c>
    </row>
    <row r="4400" spans="1:18" s="6" customFormat="1" ht="15" customHeight="1" x14ac:dyDescent="0.25">
      <c r="A4400" t="s">
        <v>5234</v>
      </c>
      <c r="B4400" t="s">
        <v>5308</v>
      </c>
      <c r="C4400" t="s">
        <v>16</v>
      </c>
      <c r="D4400" t="s">
        <v>5513</v>
      </c>
      <c r="E4400" s="14">
        <v>1</v>
      </c>
      <c r="F4400" s="5">
        <v>44203</v>
      </c>
      <c r="G4400" s="6">
        <v>44.091671286438242</v>
      </c>
      <c r="H4400" s="7">
        <v>9144.3588022814874</v>
      </c>
      <c r="I4400" s="6">
        <v>2.58</v>
      </c>
      <c r="J4400" s="7">
        <v>19532.99492385787</v>
      </c>
      <c r="K4400" s="7">
        <v>18282.639755120646</v>
      </c>
      <c r="L4400" s="6">
        <v>49.233101231084632</v>
      </c>
      <c r="M4400" s="6">
        <v>5.7324424846900914</v>
      </c>
      <c r="N4400" s="6">
        <v>0.27566101073468247</v>
      </c>
      <c r="O4400" s="6">
        <v>42.137930846749889</v>
      </c>
      <c r="P4400" s="8">
        <v>1.4726860499527695E-2</v>
      </c>
      <c r="Q4400" s="8">
        <v>2.6137566241183022E-2</v>
      </c>
      <c r="R4400" s="9">
        <v>6.4250000000000007</v>
      </c>
    </row>
    <row r="4401" spans="1:18" s="6" customFormat="1" ht="15" customHeight="1" x14ac:dyDescent="0.25">
      <c r="A4401" t="s">
        <v>5235</v>
      </c>
      <c r="B4401" t="s">
        <v>5308</v>
      </c>
      <c r="C4401" t="s">
        <v>16</v>
      </c>
      <c r="D4401" t="s">
        <v>5513</v>
      </c>
      <c r="E4401" s="14">
        <v>1</v>
      </c>
      <c r="F4401" s="5">
        <v>44203</v>
      </c>
      <c r="G4401" s="6">
        <v>40.595333691701555</v>
      </c>
      <c r="H4401" s="7">
        <v>9910.4736453878832</v>
      </c>
      <c r="I4401" s="6">
        <v>3.5999999999999996</v>
      </c>
      <c r="J4401" s="7">
        <v>19589.355234387502</v>
      </c>
      <c r="K4401" s="7">
        <v>18352.460042273116</v>
      </c>
      <c r="L4401" s="6">
        <v>48.738057913906566</v>
      </c>
      <c r="M4401" s="6">
        <v>5.6708576677490816</v>
      </c>
      <c r="N4401" s="6">
        <v>0.42946066350639717</v>
      </c>
      <c r="O4401" s="6">
        <v>41.494533109032254</v>
      </c>
      <c r="P4401" s="8">
        <v>2.2370886818487798E-2</v>
      </c>
      <c r="Q4401" s="8">
        <v>4.4719758987216834E-2</v>
      </c>
      <c r="R4401" s="9">
        <v>6.2450000000000001</v>
      </c>
    </row>
    <row r="4402" spans="1:18" s="6" customFormat="1" ht="15" customHeight="1" x14ac:dyDescent="0.25">
      <c r="A4402" t="s">
        <v>5236</v>
      </c>
      <c r="B4402" t="s">
        <v>5308</v>
      </c>
      <c r="C4402" t="s">
        <v>16</v>
      </c>
      <c r="D4402" t="s">
        <v>5513</v>
      </c>
      <c r="E4402" s="14">
        <v>1</v>
      </c>
      <c r="F4402" s="5">
        <v>44203</v>
      </c>
      <c r="G4402" s="6">
        <v>41.595503946905012</v>
      </c>
      <c r="H4402" s="7">
        <v>9342.1253033890971</v>
      </c>
      <c r="I4402" s="6">
        <v>4.7300000000000004</v>
      </c>
      <c r="J4402" s="7">
        <v>18963.175209593548</v>
      </c>
      <c r="K4402" s="7">
        <v>17735.455598136399</v>
      </c>
      <c r="L4402" s="6">
        <v>48.739712853068426</v>
      </c>
      <c r="M4402" s="6">
        <v>5.6316868858347977</v>
      </c>
      <c r="N4402" s="6">
        <v>0.42634578787034322</v>
      </c>
      <c r="O4402" s="6">
        <v>40.418222065886432</v>
      </c>
      <c r="P4402" s="8">
        <v>1.7113957564935511E-2</v>
      </c>
      <c r="Q4402" s="8">
        <v>3.6918449775058718E-2</v>
      </c>
      <c r="R4402" s="9">
        <v>5.77</v>
      </c>
    </row>
    <row r="4403" spans="1:18" s="6" customFormat="1" ht="15" customHeight="1" x14ac:dyDescent="0.25">
      <c r="A4403" t="s">
        <v>5237</v>
      </c>
      <c r="B4403" t="s">
        <v>5308</v>
      </c>
      <c r="C4403" t="s">
        <v>16</v>
      </c>
      <c r="D4403" t="s">
        <v>5513</v>
      </c>
      <c r="E4403" s="14">
        <v>1</v>
      </c>
      <c r="F4403" s="5">
        <v>44203</v>
      </c>
      <c r="G4403" s="6">
        <v>41.323867930537929</v>
      </c>
      <c r="H4403" s="7">
        <v>9712.8321918031215</v>
      </c>
      <c r="I4403" s="6">
        <v>3.8</v>
      </c>
      <c r="J4403" s="7">
        <v>19480.671820847772</v>
      </c>
      <c r="K4403" s="7">
        <v>18273.826012683974</v>
      </c>
      <c r="L4403" s="6">
        <v>48.298315417775378</v>
      </c>
      <c r="M4403" s="6">
        <v>5.5277485634030574</v>
      </c>
      <c r="N4403" s="6">
        <v>0.40517497220866883</v>
      </c>
      <c r="O4403" s="6">
        <v>41.916778789881043</v>
      </c>
      <c r="P4403" s="8">
        <v>2.0268133699302707E-2</v>
      </c>
      <c r="Q4403" s="8">
        <v>3.1714123032553602E-2</v>
      </c>
      <c r="R4403" s="9">
        <v>6.2249999999999996</v>
      </c>
    </row>
    <row r="4404" spans="1:18" s="6" customFormat="1" ht="15" customHeight="1" x14ac:dyDescent="0.25">
      <c r="A4404" t="s">
        <v>3448</v>
      </c>
      <c r="B4404" t="s">
        <v>5304</v>
      </c>
      <c r="C4404" t="s">
        <v>3449</v>
      </c>
      <c r="D4404" t="s">
        <v>5513</v>
      </c>
      <c r="E4404" s="14">
        <v>1</v>
      </c>
      <c r="F4404" s="5">
        <v>44204</v>
      </c>
      <c r="G4404" s="6">
        <v>44.978453925047923</v>
      </c>
      <c r="H4404" s="7">
        <v>9167.20213834469</v>
      </c>
      <c r="I4404" s="7">
        <v>4.2450000000000001</v>
      </c>
      <c r="J4404" s="7">
        <v>19859.815546772068</v>
      </c>
      <c r="K4404" s="7">
        <v>18658.192108504016</v>
      </c>
      <c r="L4404" s="6">
        <v>48.584583563545692</v>
      </c>
      <c r="M4404" s="6">
        <v>5.5057947385304802</v>
      </c>
      <c r="N4404" s="6">
        <v>0.40250228188517106</v>
      </c>
      <c r="O4404" s="6">
        <v>41.214741157971275</v>
      </c>
      <c r="P4404" s="8">
        <v>4.7969444773019272E-3</v>
      </c>
      <c r="Q4404" s="8">
        <v>4.2581313590077982E-2</v>
      </c>
      <c r="R4404" s="9">
        <v>5.125</v>
      </c>
    </row>
    <row r="4405" spans="1:18" s="6" customFormat="1" ht="15" customHeight="1" x14ac:dyDescent="0.25">
      <c r="A4405" t="s">
        <v>3450</v>
      </c>
      <c r="B4405" t="s">
        <v>5304</v>
      </c>
      <c r="C4405" t="s">
        <v>3449</v>
      </c>
      <c r="D4405" t="s">
        <v>5513</v>
      </c>
      <c r="E4405" s="14">
        <v>1</v>
      </c>
      <c r="F4405" s="5">
        <v>44204</v>
      </c>
      <c r="G4405" s="6">
        <v>46.285922917017523</v>
      </c>
      <c r="H4405" s="7">
        <v>8935.0779653958289</v>
      </c>
      <c r="I4405" s="7">
        <v>1.5350000000000001</v>
      </c>
      <c r="J4405" s="7">
        <v>20019.121474478143</v>
      </c>
      <c r="K4405" s="7">
        <v>18739.674232339359</v>
      </c>
      <c r="L4405" s="6">
        <v>49.546722446367326</v>
      </c>
      <c r="M4405" s="6">
        <v>5.8672244194104932</v>
      </c>
      <c r="N4405" s="6">
        <v>0.13743262050185057</v>
      </c>
      <c r="O4405" s="6">
        <v>42.890342804346083</v>
      </c>
      <c r="P4405" s="8">
        <v>5.9484224903725658E-4</v>
      </c>
      <c r="Q4405" s="8">
        <v>2.2682867125219944E-2</v>
      </c>
      <c r="R4405" s="9">
        <v>5.8650000000000002</v>
      </c>
    </row>
    <row r="4406" spans="1:18" s="6" customFormat="1" ht="15" customHeight="1" x14ac:dyDescent="0.25">
      <c r="A4406" t="s">
        <v>3451</v>
      </c>
      <c r="B4406" t="s">
        <v>5304</v>
      </c>
      <c r="C4406" t="s">
        <v>3433</v>
      </c>
      <c r="D4406" t="s">
        <v>5513</v>
      </c>
      <c r="E4406" s="14">
        <v>1</v>
      </c>
      <c r="F4406" s="5">
        <v>44204</v>
      </c>
      <c r="G4406" s="6">
        <v>44.59706839556479</v>
      </c>
      <c r="H4406" s="7">
        <v>9265.0506483221761</v>
      </c>
      <c r="I4406" s="7">
        <v>3.88</v>
      </c>
      <c r="J4406" s="7">
        <v>19970.517005370115</v>
      </c>
      <c r="K4406" s="7">
        <v>18689.547158181253</v>
      </c>
      <c r="L4406" s="6">
        <v>51.292785743592361</v>
      </c>
      <c r="M4406" s="6">
        <v>5.8899895066031629</v>
      </c>
      <c r="N4406" s="6">
        <v>0.19497990290944872</v>
      </c>
      <c r="O4406" s="6">
        <v>38.69761245668105</v>
      </c>
      <c r="P4406" s="8">
        <v>1.3987648642895076E-2</v>
      </c>
      <c r="Q4406" s="8">
        <v>3.064474157108377E-2</v>
      </c>
      <c r="R4406" s="9">
        <v>5.0299999999999994</v>
      </c>
    </row>
    <row r="4407" spans="1:18" s="6" customFormat="1" ht="15" customHeight="1" x14ac:dyDescent="0.25">
      <c r="A4407" t="s">
        <v>3452</v>
      </c>
      <c r="B4407" t="s">
        <v>5304</v>
      </c>
      <c r="C4407" t="s">
        <v>3438</v>
      </c>
      <c r="D4407" s="6" t="s">
        <v>5513</v>
      </c>
      <c r="E4407" s="14">
        <v>1</v>
      </c>
      <c r="F4407" s="5">
        <v>44204</v>
      </c>
      <c r="G4407" s="6">
        <v>34.276517505721401</v>
      </c>
      <c r="H4407" s="7">
        <v>11098.200524593152</v>
      </c>
      <c r="I4407" s="7">
        <v>2.7749999999999999</v>
      </c>
      <c r="J4407" s="7">
        <v>19349.280248300958</v>
      </c>
      <c r="K4407" s="7">
        <v>18160.29126012449</v>
      </c>
      <c r="L4407" s="6">
        <v>47.672440839127972</v>
      </c>
      <c r="M4407" s="6">
        <v>5.4368526286991479</v>
      </c>
      <c r="N4407" s="6">
        <v>0.22958185254087723</v>
      </c>
      <c r="O4407" s="6">
        <v>43.881493605596404</v>
      </c>
      <c r="P4407" s="8">
        <v>1.5556579447731654E-4</v>
      </c>
      <c r="Q4407" s="8">
        <v>4.4755082411166592E-3</v>
      </c>
      <c r="R4407" s="9">
        <v>6.5649999999999995</v>
      </c>
    </row>
    <row r="4408" spans="1:18" s="6" customFormat="1" ht="15" customHeight="1" x14ac:dyDescent="0.25">
      <c r="A4408" t="s">
        <v>3453</v>
      </c>
      <c r="B4408" t="s">
        <v>5304</v>
      </c>
      <c r="C4408" t="s">
        <v>3438</v>
      </c>
      <c r="D4408" s="6" t="s">
        <v>5513</v>
      </c>
      <c r="E4408" s="14">
        <v>1</v>
      </c>
      <c r="F4408" s="5">
        <v>44204</v>
      </c>
      <c r="G4408" s="6">
        <v>30.507299018536479</v>
      </c>
      <c r="H4408" s="7">
        <v>11865.292088340759</v>
      </c>
      <c r="I4408" s="7">
        <v>2.8849999999999998</v>
      </c>
      <c r="J4408" s="7">
        <v>19381.421346819268</v>
      </c>
      <c r="K4408" s="7">
        <v>18146.632992042363</v>
      </c>
      <c r="L4408" s="6">
        <v>48.572759420510295</v>
      </c>
      <c r="M4408" s="6">
        <v>5.6573165280657527</v>
      </c>
      <c r="N4408" s="6">
        <v>0.18898056960340698</v>
      </c>
      <c r="O4408" s="6">
        <v>42.693253832086405</v>
      </c>
      <c r="P4408" s="8">
        <v>3.5652031604801642E-3</v>
      </c>
      <c r="Q4408" s="8">
        <v>0</v>
      </c>
      <c r="R4408" s="9">
        <v>6.0750000000000002</v>
      </c>
    </row>
    <row r="4409" spans="1:18" s="6" customFormat="1" ht="15" customHeight="1" x14ac:dyDescent="0.25">
      <c r="A4409" t="s">
        <v>3454</v>
      </c>
      <c r="B4409" t="s">
        <v>5304</v>
      </c>
      <c r="C4409" t="s">
        <v>3433</v>
      </c>
      <c r="D4409" t="s">
        <v>5513</v>
      </c>
      <c r="E4409" s="14">
        <v>1</v>
      </c>
      <c r="F4409" s="5">
        <v>44204</v>
      </c>
      <c r="G4409" s="6">
        <v>49.71263233365903</v>
      </c>
      <c r="H4409" s="7">
        <v>8402.6518815885283</v>
      </c>
      <c r="I4409" s="7">
        <v>2.9299999999999997</v>
      </c>
      <c r="J4409" s="7">
        <v>20362.978338389486</v>
      </c>
      <c r="K4409" s="7">
        <v>19124.348590504746</v>
      </c>
      <c r="L4409" s="6">
        <v>50.605362019353208</v>
      </c>
      <c r="M4409" s="6">
        <v>5.6834078232366059</v>
      </c>
      <c r="N4409" s="6">
        <v>0.45567511788952297</v>
      </c>
      <c r="O4409" s="6">
        <v>40.307584624526008</v>
      </c>
      <c r="P4409" s="8">
        <v>2.1595433600946415E-3</v>
      </c>
      <c r="Q4409" s="8">
        <v>1.581087163455884E-2</v>
      </c>
      <c r="R4409" s="9">
        <v>6.0549999999999997</v>
      </c>
    </row>
    <row r="4410" spans="1:18" s="6" customFormat="1" ht="15" customHeight="1" x14ac:dyDescent="0.25">
      <c r="A4410" t="s">
        <v>2389</v>
      </c>
      <c r="B4410" t="s">
        <v>5303</v>
      </c>
      <c r="C4410" t="s">
        <v>1292</v>
      </c>
      <c r="D4410" t="s">
        <v>1293</v>
      </c>
      <c r="E4410" s="14">
        <v>2</v>
      </c>
      <c r="F4410" s="5">
        <v>44207</v>
      </c>
      <c r="G4410" s="6">
        <v>32.475598935226266</v>
      </c>
      <c r="H4410" s="7">
        <v>10447.719193122153</v>
      </c>
      <c r="I4410" s="7">
        <v>12.47</v>
      </c>
      <c r="J4410" s="7">
        <v>17747.785744411642</v>
      </c>
      <c r="K4410" s="7">
        <v>16647.460618460795</v>
      </c>
      <c r="L4410" s="6" t="s">
        <v>17</v>
      </c>
      <c r="M4410" s="6" t="s">
        <v>17</v>
      </c>
      <c r="N4410" s="6" t="s">
        <v>17</v>
      </c>
      <c r="O4410" s="6" t="s">
        <v>17</v>
      </c>
      <c r="P4410" s="8" t="s">
        <v>17</v>
      </c>
      <c r="Q4410" s="8" t="s">
        <v>17</v>
      </c>
      <c r="R4410" s="9">
        <v>5.16</v>
      </c>
    </row>
    <row r="4411" spans="1:18" s="6" customFormat="1" ht="15" customHeight="1" x14ac:dyDescent="0.25">
      <c r="A4411" t="s">
        <v>2390</v>
      </c>
      <c r="B4411" t="s">
        <v>5303</v>
      </c>
      <c r="C4411" t="s">
        <v>1292</v>
      </c>
      <c r="D4411" t="s">
        <v>1293</v>
      </c>
      <c r="E4411" s="14">
        <v>2</v>
      </c>
      <c r="F4411" s="5">
        <v>44207</v>
      </c>
      <c r="G4411" s="6">
        <v>32.624693376941934</v>
      </c>
      <c r="H4411" s="7">
        <v>10374.527876826394</v>
      </c>
      <c r="I4411" s="7">
        <v>13.74</v>
      </c>
      <c r="J4411" s="7">
        <v>17668.109363454027</v>
      </c>
      <c r="K4411" s="7">
        <v>16581.073535629464</v>
      </c>
      <c r="L4411" s="6" t="s">
        <v>17</v>
      </c>
      <c r="M4411" s="6" t="s">
        <v>17</v>
      </c>
      <c r="N4411" s="6" t="s">
        <v>17</v>
      </c>
      <c r="O4411" s="6" t="s">
        <v>17</v>
      </c>
      <c r="P4411" s="8" t="s">
        <v>17</v>
      </c>
      <c r="Q4411" s="8" t="s">
        <v>17</v>
      </c>
      <c r="R4411" s="9">
        <v>5.27</v>
      </c>
    </row>
    <row r="4412" spans="1:18" s="6" customFormat="1" ht="15" customHeight="1" x14ac:dyDescent="0.25">
      <c r="A4412" t="s">
        <v>2391</v>
      </c>
      <c r="B4412" t="s">
        <v>5303</v>
      </c>
      <c r="C4412" t="s">
        <v>1292</v>
      </c>
      <c r="D4412" t="s">
        <v>1293</v>
      </c>
      <c r="E4412" s="14">
        <v>2</v>
      </c>
      <c r="F4412" s="5">
        <v>44207</v>
      </c>
      <c r="G4412" s="6">
        <v>40.016168148746971</v>
      </c>
      <c r="H4412" s="7">
        <v>8957.7830103510059</v>
      </c>
      <c r="I4412" s="7">
        <v>13.44</v>
      </c>
      <c r="J4412" s="7">
        <v>17653.601694915251</v>
      </c>
      <c r="K4412" s="7">
        <v>16563.426662808888</v>
      </c>
      <c r="L4412" s="6" t="s">
        <v>17</v>
      </c>
      <c r="M4412" s="6" t="s">
        <v>17</v>
      </c>
      <c r="N4412" s="6" t="s">
        <v>17</v>
      </c>
      <c r="O4412" s="6" t="s">
        <v>17</v>
      </c>
      <c r="P4412" s="8" t="s">
        <v>17</v>
      </c>
      <c r="Q4412" s="8" t="s">
        <v>17</v>
      </c>
      <c r="R4412" s="9">
        <v>5.6</v>
      </c>
    </row>
    <row r="4413" spans="1:18" s="6" customFormat="1" ht="15" customHeight="1" x14ac:dyDescent="0.25">
      <c r="A4413" t="s">
        <v>2392</v>
      </c>
      <c r="B4413" t="s">
        <v>5303</v>
      </c>
      <c r="C4413" t="s">
        <v>665</v>
      </c>
      <c r="D4413" t="s">
        <v>5513</v>
      </c>
      <c r="E4413" s="14">
        <v>1</v>
      </c>
      <c r="F4413" s="5">
        <v>44207</v>
      </c>
      <c r="G4413" s="6">
        <v>50.695210770249396</v>
      </c>
      <c r="H4413" s="7">
        <v>8063.91674729227</v>
      </c>
      <c r="I4413" s="7">
        <v>1.59</v>
      </c>
      <c r="J4413" s="7">
        <v>20091.59034138218</v>
      </c>
      <c r="K4413" s="7">
        <v>18867.134190680968</v>
      </c>
      <c r="L4413" s="6" t="s">
        <v>17</v>
      </c>
      <c r="M4413" s="6" t="s">
        <v>17</v>
      </c>
      <c r="N4413" s="6" t="s">
        <v>17</v>
      </c>
      <c r="O4413" s="6" t="s">
        <v>17</v>
      </c>
      <c r="P4413" s="8" t="s">
        <v>17</v>
      </c>
      <c r="Q4413" s="8" t="s">
        <v>17</v>
      </c>
      <c r="R4413" s="9">
        <v>3.92</v>
      </c>
    </row>
    <row r="4414" spans="1:18" s="6" customFormat="1" ht="15" customHeight="1" x14ac:dyDescent="0.25">
      <c r="A4414" t="s">
        <v>2393</v>
      </c>
      <c r="B4414" t="s">
        <v>5303</v>
      </c>
      <c r="C4414" t="s">
        <v>665</v>
      </c>
      <c r="D4414" t="s">
        <v>5513</v>
      </c>
      <c r="E4414" s="14">
        <v>1</v>
      </c>
      <c r="F4414" s="5">
        <v>44207</v>
      </c>
      <c r="G4414" s="6">
        <v>55.243216817404047</v>
      </c>
      <c r="H4414" s="7">
        <v>6825.4199812099423</v>
      </c>
      <c r="I4414" s="7">
        <v>3.85</v>
      </c>
      <c r="J4414" s="7">
        <v>19463.87911405506</v>
      </c>
      <c r="K4414" s="7">
        <v>18265.414059601237</v>
      </c>
      <c r="L4414" s="6" t="s">
        <v>17</v>
      </c>
      <c r="M4414" s="6" t="s">
        <v>17</v>
      </c>
      <c r="N4414" s="6" t="s">
        <v>17</v>
      </c>
      <c r="O4414" s="6" t="s">
        <v>17</v>
      </c>
      <c r="P4414" s="8" t="s">
        <v>17</v>
      </c>
      <c r="Q4414" s="8" t="s">
        <v>17</v>
      </c>
      <c r="R4414" s="9">
        <v>3.38</v>
      </c>
    </row>
    <row r="4415" spans="1:18" s="6" customFormat="1" ht="15" customHeight="1" x14ac:dyDescent="0.25">
      <c r="A4415" t="s">
        <v>2394</v>
      </c>
      <c r="B4415" t="s">
        <v>5303</v>
      </c>
      <c r="C4415" t="s">
        <v>1292</v>
      </c>
      <c r="D4415" t="s">
        <v>1293</v>
      </c>
      <c r="E4415" s="14">
        <v>2</v>
      </c>
      <c r="F4415" s="5">
        <v>44207</v>
      </c>
      <c r="G4415" s="6">
        <v>41.145038167938935</v>
      </c>
      <c r="H4415" s="7">
        <v>8670.47166434053</v>
      </c>
      <c r="I4415" s="7">
        <v>13.33</v>
      </c>
      <c r="J4415" s="7">
        <v>17531.137850960527</v>
      </c>
      <c r="K4415" s="7">
        <v>16439.811777284172</v>
      </c>
      <c r="L4415" s="6" t="s">
        <v>17</v>
      </c>
      <c r="M4415" s="6" t="s">
        <v>17</v>
      </c>
      <c r="N4415" s="6" t="s">
        <v>17</v>
      </c>
      <c r="O4415" s="6" t="s">
        <v>17</v>
      </c>
      <c r="P4415" s="8" t="s">
        <v>17</v>
      </c>
      <c r="Q4415" s="8" t="s">
        <v>17</v>
      </c>
      <c r="R4415" s="9">
        <v>5.26</v>
      </c>
    </row>
    <row r="4416" spans="1:18" s="6" customFormat="1" ht="15" customHeight="1" x14ac:dyDescent="0.25">
      <c r="A4416" t="s">
        <v>2395</v>
      </c>
      <c r="B4416" t="s">
        <v>5303</v>
      </c>
      <c r="C4416" t="s">
        <v>665</v>
      </c>
      <c r="D4416" t="s">
        <v>5513</v>
      </c>
      <c r="E4416" s="14">
        <v>1</v>
      </c>
      <c r="F4416" s="5">
        <v>44207</v>
      </c>
      <c r="G4416" s="6">
        <v>50.411968777103198</v>
      </c>
      <c r="H4416" s="7">
        <v>8523.6082797514937</v>
      </c>
      <c r="I4416" s="6">
        <v>1.69</v>
      </c>
      <c r="J4416" s="7">
        <v>20895.740027080512</v>
      </c>
      <c r="K4416" s="7">
        <v>19672.433924885823</v>
      </c>
      <c r="L4416" s="6" t="s">
        <v>17</v>
      </c>
      <c r="M4416" s="6" t="s">
        <v>17</v>
      </c>
      <c r="N4416" s="6" t="s">
        <v>17</v>
      </c>
      <c r="O4416" s="6" t="s">
        <v>17</v>
      </c>
      <c r="P4416" s="8" t="s">
        <v>17</v>
      </c>
      <c r="Q4416" s="8" t="s">
        <v>17</v>
      </c>
      <c r="R4416" s="9">
        <v>3.99</v>
      </c>
    </row>
    <row r="4417" spans="1:18" s="6" customFormat="1" ht="15" customHeight="1" x14ac:dyDescent="0.25">
      <c r="A4417" t="s">
        <v>2396</v>
      </c>
      <c r="B4417" t="s">
        <v>5303</v>
      </c>
      <c r="C4417" t="s">
        <v>1292</v>
      </c>
      <c r="D4417" t="s">
        <v>1293</v>
      </c>
      <c r="E4417" s="14">
        <v>2</v>
      </c>
      <c r="F4417" s="5">
        <v>44207</v>
      </c>
      <c r="G4417" s="6">
        <v>38.188976377952756</v>
      </c>
      <c r="H4417" s="7">
        <v>8893.0426151836691</v>
      </c>
      <c r="I4417" s="6">
        <v>14.21</v>
      </c>
      <c r="J4417" s="7">
        <v>16978.957386063237</v>
      </c>
      <c r="K4417" s="7">
        <v>15896.839644946827</v>
      </c>
      <c r="L4417" s="6" t="s">
        <v>17</v>
      </c>
      <c r="M4417" s="6" t="s">
        <v>17</v>
      </c>
      <c r="N4417" s="6" t="s">
        <v>17</v>
      </c>
      <c r="O4417" s="6" t="s">
        <v>17</v>
      </c>
      <c r="P4417" s="8" t="s">
        <v>17</v>
      </c>
      <c r="Q4417" s="8" t="s">
        <v>17</v>
      </c>
      <c r="R4417" s="9">
        <v>5.43</v>
      </c>
    </row>
    <row r="4418" spans="1:18" s="6" customFormat="1" ht="15" customHeight="1" x14ac:dyDescent="0.25">
      <c r="A4418" t="s">
        <v>2397</v>
      </c>
      <c r="B4418" t="s">
        <v>5303</v>
      </c>
      <c r="C4418" t="s">
        <v>1218</v>
      </c>
      <c r="D4418" t="s">
        <v>237</v>
      </c>
      <c r="E4418" s="14">
        <v>2</v>
      </c>
      <c r="F4418" s="5">
        <v>44207</v>
      </c>
      <c r="G4418" s="6">
        <v>19.070041200706299</v>
      </c>
      <c r="H4418" s="7">
        <v>12711.590560840245</v>
      </c>
      <c r="I4418" s="6">
        <v>12.34</v>
      </c>
      <c r="J4418" s="7">
        <v>17366.388308977039</v>
      </c>
      <c r="K4418" s="7">
        <v>16282.563172994602</v>
      </c>
      <c r="L4418" s="6" t="s">
        <v>17</v>
      </c>
      <c r="M4418" s="6" t="s">
        <v>17</v>
      </c>
      <c r="N4418" s="6" t="s">
        <v>17</v>
      </c>
      <c r="O4418" s="6" t="s">
        <v>17</v>
      </c>
      <c r="P4418" s="8" t="s">
        <v>17</v>
      </c>
      <c r="Q4418" s="8" t="s">
        <v>17</v>
      </c>
      <c r="R4418" s="9">
        <v>4.2</v>
      </c>
    </row>
    <row r="4419" spans="1:18" s="6" customFormat="1" ht="15" customHeight="1" x14ac:dyDescent="0.25">
      <c r="A4419" t="s">
        <v>2398</v>
      </c>
      <c r="B4419" t="s">
        <v>5303</v>
      </c>
      <c r="C4419" t="s">
        <v>665</v>
      </c>
      <c r="D4419" t="s">
        <v>5513</v>
      </c>
      <c r="E4419" s="14">
        <v>1</v>
      </c>
      <c r="F4419" s="5">
        <v>44207</v>
      </c>
      <c r="G4419" s="6">
        <v>36.865767501605653</v>
      </c>
      <c r="H4419" s="7">
        <v>9961.8490932606182</v>
      </c>
      <c r="I4419" s="6">
        <v>7.5</v>
      </c>
      <c r="J4419" s="7">
        <v>18361.860652436571</v>
      </c>
      <c r="K4419" s="7">
        <v>17205.372368470787</v>
      </c>
      <c r="L4419" s="6" t="s">
        <v>17</v>
      </c>
      <c r="M4419" s="6" t="s">
        <v>17</v>
      </c>
      <c r="N4419" s="6" t="s">
        <v>17</v>
      </c>
      <c r="O4419" s="6" t="s">
        <v>17</v>
      </c>
      <c r="P4419" s="8" t="s">
        <v>17</v>
      </c>
      <c r="Q4419" s="8" t="s">
        <v>17</v>
      </c>
      <c r="R4419" s="9">
        <v>0.68</v>
      </c>
    </row>
    <row r="4420" spans="1:18" s="6" customFormat="1" ht="15" customHeight="1" x14ac:dyDescent="0.25">
      <c r="A4420" t="s">
        <v>2399</v>
      </c>
      <c r="B4420" t="s">
        <v>5303</v>
      </c>
      <c r="C4420" t="s">
        <v>665</v>
      </c>
      <c r="D4420" t="s">
        <v>5513</v>
      </c>
      <c r="E4420" s="14">
        <v>1</v>
      </c>
      <c r="F4420" s="5">
        <v>44207</v>
      </c>
      <c r="G4420" s="6">
        <v>54.365768896611641</v>
      </c>
      <c r="H4420" s="7">
        <v>6712.5549581108717</v>
      </c>
      <c r="I4420" s="6">
        <v>5.0999999999999996</v>
      </c>
      <c r="J4420" s="7">
        <v>18818.484512158208</v>
      </c>
      <c r="K4420" s="7">
        <v>17619.910531719397</v>
      </c>
      <c r="L4420" s="6">
        <v>45.864717726899848</v>
      </c>
      <c r="M4420" s="6">
        <v>5.4842131542815711</v>
      </c>
      <c r="N4420" s="6">
        <v>0.33653553896761923</v>
      </c>
      <c r="O4420" s="6">
        <v>43.19340083635997</v>
      </c>
      <c r="P4420" s="8">
        <v>1.946269522647279E-3</v>
      </c>
      <c r="Q4420" s="8">
        <v>1.9186473968356651E-2</v>
      </c>
      <c r="R4420" s="9">
        <v>0.89</v>
      </c>
    </row>
    <row r="4421" spans="1:18" s="6" customFormat="1" ht="15" customHeight="1" x14ac:dyDescent="0.25">
      <c r="A4421" t="s">
        <v>2400</v>
      </c>
      <c r="B4421" t="s">
        <v>5303</v>
      </c>
      <c r="C4421" t="s">
        <v>1218</v>
      </c>
      <c r="D4421" t="s">
        <v>237</v>
      </c>
      <c r="E4421" s="14">
        <v>2</v>
      </c>
      <c r="F4421" s="5">
        <v>44207</v>
      </c>
      <c r="G4421" s="6">
        <v>15.475313190862195</v>
      </c>
      <c r="H4421" s="7">
        <v>12811.685042998499</v>
      </c>
      <c r="I4421" s="6">
        <v>12.97</v>
      </c>
      <c r="J4421" s="7">
        <v>16677.997527812113</v>
      </c>
      <c r="K4421" s="7">
        <v>15604.609070051407</v>
      </c>
      <c r="L4421" s="6" t="s">
        <v>17</v>
      </c>
      <c r="M4421" s="6" t="s">
        <v>17</v>
      </c>
      <c r="N4421" s="6" t="s">
        <v>17</v>
      </c>
      <c r="O4421" s="6" t="s">
        <v>17</v>
      </c>
      <c r="P4421" s="8" t="s">
        <v>17</v>
      </c>
      <c r="Q4421" s="8" t="s">
        <v>17</v>
      </c>
      <c r="R4421" s="9">
        <v>2.92</v>
      </c>
    </row>
    <row r="4422" spans="1:18" s="6" customFormat="1" ht="15" customHeight="1" x14ac:dyDescent="0.25">
      <c r="A4422" t="s">
        <v>2401</v>
      </c>
      <c r="B4422" t="s">
        <v>5303</v>
      </c>
      <c r="C4422" t="s">
        <v>1218</v>
      </c>
      <c r="D4422" t="s">
        <v>237</v>
      </c>
      <c r="E4422" s="14">
        <v>2</v>
      </c>
      <c r="F4422" s="5">
        <v>44207</v>
      </c>
      <c r="G4422" s="6">
        <v>21.392313270485857</v>
      </c>
      <c r="H4422" s="7">
        <v>11738.979700547447</v>
      </c>
      <c r="I4422" s="6">
        <v>14.76</v>
      </c>
      <c r="J4422" s="7">
        <v>16642.20183486239</v>
      </c>
      <c r="K4422" s="7">
        <v>15598.466796176132</v>
      </c>
      <c r="L4422" s="6" t="s">
        <v>17</v>
      </c>
      <c r="M4422" s="6" t="s">
        <v>17</v>
      </c>
      <c r="N4422" s="6" t="s">
        <v>17</v>
      </c>
      <c r="O4422" s="6" t="s">
        <v>17</v>
      </c>
      <c r="P4422" s="8" t="s">
        <v>17</v>
      </c>
      <c r="Q4422" s="8" t="s">
        <v>17</v>
      </c>
      <c r="R4422" s="9">
        <v>1.9</v>
      </c>
    </row>
    <row r="4423" spans="1:18" s="6" customFormat="1" ht="15" customHeight="1" x14ac:dyDescent="0.25">
      <c r="A4423" t="s">
        <v>2402</v>
      </c>
      <c r="B4423" t="s">
        <v>5303</v>
      </c>
      <c r="C4423" t="s">
        <v>1292</v>
      </c>
      <c r="D4423" t="s">
        <v>1293</v>
      </c>
      <c r="E4423" s="14">
        <v>2</v>
      </c>
      <c r="F4423" s="5">
        <v>44207</v>
      </c>
      <c r="G4423" s="6">
        <v>35.797665369649813</v>
      </c>
      <c r="H4423" s="7">
        <v>9638.1531862155625</v>
      </c>
      <c r="I4423" s="6">
        <v>11.75</v>
      </c>
      <c r="J4423" s="7">
        <v>17482.170542635657</v>
      </c>
      <c r="K4423" s="7">
        <v>16374.311326408488</v>
      </c>
      <c r="L4423" s="6" t="s">
        <v>17</v>
      </c>
      <c r="M4423" s="6" t="s">
        <v>17</v>
      </c>
      <c r="N4423" s="6" t="s">
        <v>17</v>
      </c>
      <c r="O4423" s="6" t="s">
        <v>17</v>
      </c>
      <c r="P4423" s="8" t="s">
        <v>17</v>
      </c>
      <c r="Q4423" s="8" t="s">
        <v>17</v>
      </c>
      <c r="R4423" s="9">
        <v>3.25</v>
      </c>
    </row>
    <row r="4424" spans="1:18" s="6" customFormat="1" ht="15" customHeight="1" x14ac:dyDescent="0.25">
      <c r="A4424" t="s">
        <v>2403</v>
      </c>
      <c r="B4424" t="s">
        <v>5303</v>
      </c>
      <c r="C4424" t="s">
        <v>665</v>
      </c>
      <c r="D4424" t="s">
        <v>5513</v>
      </c>
      <c r="E4424" s="14">
        <v>1</v>
      </c>
      <c r="F4424" s="5">
        <v>44207</v>
      </c>
      <c r="G4424" s="6">
        <v>48.90356048101863</v>
      </c>
      <c r="H4424" s="7">
        <v>7771.0389492124841</v>
      </c>
      <c r="I4424" s="6">
        <v>6.96</v>
      </c>
      <c r="J4424" s="7">
        <v>18657.758882477981</v>
      </c>
      <c r="K4424" s="7">
        <v>17546.727357457381</v>
      </c>
      <c r="L4424" s="6">
        <v>43.643397611094237</v>
      </c>
      <c r="M4424" s="6">
        <v>5.0687522119922512</v>
      </c>
      <c r="N4424" s="6">
        <v>0.20751088166818499</v>
      </c>
      <c r="O4424" s="6">
        <v>44.095371163139525</v>
      </c>
      <c r="P4424" s="8">
        <v>1.6047322371238496E-3</v>
      </c>
      <c r="Q4424" s="8">
        <v>2.3363399868675663E-2</v>
      </c>
      <c r="R4424" s="9">
        <v>1.21</v>
      </c>
    </row>
    <row r="4425" spans="1:18" s="6" customFormat="1" ht="15" customHeight="1" x14ac:dyDescent="0.25">
      <c r="A4425" t="s">
        <v>2404</v>
      </c>
      <c r="B4425" t="s">
        <v>5303</v>
      </c>
      <c r="C4425" t="s">
        <v>1218</v>
      </c>
      <c r="D4425" t="s">
        <v>237</v>
      </c>
      <c r="E4425" s="14">
        <v>2</v>
      </c>
      <c r="F4425" s="5">
        <v>44207</v>
      </c>
      <c r="G4425" s="6">
        <v>18.998978549540354</v>
      </c>
      <c r="H4425" s="7">
        <v>12151.63569761538</v>
      </c>
      <c r="I4425" s="6">
        <v>11.05</v>
      </c>
      <c r="J4425" s="7">
        <v>16680.037025609381</v>
      </c>
      <c r="K4425" s="7">
        <v>15574.841548506254</v>
      </c>
      <c r="L4425" s="6" t="s">
        <v>17</v>
      </c>
      <c r="M4425" s="6" t="s">
        <v>17</v>
      </c>
      <c r="N4425" s="6" t="s">
        <v>17</v>
      </c>
      <c r="O4425" s="6" t="s">
        <v>17</v>
      </c>
      <c r="P4425" s="8" t="s">
        <v>17</v>
      </c>
      <c r="Q4425" s="8" t="s">
        <v>17</v>
      </c>
      <c r="R4425" s="9">
        <v>2.77</v>
      </c>
    </row>
    <row r="4426" spans="1:18" s="6" customFormat="1" ht="15" customHeight="1" x14ac:dyDescent="0.25">
      <c r="A4426" t="s">
        <v>2405</v>
      </c>
      <c r="B4426" t="s">
        <v>5303</v>
      </c>
      <c r="C4426" t="s">
        <v>665</v>
      </c>
      <c r="D4426" t="s">
        <v>5513</v>
      </c>
      <c r="E4426" s="14">
        <v>1</v>
      </c>
      <c r="F4426" s="5">
        <v>44207</v>
      </c>
      <c r="G4426" s="6">
        <v>40.312907431551494</v>
      </c>
      <c r="H4426" s="7">
        <v>9617.4014191137048</v>
      </c>
      <c r="I4426" s="6">
        <v>6.01</v>
      </c>
      <c r="J4426" s="7">
        <v>18936.670071501532</v>
      </c>
      <c r="K4426" s="7">
        <v>17763.046064788577</v>
      </c>
      <c r="L4426" s="6" t="s">
        <v>17</v>
      </c>
      <c r="M4426" s="6" t="s">
        <v>17</v>
      </c>
      <c r="N4426" s="6" t="s">
        <v>17</v>
      </c>
      <c r="O4426" s="6" t="s">
        <v>17</v>
      </c>
      <c r="P4426" s="8" t="s">
        <v>17</v>
      </c>
      <c r="Q4426" s="8" t="s">
        <v>17</v>
      </c>
      <c r="R4426" s="9">
        <v>2.1</v>
      </c>
    </row>
    <row r="4427" spans="1:18" s="6" customFormat="1" ht="15" customHeight="1" x14ac:dyDescent="0.25">
      <c r="A4427" t="s">
        <v>2406</v>
      </c>
      <c r="B4427" t="s">
        <v>5303</v>
      </c>
      <c r="C4427" t="s">
        <v>1292</v>
      </c>
      <c r="D4427" t="s">
        <v>1293</v>
      </c>
      <c r="E4427" s="14">
        <v>2</v>
      </c>
      <c r="F4427" s="5">
        <v>44207</v>
      </c>
      <c r="G4427" s="6">
        <v>39.842632331902713</v>
      </c>
      <c r="H4427" s="7">
        <v>8867.6550774303123</v>
      </c>
      <c r="I4427" s="6">
        <v>14.03</v>
      </c>
      <c r="J4427" s="7">
        <v>17442.779858510195</v>
      </c>
      <c r="K4427" s="7">
        <v>16358.778594824706</v>
      </c>
      <c r="L4427" s="6" t="s">
        <v>17</v>
      </c>
      <c r="M4427" s="6" t="s">
        <v>17</v>
      </c>
      <c r="N4427" s="6" t="s">
        <v>17</v>
      </c>
      <c r="O4427" s="6" t="s">
        <v>17</v>
      </c>
      <c r="P4427" s="8" t="s">
        <v>17</v>
      </c>
      <c r="Q4427" s="8" t="s">
        <v>17</v>
      </c>
      <c r="R4427" s="9">
        <v>3.88</v>
      </c>
    </row>
    <row r="4428" spans="1:18" s="6" customFormat="1" ht="15" customHeight="1" x14ac:dyDescent="0.25">
      <c r="A4428" t="s">
        <v>2407</v>
      </c>
      <c r="B4428" t="s">
        <v>5303</v>
      </c>
      <c r="C4428" t="s">
        <v>2113</v>
      </c>
      <c r="D4428" t="s">
        <v>5517</v>
      </c>
      <c r="E4428" s="14">
        <v>5</v>
      </c>
      <c r="F4428" s="5">
        <v>44207</v>
      </c>
      <c r="G4428" s="6">
        <v>39.040504193359425</v>
      </c>
      <c r="H4428" s="7">
        <v>9258.0329567591889</v>
      </c>
      <c r="I4428" s="6">
        <v>10.815</v>
      </c>
      <c r="J4428" s="7">
        <v>17913.320980028824</v>
      </c>
      <c r="K4428" s="7">
        <v>16751.766626472894</v>
      </c>
      <c r="L4428" s="6" t="s">
        <v>17</v>
      </c>
      <c r="M4428" s="6" t="s">
        <v>17</v>
      </c>
      <c r="N4428" s="6" t="s">
        <v>17</v>
      </c>
      <c r="O4428" s="6" t="s">
        <v>17</v>
      </c>
      <c r="P4428" s="8" t="s">
        <v>17</v>
      </c>
      <c r="Q4428" s="8" t="s">
        <v>17</v>
      </c>
      <c r="R4428" s="9">
        <v>2.8600000000000003</v>
      </c>
    </row>
    <row r="4429" spans="1:18" s="6" customFormat="1" ht="15" customHeight="1" x14ac:dyDescent="0.25">
      <c r="A4429" t="s">
        <v>2408</v>
      </c>
      <c r="B4429" t="s">
        <v>5303</v>
      </c>
      <c r="C4429" t="s">
        <v>2113</v>
      </c>
      <c r="D4429" t="s">
        <v>5517</v>
      </c>
      <c r="E4429" s="14">
        <v>5</v>
      </c>
      <c r="F4429" s="5">
        <v>44207</v>
      </c>
      <c r="G4429" s="6">
        <v>33.066502463054192</v>
      </c>
      <c r="H4429" s="7">
        <v>10368.457187370484</v>
      </c>
      <c r="I4429" s="6">
        <v>11.091021799772703</v>
      </c>
      <c r="J4429" s="7">
        <v>17751.833867135036</v>
      </c>
      <c r="K4429" s="7">
        <v>16697.576331453238</v>
      </c>
      <c r="L4429" s="6" t="s">
        <v>17</v>
      </c>
      <c r="M4429" s="6" t="s">
        <v>17</v>
      </c>
      <c r="N4429" s="6" t="s">
        <v>17</v>
      </c>
      <c r="O4429" s="6" t="s">
        <v>17</v>
      </c>
      <c r="P4429" s="8" t="s">
        <v>17</v>
      </c>
      <c r="Q4429" s="8" t="s">
        <v>17</v>
      </c>
      <c r="R4429" s="9">
        <v>3.21</v>
      </c>
    </row>
    <row r="4430" spans="1:18" s="6" customFormat="1" ht="15" customHeight="1" x14ac:dyDescent="0.25">
      <c r="A4430" t="s">
        <v>2409</v>
      </c>
      <c r="B4430" t="s">
        <v>5303</v>
      </c>
      <c r="C4430" t="s">
        <v>2113</v>
      </c>
      <c r="D4430" t="s">
        <v>5517</v>
      </c>
      <c r="E4430" s="14">
        <v>5</v>
      </c>
      <c r="F4430" s="5">
        <v>44207</v>
      </c>
      <c r="G4430" s="6">
        <v>43.567149343551435</v>
      </c>
      <c r="H4430" s="7">
        <v>8279.1463654930831</v>
      </c>
      <c r="I4430" s="6">
        <v>11.188048657817147</v>
      </c>
      <c r="J4430" s="7">
        <v>17742.736014889877</v>
      </c>
      <c r="K4430" s="7">
        <v>16556.831198971813</v>
      </c>
      <c r="L4430" s="6" t="s">
        <v>17</v>
      </c>
      <c r="M4430" s="6" t="s">
        <v>17</v>
      </c>
      <c r="N4430" s="6" t="s">
        <v>17</v>
      </c>
      <c r="O4430" s="6" t="s">
        <v>17</v>
      </c>
      <c r="P4430" s="8" t="s">
        <v>17</v>
      </c>
      <c r="Q4430" s="8" t="s">
        <v>17</v>
      </c>
      <c r="R4430" s="9">
        <v>3.29</v>
      </c>
    </row>
    <row r="4431" spans="1:18" s="6" customFormat="1" ht="15" customHeight="1" x14ac:dyDescent="0.25">
      <c r="A4431" t="s">
        <v>5238</v>
      </c>
      <c r="B4431" t="s">
        <v>5308</v>
      </c>
      <c r="C4431" t="s">
        <v>16</v>
      </c>
      <c r="D4431" t="s">
        <v>5513</v>
      </c>
      <c r="E4431" s="14">
        <v>1</v>
      </c>
      <c r="F4431" s="5">
        <v>44207</v>
      </c>
      <c r="G4431" s="6">
        <v>39.36335845789884</v>
      </c>
      <c r="H4431" s="7">
        <v>9774.8179839756976</v>
      </c>
      <c r="I4431" s="6">
        <v>6.1449999999999996</v>
      </c>
      <c r="J4431" s="7">
        <v>18837.863167760075</v>
      </c>
      <c r="K4431" s="7">
        <v>17706.232664036379</v>
      </c>
      <c r="L4431" s="6">
        <v>45.591949868253408</v>
      </c>
      <c r="M4431" s="6">
        <v>5.1706197347730836</v>
      </c>
      <c r="N4431" s="6">
        <v>0.50826475330550658</v>
      </c>
      <c r="O4431" s="6">
        <v>42.522980252753953</v>
      </c>
      <c r="P4431" s="8">
        <v>2.1746861955948275E-2</v>
      </c>
      <c r="Q4431" s="8">
        <v>3.9438528958106144E-2</v>
      </c>
      <c r="R4431" s="9">
        <v>3.97</v>
      </c>
    </row>
    <row r="4432" spans="1:18" s="6" customFormat="1" ht="15" customHeight="1" x14ac:dyDescent="0.25">
      <c r="A4432" t="s">
        <v>2410</v>
      </c>
      <c r="B4432" t="s">
        <v>5303</v>
      </c>
      <c r="C4432" t="s">
        <v>665</v>
      </c>
      <c r="D4432" t="s">
        <v>5513</v>
      </c>
      <c r="E4432" s="14">
        <v>1</v>
      </c>
      <c r="F4432" s="5">
        <v>44209</v>
      </c>
      <c r="G4432" s="6">
        <v>54.977686234122892</v>
      </c>
      <c r="H4432" s="7">
        <v>6814.0998201312395</v>
      </c>
      <c r="I4432" s="6">
        <v>3.88</v>
      </c>
      <c r="J4432" s="7">
        <v>19338.834555827223</v>
      </c>
      <c r="K4432" s="7">
        <v>18118.137457904915</v>
      </c>
      <c r="L4432" s="6">
        <v>47.866861360137641</v>
      </c>
      <c r="M4432" s="6">
        <v>5.5919129619552752</v>
      </c>
      <c r="N4432" s="6">
        <v>0.32543240061577472</v>
      </c>
      <c r="O4432" s="6">
        <v>42.291026843634498</v>
      </c>
      <c r="P4432" s="8">
        <v>1.3957254002276242E-2</v>
      </c>
      <c r="Q4432" s="8">
        <v>3.080917965454226E-2</v>
      </c>
      <c r="R4432" s="9">
        <v>1.84</v>
      </c>
    </row>
    <row r="4433" spans="1:18" s="6" customFormat="1" ht="15" customHeight="1" x14ac:dyDescent="0.25">
      <c r="A4433" t="s">
        <v>2411</v>
      </c>
      <c r="B4433" t="s">
        <v>5303</v>
      </c>
      <c r="C4433" t="s">
        <v>665</v>
      </c>
      <c r="D4433" t="s">
        <v>5513</v>
      </c>
      <c r="E4433" s="14">
        <v>1</v>
      </c>
      <c r="F4433" s="5">
        <v>44209</v>
      </c>
      <c r="G4433" s="6">
        <v>57.158590308370052</v>
      </c>
      <c r="H4433" s="7">
        <v>6256.6081232544466</v>
      </c>
      <c r="I4433" s="6">
        <v>8.57</v>
      </c>
      <c r="J4433" s="7">
        <v>18996.539792387539</v>
      </c>
      <c r="K4433" s="7">
        <v>17863.540297982105</v>
      </c>
      <c r="L4433" s="6">
        <v>44.771462471392475</v>
      </c>
      <c r="M4433" s="6">
        <v>5.1830498359749217</v>
      </c>
      <c r="N4433" s="6">
        <v>0.41031012793335758</v>
      </c>
      <c r="O4433" s="6">
        <v>41.035088886512575</v>
      </c>
      <c r="P4433" s="8">
        <v>3.7290949879000678E-3</v>
      </c>
      <c r="Q4433" s="8">
        <v>2.6359583198783815E-2</v>
      </c>
      <c r="R4433" s="9">
        <v>1.74</v>
      </c>
    </row>
    <row r="4434" spans="1:18" s="6" customFormat="1" ht="15" customHeight="1" x14ac:dyDescent="0.25">
      <c r="A4434" t="s">
        <v>2412</v>
      </c>
      <c r="B4434" t="s">
        <v>5303</v>
      </c>
      <c r="C4434" t="s">
        <v>665</v>
      </c>
      <c r="D4434" t="s">
        <v>5513</v>
      </c>
      <c r="E4434" s="14">
        <v>1</v>
      </c>
      <c r="F4434" s="5">
        <v>44209</v>
      </c>
      <c r="G4434" s="6">
        <v>47.605061003163129</v>
      </c>
      <c r="H4434" s="7">
        <v>8268.6812567301404</v>
      </c>
      <c r="I4434" s="6">
        <v>3.98</v>
      </c>
      <c r="J4434" s="7">
        <v>19198.084369268392</v>
      </c>
      <c r="K4434" s="7">
        <v>18001.114377873047</v>
      </c>
      <c r="L4434" s="6" t="s">
        <v>17</v>
      </c>
      <c r="M4434" s="6" t="s">
        <v>17</v>
      </c>
      <c r="N4434" s="6" t="s">
        <v>17</v>
      </c>
      <c r="O4434" s="6" t="s">
        <v>17</v>
      </c>
      <c r="P4434" s="8" t="s">
        <v>17</v>
      </c>
      <c r="Q4434" s="8" t="s">
        <v>17</v>
      </c>
      <c r="R4434" s="9">
        <v>1.86</v>
      </c>
    </row>
    <row r="4435" spans="1:18" s="6" customFormat="1" ht="15" customHeight="1" x14ac:dyDescent="0.25">
      <c r="A4435" t="s">
        <v>2413</v>
      </c>
      <c r="B4435" t="s">
        <v>5303</v>
      </c>
      <c r="C4435" t="s">
        <v>665</v>
      </c>
      <c r="D4435" t="s">
        <v>5513</v>
      </c>
      <c r="E4435" s="14">
        <v>1</v>
      </c>
      <c r="F4435" s="5">
        <v>44209</v>
      </c>
      <c r="G4435" s="6">
        <v>36.693137853797595</v>
      </c>
      <c r="H4435" s="7">
        <v>9810.9024732256748</v>
      </c>
      <c r="I4435" s="6">
        <v>7.94</v>
      </c>
      <c r="J4435" s="7">
        <v>18108.438646555238</v>
      </c>
      <c r="K4435" s="7">
        <v>16913.357364429492</v>
      </c>
      <c r="L4435" s="6">
        <v>44.513470154324182</v>
      </c>
      <c r="M4435" s="6">
        <v>5.4732994634977681</v>
      </c>
      <c r="N4435" s="6">
        <v>0.31267767697725529</v>
      </c>
      <c r="O4435" s="6">
        <v>41.746242287417857</v>
      </c>
      <c r="P4435" s="8">
        <v>4.8288228722767048E-3</v>
      </c>
      <c r="Q4435" s="8">
        <v>9.4815949106683232E-3</v>
      </c>
      <c r="R4435" s="9">
        <v>1.88</v>
      </c>
    </row>
    <row r="4436" spans="1:18" s="6" customFormat="1" ht="15" customHeight="1" x14ac:dyDescent="0.25">
      <c r="A4436" t="s">
        <v>2414</v>
      </c>
      <c r="B4436" t="s">
        <v>5303</v>
      </c>
      <c r="C4436" t="s">
        <v>665</v>
      </c>
      <c r="D4436" t="s">
        <v>5513</v>
      </c>
      <c r="E4436" s="14">
        <v>1</v>
      </c>
      <c r="F4436" s="5">
        <v>44209</v>
      </c>
      <c r="G4436" s="6">
        <v>49.731496614522534</v>
      </c>
      <c r="H4436" s="7">
        <v>7378.7700373765128</v>
      </c>
      <c r="I4436" s="6">
        <v>8.51</v>
      </c>
      <c r="J4436" s="7">
        <v>18283.987296383566</v>
      </c>
      <c r="K4436" s="7">
        <v>17095.616381831678</v>
      </c>
      <c r="L4436" s="6">
        <v>44.855299578477648</v>
      </c>
      <c r="M4436" s="6">
        <v>5.44529416773491</v>
      </c>
      <c r="N4436" s="6">
        <v>0.5428380835915021</v>
      </c>
      <c r="O4436" s="6">
        <v>40.556527114583567</v>
      </c>
      <c r="P4436" s="8">
        <v>5.8156780669577759E-2</v>
      </c>
      <c r="Q4436" s="8">
        <v>3.1884274942789129E-2</v>
      </c>
      <c r="R4436" s="9">
        <v>2.39</v>
      </c>
    </row>
    <row r="4437" spans="1:18" s="6" customFormat="1" ht="15" customHeight="1" x14ac:dyDescent="0.25">
      <c r="A4437" t="s">
        <v>2415</v>
      </c>
      <c r="B4437" t="s">
        <v>5303</v>
      </c>
      <c r="C4437" t="s">
        <v>2113</v>
      </c>
      <c r="D4437" t="s">
        <v>5517</v>
      </c>
      <c r="E4437" s="14">
        <v>5</v>
      </c>
      <c r="F4437" s="5">
        <v>44209</v>
      </c>
      <c r="G4437" s="6">
        <v>51.359108415725146</v>
      </c>
      <c r="H4437" s="7">
        <v>7116.6384370875639</v>
      </c>
      <c r="I4437" s="6">
        <v>7.71</v>
      </c>
      <c r="J4437" s="7">
        <v>18435.187580853817</v>
      </c>
      <c r="K4437" s="7">
        <v>17210.501664385825</v>
      </c>
      <c r="L4437" s="6" t="s">
        <v>17</v>
      </c>
      <c r="M4437" s="6" t="s">
        <v>17</v>
      </c>
      <c r="N4437" s="6" t="s">
        <v>17</v>
      </c>
      <c r="O4437" s="6" t="s">
        <v>17</v>
      </c>
      <c r="P4437" s="8" t="s">
        <v>17</v>
      </c>
      <c r="Q4437" s="8" t="s">
        <v>17</v>
      </c>
      <c r="R4437" s="9">
        <v>3.375</v>
      </c>
    </row>
    <row r="4438" spans="1:18" s="6" customFormat="1" ht="15" customHeight="1" x14ac:dyDescent="0.25">
      <c r="A4438" t="s">
        <v>5239</v>
      </c>
      <c r="B4438" t="s">
        <v>5308</v>
      </c>
      <c r="C4438" t="s">
        <v>16</v>
      </c>
      <c r="D4438" t="s">
        <v>5513</v>
      </c>
      <c r="E4438" s="14">
        <v>1</v>
      </c>
      <c r="F4438" s="5">
        <v>44209</v>
      </c>
      <c r="G4438" s="6">
        <v>41.613446902017671</v>
      </c>
      <c r="H4438" s="7">
        <v>9576.614624408383</v>
      </c>
      <c r="I4438" s="6">
        <v>4.6875</v>
      </c>
      <c r="J4438" s="7">
        <v>19387.862796833771</v>
      </c>
      <c r="K4438" s="7">
        <v>18143.271986697819</v>
      </c>
      <c r="L4438" s="6">
        <v>48.849587362067659</v>
      </c>
      <c r="M4438" s="6">
        <v>5.7117842436627209</v>
      </c>
      <c r="N4438" s="6">
        <v>0.37225926644018648</v>
      </c>
      <c r="O4438" s="6">
        <v>40.315482771963453</v>
      </c>
      <c r="P4438" s="8">
        <v>2.570193703192639E-2</v>
      </c>
      <c r="Q4438" s="8">
        <v>3.768441883405152E-2</v>
      </c>
      <c r="R4438" s="9">
        <v>5.25</v>
      </c>
    </row>
    <row r="4439" spans="1:18" s="6" customFormat="1" ht="15" customHeight="1" x14ac:dyDescent="0.25">
      <c r="A4439" t="s">
        <v>5240</v>
      </c>
      <c r="B4439" t="s">
        <v>5308</v>
      </c>
      <c r="C4439" t="s">
        <v>16</v>
      </c>
      <c r="D4439" t="s">
        <v>5513</v>
      </c>
      <c r="E4439" s="14">
        <v>1</v>
      </c>
      <c r="F4439" s="5">
        <v>44214</v>
      </c>
      <c r="G4439" s="6">
        <v>35.583510641616797</v>
      </c>
      <c r="H4439" s="7">
        <v>10710.32532689144</v>
      </c>
      <c r="I4439" s="6">
        <v>4.51</v>
      </c>
      <c r="J4439" s="7">
        <v>19169.010347572301</v>
      </c>
      <c r="K4439" s="7">
        <v>17976.189958820156</v>
      </c>
      <c r="L4439" s="6">
        <v>47.127089413637563</v>
      </c>
      <c r="M4439" s="6">
        <v>5.4596020200125572</v>
      </c>
      <c r="N4439" s="6">
        <v>0.46537543114884589</v>
      </c>
      <c r="O4439" s="6">
        <v>42.400674700701956</v>
      </c>
      <c r="P4439" s="8">
        <v>1.5810986572461765E-2</v>
      </c>
      <c r="Q4439" s="8">
        <v>2.1447447926620126E-2</v>
      </c>
      <c r="R4439" s="9">
        <v>5.7750000000000004</v>
      </c>
    </row>
    <row r="4440" spans="1:18" s="6" customFormat="1" ht="15" customHeight="1" x14ac:dyDescent="0.25">
      <c r="A4440" t="s">
        <v>2416</v>
      </c>
      <c r="B4440" t="s">
        <v>5303</v>
      </c>
      <c r="C4440" t="s">
        <v>665</v>
      </c>
      <c r="D4440" t="s">
        <v>5513</v>
      </c>
      <c r="E4440" s="14">
        <v>1</v>
      </c>
      <c r="F4440" s="5">
        <v>44216</v>
      </c>
      <c r="G4440" s="6">
        <v>39.598202484800417</v>
      </c>
      <c r="H4440" s="7">
        <v>9973.2814023531719</v>
      </c>
      <c r="I4440" s="6">
        <v>0.77</v>
      </c>
      <c r="J4440" s="7">
        <v>19403.731887834878</v>
      </c>
      <c r="K4440" s="7">
        <v>18113.145533961509</v>
      </c>
      <c r="L4440" s="6">
        <v>49.484374138229256</v>
      </c>
      <c r="M4440" s="6">
        <v>5.9167016013612459</v>
      </c>
      <c r="N4440" s="6">
        <v>0.13629513440808208</v>
      </c>
      <c r="O4440" s="6">
        <v>43.6915474462334</v>
      </c>
      <c r="P4440" s="8">
        <v>5.558112302809998E-4</v>
      </c>
      <c r="Q4440" s="8">
        <v>5.2586853774060722E-4</v>
      </c>
      <c r="R4440" s="9">
        <v>4.07</v>
      </c>
    </row>
    <row r="4441" spans="1:18" s="6" customFormat="1" ht="15" customHeight="1" x14ac:dyDescent="0.25">
      <c r="A4441" t="s">
        <v>2417</v>
      </c>
      <c r="B4441" t="s">
        <v>5303</v>
      </c>
      <c r="C4441" t="s">
        <v>665</v>
      </c>
      <c r="D4441" t="s">
        <v>5513</v>
      </c>
      <c r="E4441" s="14">
        <v>1</v>
      </c>
      <c r="F4441" s="5">
        <v>44216</v>
      </c>
      <c r="G4441" s="6">
        <v>44.067796610169481</v>
      </c>
      <c r="H4441" s="7">
        <v>8992.5191151556828</v>
      </c>
      <c r="I4441" s="6">
        <v>2.33</v>
      </c>
      <c r="J4441" s="7">
        <v>19218.267846122199</v>
      </c>
      <c r="K4441" s="7">
        <v>18002.322054369248</v>
      </c>
      <c r="L4441" s="6" t="s">
        <v>17</v>
      </c>
      <c r="M4441" s="6" t="s">
        <v>17</v>
      </c>
      <c r="N4441" s="6" t="s">
        <v>17</v>
      </c>
      <c r="O4441" s="6" t="s">
        <v>17</v>
      </c>
      <c r="P4441" s="8" t="s">
        <v>17</v>
      </c>
      <c r="Q4441" s="8" t="s">
        <v>17</v>
      </c>
      <c r="R4441" s="9">
        <v>2.78</v>
      </c>
    </row>
    <row r="4442" spans="1:18" s="6" customFormat="1" ht="15" customHeight="1" x14ac:dyDescent="0.25">
      <c r="A4442" t="s">
        <v>2418</v>
      </c>
      <c r="B4442" t="s">
        <v>5303</v>
      </c>
      <c r="C4442" t="s">
        <v>665</v>
      </c>
      <c r="D4442" t="s">
        <v>5513</v>
      </c>
      <c r="E4442" s="14">
        <v>1</v>
      </c>
      <c r="F4442" s="5">
        <v>44216</v>
      </c>
      <c r="G4442" s="6">
        <v>40.449678800856539</v>
      </c>
      <c r="H4442" s="7">
        <v>8506.7085221174457</v>
      </c>
      <c r="I4442" s="6">
        <v>15.71</v>
      </c>
      <c r="J4442" s="7">
        <v>16977.982590885815</v>
      </c>
      <c r="K4442" s="7">
        <v>15944.320675400388</v>
      </c>
      <c r="L4442" s="6">
        <v>39.355814010191892</v>
      </c>
      <c r="M4442" s="6">
        <v>4.7196261066470804</v>
      </c>
      <c r="N4442" s="6">
        <v>0.40791944017750464</v>
      </c>
      <c r="O4442" s="6">
        <v>39.788650128466799</v>
      </c>
      <c r="P4442" s="8">
        <v>6.073249461758264E-4</v>
      </c>
      <c r="Q4442" s="8">
        <v>1.7382989570543655E-2</v>
      </c>
      <c r="R4442" s="9">
        <v>2.35</v>
      </c>
    </row>
    <row r="4443" spans="1:18" s="6" customFormat="1" ht="15" customHeight="1" x14ac:dyDescent="0.25">
      <c r="A4443" t="s">
        <v>2419</v>
      </c>
      <c r="B4443" t="s">
        <v>5303</v>
      </c>
      <c r="C4443" t="s">
        <v>665</v>
      </c>
      <c r="D4443" t="s">
        <v>5513</v>
      </c>
      <c r="E4443" s="14">
        <v>1</v>
      </c>
      <c r="F4443" s="5">
        <v>44216</v>
      </c>
      <c r="G4443" s="6">
        <v>41.636609558160501</v>
      </c>
      <c r="H4443" s="7">
        <v>9091.5946277824314</v>
      </c>
      <c r="I4443" s="6">
        <v>2.41</v>
      </c>
      <c r="J4443" s="7">
        <v>18586.382008498291</v>
      </c>
      <c r="K4443" s="7">
        <v>17320.407403956302</v>
      </c>
      <c r="L4443" s="6">
        <v>47.874068155165439</v>
      </c>
      <c r="M4443" s="6">
        <v>5.8003908243049249</v>
      </c>
      <c r="N4443" s="6">
        <v>0.31786310954339525</v>
      </c>
      <c r="O4443" s="6">
        <v>43.596726421059188</v>
      </c>
      <c r="P4443" s="8">
        <v>2.7750213180797955E-3</v>
      </c>
      <c r="Q4443" s="8">
        <v>0</v>
      </c>
      <c r="R4443" s="9">
        <v>3.51</v>
      </c>
    </row>
    <row r="4444" spans="1:18" s="6" customFormat="1" ht="15" customHeight="1" x14ac:dyDescent="0.25">
      <c r="A4444" t="s">
        <v>2420</v>
      </c>
      <c r="B4444" t="s">
        <v>5303</v>
      </c>
      <c r="C4444" t="s">
        <v>665</v>
      </c>
      <c r="D4444" t="s">
        <v>5513</v>
      </c>
      <c r="E4444" s="14">
        <v>1</v>
      </c>
      <c r="F4444" s="5">
        <v>44216</v>
      </c>
      <c r="G4444" s="6">
        <v>38.915579958819485</v>
      </c>
      <c r="H4444" s="7">
        <v>9863.1419217969833</v>
      </c>
      <c r="I4444" s="6">
        <v>4.3099999999999996</v>
      </c>
      <c r="J4444" s="7">
        <v>18896.29705610832</v>
      </c>
      <c r="K4444" s="7">
        <v>17703.122224784496</v>
      </c>
      <c r="L4444" s="6" t="s">
        <v>17</v>
      </c>
      <c r="M4444" s="6" t="s">
        <v>17</v>
      </c>
      <c r="N4444" s="6" t="s">
        <v>17</v>
      </c>
      <c r="O4444" s="6" t="s">
        <v>17</v>
      </c>
      <c r="P4444" s="8" t="s">
        <v>17</v>
      </c>
      <c r="Q4444" s="8" t="s">
        <v>17</v>
      </c>
      <c r="R4444" s="9">
        <v>2.5099999999999998</v>
      </c>
    </row>
    <row r="4445" spans="1:18" s="6" customFormat="1" ht="15" customHeight="1" x14ac:dyDescent="0.25">
      <c r="A4445" t="s">
        <v>2421</v>
      </c>
      <c r="B4445" t="s">
        <v>5303</v>
      </c>
      <c r="C4445" t="s">
        <v>665</v>
      </c>
      <c r="D4445" t="s">
        <v>5513</v>
      </c>
      <c r="E4445" s="14">
        <v>1</v>
      </c>
      <c r="F4445" s="5">
        <v>44216</v>
      </c>
      <c r="G4445" s="6">
        <v>46.519868387749938</v>
      </c>
      <c r="H4445" s="7">
        <v>8260.4412234693173</v>
      </c>
      <c r="I4445" s="6">
        <v>6.23</v>
      </c>
      <c r="J4445" s="7">
        <v>18739.243131156039</v>
      </c>
      <c r="K4445" s="7">
        <v>17570.86477705976</v>
      </c>
      <c r="L4445" s="6">
        <v>45.374849718187129</v>
      </c>
      <c r="M4445" s="6">
        <v>5.3437548741971641</v>
      </c>
      <c r="N4445" s="6">
        <v>0.36045575372533445</v>
      </c>
      <c r="O4445" s="6">
        <v>42.681506485825778</v>
      </c>
      <c r="P4445" s="8">
        <v>1.6283181135436193E-3</v>
      </c>
      <c r="Q4445" s="8">
        <v>7.8048499510396862E-3</v>
      </c>
      <c r="R4445" s="9">
        <v>3.55</v>
      </c>
    </row>
    <row r="4446" spans="1:18" s="6" customFormat="1" ht="15" customHeight="1" x14ac:dyDescent="0.25">
      <c r="A4446" t="s">
        <v>2422</v>
      </c>
      <c r="B4446" t="s">
        <v>5303</v>
      </c>
      <c r="C4446" t="s">
        <v>1292</v>
      </c>
      <c r="D4446" t="s">
        <v>1293</v>
      </c>
      <c r="E4446" s="14">
        <v>2</v>
      </c>
      <c r="F4446" s="5">
        <v>44216</v>
      </c>
      <c r="G4446" s="6">
        <v>19.367588932806328</v>
      </c>
      <c r="H4446" s="7">
        <v>11295.491947789333</v>
      </c>
      <c r="I4446" s="6">
        <v>21.84</v>
      </c>
      <c r="J4446" s="7">
        <v>15597.701149425287</v>
      </c>
      <c r="K4446" s="7">
        <v>14595.42383720932</v>
      </c>
      <c r="L4446" s="6" t="s">
        <v>17</v>
      </c>
      <c r="M4446" s="6" t="s">
        <v>17</v>
      </c>
      <c r="N4446" s="6" t="s">
        <v>17</v>
      </c>
      <c r="O4446" s="6" t="s">
        <v>17</v>
      </c>
      <c r="P4446" s="8" t="s">
        <v>17</v>
      </c>
      <c r="Q4446" s="8" t="s">
        <v>17</v>
      </c>
      <c r="R4446" s="9">
        <v>4.3</v>
      </c>
    </row>
    <row r="4447" spans="1:18" s="6" customFormat="1" ht="15" customHeight="1" x14ac:dyDescent="0.25">
      <c r="A4447" t="s">
        <v>2423</v>
      </c>
      <c r="B4447" t="s">
        <v>5303</v>
      </c>
      <c r="C4447" t="s">
        <v>1292</v>
      </c>
      <c r="D4447" t="s">
        <v>1293</v>
      </c>
      <c r="E4447" s="14">
        <v>2</v>
      </c>
      <c r="F4447" s="5">
        <v>44216</v>
      </c>
      <c r="G4447" s="6">
        <v>15.502392344497609</v>
      </c>
      <c r="H4447" s="7">
        <v>5367.4000459171075</v>
      </c>
      <c r="I4447" s="7">
        <v>54.39</v>
      </c>
      <c r="J4447" s="7">
        <v>7462.0123203285411</v>
      </c>
      <c r="K4447" s="7">
        <v>6800.3386726878562</v>
      </c>
      <c r="L4447" s="6" t="s">
        <v>17</v>
      </c>
      <c r="M4447" s="6" t="s">
        <v>17</v>
      </c>
      <c r="N4447" s="6" t="s">
        <v>17</v>
      </c>
      <c r="O4447" s="6" t="s">
        <v>17</v>
      </c>
      <c r="P4447" s="8" t="s">
        <v>17</v>
      </c>
      <c r="Q4447" s="8" t="s">
        <v>17</v>
      </c>
      <c r="R4447" s="9">
        <v>2.6</v>
      </c>
    </row>
    <row r="4448" spans="1:18" s="6" customFormat="1" ht="15" customHeight="1" x14ac:dyDescent="0.25">
      <c r="A4448" t="s">
        <v>2424</v>
      </c>
      <c r="B4448" t="s">
        <v>5303</v>
      </c>
      <c r="C4448" t="s">
        <v>665</v>
      </c>
      <c r="D4448" t="s">
        <v>5513</v>
      </c>
      <c r="E4448" s="14">
        <v>1</v>
      </c>
      <c r="F4448" s="5">
        <v>44216</v>
      </c>
      <c r="G4448" s="6">
        <v>35.695006747638338</v>
      </c>
      <c r="H4448" s="7">
        <v>10027.732919560336</v>
      </c>
      <c r="I4448" s="7">
        <v>7.51</v>
      </c>
      <c r="J4448" s="7">
        <v>18162.802679031429</v>
      </c>
      <c r="K4448" s="7">
        <v>16950.101979840943</v>
      </c>
      <c r="L4448" s="6">
        <v>45.620325930746496</v>
      </c>
      <c r="M4448" s="6">
        <v>5.5591702847409419</v>
      </c>
      <c r="N4448" s="6">
        <v>0.2347135226009382</v>
      </c>
      <c r="O4448" s="6">
        <v>41.071242437972309</v>
      </c>
      <c r="P4448" s="8">
        <v>1.438914406074607E-3</v>
      </c>
      <c r="Q4448" s="8">
        <v>3.1089095332327192E-3</v>
      </c>
      <c r="R4448" s="9">
        <v>2.95</v>
      </c>
    </row>
    <row r="4449" spans="1:18" s="6" customFormat="1" ht="15" customHeight="1" x14ac:dyDescent="0.25">
      <c r="A4449" t="s">
        <v>2425</v>
      </c>
      <c r="B4449" t="s">
        <v>5303</v>
      </c>
      <c r="C4449" t="s">
        <v>665</v>
      </c>
      <c r="D4449" t="s">
        <v>5513</v>
      </c>
      <c r="E4449" s="14">
        <v>1</v>
      </c>
      <c r="F4449" s="5">
        <v>44216</v>
      </c>
      <c r="G4449" s="6">
        <v>47.58703481392557</v>
      </c>
      <c r="H4449" s="7">
        <v>8070.710790628731</v>
      </c>
      <c r="I4449" s="7">
        <v>7.99</v>
      </c>
      <c r="J4449" s="7">
        <v>18767.22338204593</v>
      </c>
      <c r="K4449" s="7">
        <v>17616.370335762102</v>
      </c>
      <c r="L4449" s="6" t="s">
        <v>17</v>
      </c>
      <c r="M4449" s="6" t="s">
        <v>17</v>
      </c>
      <c r="N4449" s="6" t="s">
        <v>17</v>
      </c>
      <c r="O4449" s="6" t="s">
        <v>17</v>
      </c>
      <c r="P4449" s="8" t="s">
        <v>17</v>
      </c>
      <c r="Q4449" s="8" t="s">
        <v>17</v>
      </c>
      <c r="R4449" s="9">
        <v>4.2</v>
      </c>
    </row>
    <row r="4450" spans="1:18" s="6" customFormat="1" ht="15" customHeight="1" x14ac:dyDescent="0.25">
      <c r="A4450" t="s">
        <v>2426</v>
      </c>
      <c r="B4450" t="s">
        <v>5303</v>
      </c>
      <c r="C4450" t="s">
        <v>665</v>
      </c>
      <c r="D4450" t="s">
        <v>5513</v>
      </c>
      <c r="E4450" s="14">
        <v>1</v>
      </c>
      <c r="F4450" s="5">
        <v>44216</v>
      </c>
      <c r="G4450" s="6">
        <v>49.559193954659953</v>
      </c>
      <c r="H4450" s="7">
        <v>6880.0340696463554</v>
      </c>
      <c r="I4450" s="7">
        <v>14.63</v>
      </c>
      <c r="J4450" s="7">
        <v>17114.608555286519</v>
      </c>
      <c r="K4450" s="7">
        <v>16040.118729835724</v>
      </c>
      <c r="L4450" s="6" t="s">
        <v>17</v>
      </c>
      <c r="M4450" s="6" t="s">
        <v>17</v>
      </c>
      <c r="N4450" s="6" t="s">
        <v>17</v>
      </c>
      <c r="O4450" s="6" t="s">
        <v>17</v>
      </c>
      <c r="P4450" s="8" t="s">
        <v>17</v>
      </c>
      <c r="Q4450" s="8" t="s">
        <v>17</v>
      </c>
      <c r="R4450" s="9">
        <v>0.88</v>
      </c>
    </row>
    <row r="4451" spans="1:18" s="6" customFormat="1" ht="15" customHeight="1" x14ac:dyDescent="0.25">
      <c r="A4451" t="s">
        <v>2427</v>
      </c>
      <c r="B4451" t="s">
        <v>5303</v>
      </c>
      <c r="C4451" t="s">
        <v>1485</v>
      </c>
      <c r="D4451" t="s">
        <v>77</v>
      </c>
      <c r="E4451" s="14">
        <v>2</v>
      </c>
      <c r="F4451" s="5">
        <v>44216</v>
      </c>
      <c r="G4451" s="6">
        <v>32.113564668769719</v>
      </c>
      <c r="H4451" s="7">
        <v>8599.2086827695239</v>
      </c>
      <c r="I4451" s="7">
        <v>23.12</v>
      </c>
      <c r="J4451" s="7">
        <v>14782.199937323721</v>
      </c>
      <c r="K4451" s="7">
        <v>13822.707028057337</v>
      </c>
      <c r="L4451" s="6" t="s">
        <v>17</v>
      </c>
      <c r="M4451" s="6" t="s">
        <v>17</v>
      </c>
      <c r="N4451" s="6" t="s">
        <v>17</v>
      </c>
      <c r="O4451" s="6" t="s">
        <v>17</v>
      </c>
      <c r="P4451" s="8" t="s">
        <v>17</v>
      </c>
      <c r="Q4451" s="8" t="s">
        <v>17</v>
      </c>
      <c r="R4451" s="9">
        <v>4.2699999999999996</v>
      </c>
    </row>
    <row r="4452" spans="1:18" s="6" customFormat="1" ht="15" customHeight="1" x14ac:dyDescent="0.25">
      <c r="A4452" t="s">
        <v>2428</v>
      </c>
      <c r="B4452" t="s">
        <v>5303</v>
      </c>
      <c r="C4452" t="s">
        <v>611</v>
      </c>
      <c r="D4452" t="s">
        <v>62</v>
      </c>
      <c r="E4452" s="14">
        <v>2</v>
      </c>
      <c r="F4452" s="5">
        <v>44216</v>
      </c>
      <c r="G4452" s="6">
        <v>28.71287128712871</v>
      </c>
      <c r="H4452" s="7">
        <v>10983.979674723969</v>
      </c>
      <c r="I4452" s="7">
        <v>9.92</v>
      </c>
      <c r="J4452" s="7">
        <v>17540.35683942226</v>
      </c>
      <c r="K4452" s="7">
        <v>16392.068710376676</v>
      </c>
      <c r="L4452" s="6" t="s">
        <v>17</v>
      </c>
      <c r="M4452" s="6" t="s">
        <v>17</v>
      </c>
      <c r="N4452" s="6" t="s">
        <v>17</v>
      </c>
      <c r="O4452" s="6" t="s">
        <v>17</v>
      </c>
      <c r="P4452" s="8" t="s">
        <v>17</v>
      </c>
      <c r="Q4452" s="8" t="s">
        <v>17</v>
      </c>
      <c r="R4452" s="9">
        <v>5.84</v>
      </c>
    </row>
    <row r="4453" spans="1:18" s="6" customFormat="1" ht="15" customHeight="1" x14ac:dyDescent="0.25">
      <c r="A4453" t="s">
        <v>2429</v>
      </c>
      <c r="B4453" t="s">
        <v>5303</v>
      </c>
      <c r="C4453" t="s">
        <v>1485</v>
      </c>
      <c r="D4453" t="s">
        <v>77</v>
      </c>
      <c r="E4453" s="14">
        <v>2</v>
      </c>
      <c r="F4453" s="5">
        <v>44216</v>
      </c>
      <c r="G4453" s="6">
        <v>38.794084186575652</v>
      </c>
      <c r="H4453" s="7">
        <v>8685.5067265195321</v>
      </c>
      <c r="I4453" s="7">
        <v>17.62</v>
      </c>
      <c r="J4453" s="7">
        <v>16766.97286453384</v>
      </c>
      <c r="K4453" s="7">
        <v>15739.076975112766</v>
      </c>
      <c r="L4453" s="6" t="s">
        <v>17</v>
      </c>
      <c r="M4453" s="6" t="s">
        <v>17</v>
      </c>
      <c r="N4453" s="6" t="s">
        <v>17</v>
      </c>
      <c r="O4453" s="6" t="s">
        <v>17</v>
      </c>
      <c r="P4453" s="8" t="s">
        <v>17</v>
      </c>
      <c r="Q4453" s="8" t="s">
        <v>17</v>
      </c>
      <c r="R4453" s="9">
        <v>5.29</v>
      </c>
    </row>
    <row r="4454" spans="1:18" s="6" customFormat="1" ht="15" customHeight="1" x14ac:dyDescent="0.25">
      <c r="A4454" t="s">
        <v>2430</v>
      </c>
      <c r="B4454" t="s">
        <v>5303</v>
      </c>
      <c r="C4454" t="s">
        <v>665</v>
      </c>
      <c r="D4454" t="s">
        <v>5513</v>
      </c>
      <c r="E4454" s="14">
        <v>1</v>
      </c>
      <c r="F4454" s="5">
        <v>44216</v>
      </c>
      <c r="G4454" s="6">
        <v>38.834741173922467</v>
      </c>
      <c r="H4454" s="7">
        <v>9921.7697040759886</v>
      </c>
      <c r="I4454" s="7">
        <v>2.63</v>
      </c>
      <c r="J4454" s="7">
        <v>19018.17055544084</v>
      </c>
      <c r="K4454" s="7">
        <v>17772.347635877781</v>
      </c>
      <c r="L4454" s="6">
        <v>47.695931829333539</v>
      </c>
      <c r="M4454" s="6">
        <v>5.7052147714841688</v>
      </c>
      <c r="N4454" s="6">
        <v>0.38454792306377228</v>
      </c>
      <c r="O4454" s="6">
        <v>43.585883394586183</v>
      </c>
      <c r="P4454" s="8">
        <v>3.6857349281849846E-3</v>
      </c>
      <c r="Q4454" s="8">
        <v>0</v>
      </c>
      <c r="R4454" s="9">
        <v>3.14</v>
      </c>
    </row>
    <row r="4455" spans="1:18" s="6" customFormat="1" ht="15" customHeight="1" x14ac:dyDescent="0.25">
      <c r="A4455" t="s">
        <v>2431</v>
      </c>
      <c r="B4455" t="s">
        <v>5303</v>
      </c>
      <c r="C4455" t="s">
        <v>2432</v>
      </c>
      <c r="D4455" t="s">
        <v>5513</v>
      </c>
      <c r="E4455" s="14">
        <v>1</v>
      </c>
      <c r="F4455" s="5">
        <v>44216</v>
      </c>
      <c r="G4455" s="6">
        <v>44.785756212091563</v>
      </c>
      <c r="H4455" s="7">
        <v>8754.8818077599644</v>
      </c>
      <c r="I4455" s="7">
        <v>5.01</v>
      </c>
      <c r="J4455" s="7">
        <v>19015.932521087158</v>
      </c>
      <c r="K4455" s="7">
        <v>17837.784521424939</v>
      </c>
      <c r="L4455" s="6">
        <v>46.142299750547174</v>
      </c>
      <c r="M4455" s="6">
        <v>5.3882514868869524</v>
      </c>
      <c r="N4455" s="6">
        <v>0.39889936797153297</v>
      </c>
      <c r="O4455" s="6">
        <v>43.052393313041385</v>
      </c>
      <c r="P4455" s="8">
        <v>5.1230205329061993E-4</v>
      </c>
      <c r="Q4455" s="8">
        <v>7.6437794996657297E-3</v>
      </c>
      <c r="R4455" s="9">
        <v>3.97</v>
      </c>
    </row>
    <row r="4456" spans="1:18" s="6" customFormat="1" ht="15" customHeight="1" x14ac:dyDescent="0.25">
      <c r="A4456" t="s">
        <v>2433</v>
      </c>
      <c r="B4456" t="s">
        <v>5303</v>
      </c>
      <c r="C4456" t="s">
        <v>665</v>
      </c>
      <c r="D4456" t="s">
        <v>5513</v>
      </c>
      <c r="E4456" s="14">
        <v>1</v>
      </c>
      <c r="F4456" s="5">
        <v>44216</v>
      </c>
      <c r="G4456" s="6">
        <v>38.801642908915198</v>
      </c>
      <c r="H4456" s="7">
        <v>9723.8040294770053</v>
      </c>
      <c r="I4456" s="7">
        <v>4.4400000000000004</v>
      </c>
      <c r="J4456" s="7">
        <v>18688.660649444962</v>
      </c>
      <c r="K4456" s="7">
        <v>17437.932442955123</v>
      </c>
      <c r="L4456" s="6">
        <v>47.284136826620482</v>
      </c>
      <c r="M4456" s="6">
        <v>5.7338215052234975</v>
      </c>
      <c r="N4456" s="6">
        <v>0.73286674593864143</v>
      </c>
      <c r="O4456" s="6">
        <v>41.781237105830847</v>
      </c>
      <c r="P4456" s="8">
        <v>9.9377450317826473E-3</v>
      </c>
      <c r="Q4456" s="8">
        <v>1.8000071354746554E-2</v>
      </c>
      <c r="R4456" s="9">
        <v>3.61</v>
      </c>
    </row>
    <row r="4457" spans="1:18" s="6" customFormat="1" ht="15" customHeight="1" x14ac:dyDescent="0.25">
      <c r="A4457" t="s">
        <v>2434</v>
      </c>
      <c r="B4457" t="s">
        <v>5303</v>
      </c>
      <c r="C4457" t="s">
        <v>2432</v>
      </c>
      <c r="D4457" t="s">
        <v>5513</v>
      </c>
      <c r="E4457" s="14">
        <v>1</v>
      </c>
      <c r="F4457" s="5">
        <v>44216</v>
      </c>
      <c r="G4457" s="6">
        <v>45.788043478260867</v>
      </c>
      <c r="H4457" s="7">
        <v>8327.552123532223</v>
      </c>
      <c r="I4457" s="7">
        <v>8.9600000000000009</v>
      </c>
      <c r="J4457" s="7">
        <v>18564.182194616977</v>
      </c>
      <c r="K4457" s="7">
        <v>17424.484618846407</v>
      </c>
      <c r="L4457" s="6" t="s">
        <v>17</v>
      </c>
      <c r="M4457" s="6" t="s">
        <v>17</v>
      </c>
      <c r="N4457" s="6" t="s">
        <v>17</v>
      </c>
      <c r="O4457" s="6" t="s">
        <v>17</v>
      </c>
      <c r="P4457" s="8" t="s">
        <v>17</v>
      </c>
      <c r="Q4457" s="8" t="s">
        <v>17</v>
      </c>
      <c r="R4457" s="9">
        <v>3.4</v>
      </c>
    </row>
    <row r="4458" spans="1:18" s="6" customFormat="1" ht="15" customHeight="1" x14ac:dyDescent="0.25">
      <c r="A4458" t="s">
        <v>5241</v>
      </c>
      <c r="B4458" t="s">
        <v>5308</v>
      </c>
      <c r="C4458" t="s">
        <v>16</v>
      </c>
      <c r="D4458" t="s">
        <v>5513</v>
      </c>
      <c r="E4458" s="14">
        <v>1</v>
      </c>
      <c r="F4458" s="5">
        <v>44216</v>
      </c>
      <c r="G4458" s="6">
        <v>37.19719358590234</v>
      </c>
      <c r="H4458" s="7">
        <v>10561.221450349996</v>
      </c>
      <c r="I4458" s="6">
        <v>3.105</v>
      </c>
      <c r="J4458" s="7">
        <v>19467.994005566259</v>
      </c>
      <c r="K4458" s="7">
        <v>18263.433665726876</v>
      </c>
      <c r="L4458" s="6">
        <v>48.704160708731983</v>
      </c>
      <c r="M4458" s="6">
        <v>5.5157854656163412</v>
      </c>
      <c r="N4458" s="6">
        <v>0.58030437148313152</v>
      </c>
      <c r="O4458" s="6">
        <v>42.058025673015457</v>
      </c>
      <c r="P4458" s="8">
        <v>1.965044430121337E-2</v>
      </c>
      <c r="Q4458" s="8">
        <v>1.7073336851873913E-2</v>
      </c>
      <c r="R4458" s="9">
        <v>6.58</v>
      </c>
    </row>
    <row r="4459" spans="1:18" s="6" customFormat="1" ht="15" customHeight="1" x14ac:dyDescent="0.25">
      <c r="A4459" t="s">
        <v>2435</v>
      </c>
      <c r="B4459" t="s">
        <v>5303</v>
      </c>
      <c r="C4459" t="s">
        <v>2113</v>
      </c>
      <c r="D4459" t="s">
        <v>5517</v>
      </c>
      <c r="E4459" s="14">
        <v>5</v>
      </c>
      <c r="F4459" s="5">
        <v>44216</v>
      </c>
      <c r="G4459" s="6">
        <v>35.022597349305514</v>
      </c>
      <c r="H4459" s="7">
        <v>10427.642807045886</v>
      </c>
      <c r="I4459" s="6">
        <v>7.2249999999999996</v>
      </c>
      <c r="J4459" s="7">
        <v>18510.982417697083</v>
      </c>
      <c r="K4459" s="7">
        <v>17364.875171982309</v>
      </c>
      <c r="L4459" s="6" t="s">
        <v>17</v>
      </c>
      <c r="M4459" s="6" t="s">
        <v>17</v>
      </c>
      <c r="N4459" s="6" t="s">
        <v>17</v>
      </c>
      <c r="O4459" s="6" t="s">
        <v>17</v>
      </c>
      <c r="P4459" s="8" t="s">
        <v>17</v>
      </c>
      <c r="Q4459" s="8" t="s">
        <v>17</v>
      </c>
      <c r="R4459" s="9">
        <v>4.165</v>
      </c>
    </row>
    <row r="4460" spans="1:18" s="6" customFormat="1" ht="15" customHeight="1" x14ac:dyDescent="0.25">
      <c r="A4460" t="s">
        <v>2436</v>
      </c>
      <c r="B4460" t="s">
        <v>5303</v>
      </c>
      <c r="C4460" t="s">
        <v>665</v>
      </c>
      <c r="D4460" t="s">
        <v>5513</v>
      </c>
      <c r="E4460" s="14">
        <v>1</v>
      </c>
      <c r="F4460" s="5">
        <v>44221</v>
      </c>
      <c r="G4460" s="6">
        <v>49.371141093071124</v>
      </c>
      <c r="H4460" s="7">
        <v>8068.6667582636992</v>
      </c>
      <c r="I4460" s="6">
        <v>2.99</v>
      </c>
      <c r="J4460" s="7">
        <v>19527.559055118112</v>
      </c>
      <c r="K4460" s="7">
        <v>18319.203583508202</v>
      </c>
      <c r="L4460" s="6" t="s">
        <v>17</v>
      </c>
      <c r="M4460" s="6" t="s">
        <v>17</v>
      </c>
      <c r="N4460" s="6" t="s">
        <v>17</v>
      </c>
      <c r="O4460" s="6" t="s">
        <v>17</v>
      </c>
      <c r="P4460" s="8" t="s">
        <v>17</v>
      </c>
      <c r="Q4460" s="8" t="s">
        <v>17</v>
      </c>
      <c r="R4460" s="9">
        <v>0.94</v>
      </c>
    </row>
    <row r="4461" spans="1:18" s="6" customFormat="1" ht="15" customHeight="1" x14ac:dyDescent="0.25">
      <c r="A4461" t="s">
        <v>2437</v>
      </c>
      <c r="B4461" t="s">
        <v>5303</v>
      </c>
      <c r="C4461" t="s">
        <v>2438</v>
      </c>
      <c r="D4461" s="6" t="s">
        <v>5513</v>
      </c>
      <c r="E4461" s="14">
        <v>1</v>
      </c>
      <c r="F4461" s="5">
        <v>44221</v>
      </c>
      <c r="G4461" s="6">
        <v>30.424063116370803</v>
      </c>
      <c r="H4461" s="7">
        <v>11726.197813761217</v>
      </c>
      <c r="I4461" s="6">
        <v>5.9</v>
      </c>
      <c r="J4461" s="7">
        <v>19096.972806567468</v>
      </c>
      <c r="K4461" s="7">
        <v>17922.083746497337</v>
      </c>
      <c r="L4461" s="6" t="s">
        <v>17</v>
      </c>
      <c r="M4461" s="6" t="s">
        <v>17</v>
      </c>
      <c r="N4461" s="6" t="s">
        <v>17</v>
      </c>
      <c r="O4461" s="6" t="s">
        <v>17</v>
      </c>
      <c r="P4461" s="8" t="s">
        <v>17</v>
      </c>
      <c r="Q4461" s="8" t="s">
        <v>17</v>
      </c>
      <c r="R4461" s="9">
        <v>2.5499999999999998</v>
      </c>
    </row>
    <row r="4462" spans="1:18" s="6" customFormat="1" ht="15" customHeight="1" x14ac:dyDescent="0.25">
      <c r="A4462" t="s">
        <v>2440</v>
      </c>
      <c r="B4462" t="s">
        <v>5303</v>
      </c>
      <c r="C4462" t="s">
        <v>665</v>
      </c>
      <c r="D4462" t="s">
        <v>5513</v>
      </c>
      <c r="E4462" s="14">
        <v>1</v>
      </c>
      <c r="F4462" s="5">
        <v>44221</v>
      </c>
      <c r="G4462" s="6">
        <v>38.488934113457134</v>
      </c>
      <c r="H4462" s="7">
        <v>9826.4906096985324</v>
      </c>
      <c r="I4462" s="6">
        <v>7.42</v>
      </c>
      <c r="J4462" s="7">
        <v>18661.210467818531</v>
      </c>
      <c r="K4462" s="7">
        <v>17503.802145047528</v>
      </c>
      <c r="L4462" s="6" t="s">
        <v>17</v>
      </c>
      <c r="M4462" s="6" t="s">
        <v>17</v>
      </c>
      <c r="N4462" s="6" t="s">
        <v>17</v>
      </c>
      <c r="O4462" s="6" t="s">
        <v>17</v>
      </c>
      <c r="P4462" s="8" t="s">
        <v>17</v>
      </c>
      <c r="Q4462" s="8" t="s">
        <v>17</v>
      </c>
      <c r="R4462" s="9">
        <v>1.03</v>
      </c>
    </row>
    <row r="4463" spans="1:18" s="6" customFormat="1" ht="15" customHeight="1" x14ac:dyDescent="0.25">
      <c r="A4463" t="s">
        <v>2441</v>
      </c>
      <c r="B4463" t="s">
        <v>5303</v>
      </c>
      <c r="C4463" t="s">
        <v>5522</v>
      </c>
      <c r="D4463" t="s">
        <v>5513</v>
      </c>
      <c r="E4463" s="14">
        <v>1</v>
      </c>
      <c r="F4463" s="5">
        <v>44221</v>
      </c>
      <c r="G4463" s="6">
        <v>32.379685074295857</v>
      </c>
      <c r="H4463" s="7">
        <v>10738.903980153236</v>
      </c>
      <c r="I4463" s="6">
        <v>8.67</v>
      </c>
      <c r="J4463" s="7">
        <v>18243.256894635826</v>
      </c>
      <c r="K4463" s="7">
        <v>17050.999687278105</v>
      </c>
      <c r="L4463" s="6">
        <v>46.004902681641546</v>
      </c>
      <c r="M4463" s="6">
        <v>5.4684202608499204</v>
      </c>
      <c r="N4463" s="6">
        <v>0.50842624430801731</v>
      </c>
      <c r="O4463" s="6">
        <v>39.314608762405612</v>
      </c>
      <c r="P4463" s="8">
        <v>4.1704106209558642E-3</v>
      </c>
      <c r="Q4463" s="8">
        <v>2.9471640173943978E-2</v>
      </c>
      <c r="R4463" s="9">
        <v>1.01</v>
      </c>
    </row>
    <row r="4464" spans="1:18" s="6" customFormat="1" ht="15" customHeight="1" x14ac:dyDescent="0.25">
      <c r="A4464" t="s">
        <v>2442</v>
      </c>
      <c r="B4464" t="s">
        <v>5303</v>
      </c>
      <c r="C4464" t="s">
        <v>2438</v>
      </c>
      <c r="D4464" s="6" t="s">
        <v>5513</v>
      </c>
      <c r="E4464" s="14">
        <v>1</v>
      </c>
      <c r="F4464" s="5">
        <v>44221</v>
      </c>
      <c r="G4464" s="6">
        <v>35.772357723577244</v>
      </c>
      <c r="H4464" s="7">
        <v>10709.530899486263</v>
      </c>
      <c r="I4464" s="6">
        <v>4.8099999999999996</v>
      </c>
      <c r="J4464" s="7">
        <v>19222.415736092611</v>
      </c>
      <c r="K4464" s="7">
        <v>18034.991147301396</v>
      </c>
      <c r="L4464" s="6" t="s">
        <v>17</v>
      </c>
      <c r="M4464" s="6" t="s">
        <v>17</v>
      </c>
      <c r="N4464" s="6" t="s">
        <v>17</v>
      </c>
      <c r="O4464" s="6" t="s">
        <v>17</v>
      </c>
      <c r="P4464" s="8" t="s">
        <v>17</v>
      </c>
      <c r="Q4464" s="8" t="s">
        <v>17</v>
      </c>
      <c r="R4464" s="9">
        <v>2.39</v>
      </c>
    </row>
    <row r="4465" spans="1:18" s="6" customFormat="1" ht="15" customHeight="1" x14ac:dyDescent="0.25">
      <c r="A4465" t="s">
        <v>2443</v>
      </c>
      <c r="B4465" t="s">
        <v>5303</v>
      </c>
      <c r="C4465" t="s">
        <v>665</v>
      </c>
      <c r="D4465" t="s">
        <v>5513</v>
      </c>
      <c r="E4465" s="14">
        <v>1</v>
      </c>
      <c r="F4465" s="5">
        <v>44221</v>
      </c>
      <c r="G4465" s="6">
        <v>50.833143118009581</v>
      </c>
      <c r="H4465" s="7">
        <v>7430.3086273862673</v>
      </c>
      <c r="I4465" s="6">
        <v>4.6900000000000004</v>
      </c>
      <c r="J4465" s="7">
        <v>18926.296633303002</v>
      </c>
      <c r="K4465" s="7">
        <v>17638.227992840868</v>
      </c>
      <c r="L4465" s="6">
        <v>47.989214921274375</v>
      </c>
      <c r="M4465" s="6">
        <v>5.914079801247512</v>
      </c>
      <c r="N4465" s="6">
        <v>0.39533479023924883</v>
      </c>
      <c r="O4465" s="6">
        <v>40.980798506521843</v>
      </c>
      <c r="P4465" s="8">
        <v>2.1779219628449828E-3</v>
      </c>
      <c r="Q4465" s="8">
        <v>2.8394058754180357E-2</v>
      </c>
      <c r="R4465" s="9">
        <v>1.0900000000000001</v>
      </c>
    </row>
    <row r="4466" spans="1:18" s="6" customFormat="1" ht="15" customHeight="1" x14ac:dyDescent="0.25">
      <c r="A4466" t="s">
        <v>2444</v>
      </c>
      <c r="B4466" t="s">
        <v>5303</v>
      </c>
      <c r="C4466" t="s">
        <v>1485</v>
      </c>
      <c r="D4466" t="s">
        <v>77</v>
      </c>
      <c r="E4466" s="14">
        <v>2</v>
      </c>
      <c r="F4466" s="5">
        <v>44221</v>
      </c>
      <c r="G4466" s="6">
        <v>17.039586919104991</v>
      </c>
      <c r="H4466" s="7">
        <v>13400.595835526119</v>
      </c>
      <c r="I4466" s="6">
        <v>9.6</v>
      </c>
      <c r="J4466" s="7">
        <v>17782.418254049098</v>
      </c>
      <c r="K4466" s="7">
        <v>16654.778382657001</v>
      </c>
      <c r="L4466" s="6" t="s">
        <v>17</v>
      </c>
      <c r="M4466" s="6" t="s">
        <v>17</v>
      </c>
      <c r="N4466" s="6" t="s">
        <v>17</v>
      </c>
      <c r="O4466" s="6" t="s">
        <v>17</v>
      </c>
      <c r="P4466" s="8" t="s">
        <v>17</v>
      </c>
      <c r="Q4466" s="8" t="s">
        <v>17</v>
      </c>
      <c r="R4466" s="9">
        <v>1.83</v>
      </c>
    </row>
    <row r="4467" spans="1:18" s="6" customFormat="1" ht="15" customHeight="1" x14ac:dyDescent="0.25">
      <c r="A4467" t="s">
        <v>2445</v>
      </c>
      <c r="B4467" t="s">
        <v>5303</v>
      </c>
      <c r="C4467" t="s">
        <v>1485</v>
      </c>
      <c r="D4467" t="s">
        <v>77</v>
      </c>
      <c r="E4467" s="14">
        <v>2</v>
      </c>
      <c r="F4467" s="5">
        <v>44221</v>
      </c>
      <c r="G4467" s="6">
        <v>15.418023887079265</v>
      </c>
      <c r="H4467" s="7">
        <v>13753.970241978008</v>
      </c>
      <c r="I4467" s="6">
        <v>7.81</v>
      </c>
      <c r="J4467" s="7">
        <v>17856.336582863005</v>
      </c>
      <c r="K4467" s="7">
        <v>16706.434650656927</v>
      </c>
      <c r="L4467" s="6" t="s">
        <v>17</v>
      </c>
      <c r="M4467" s="6" t="s">
        <v>17</v>
      </c>
      <c r="N4467" s="6" t="s">
        <v>17</v>
      </c>
      <c r="O4467" s="6" t="s">
        <v>17</v>
      </c>
      <c r="P4467" s="8" t="s">
        <v>17</v>
      </c>
      <c r="Q4467" s="8" t="s">
        <v>17</v>
      </c>
      <c r="R4467" s="9">
        <v>2.5499999999999998</v>
      </c>
    </row>
    <row r="4468" spans="1:18" s="6" customFormat="1" ht="15" customHeight="1" x14ac:dyDescent="0.25">
      <c r="A4468" t="s">
        <v>2446</v>
      </c>
      <c r="B4468" t="s">
        <v>5303</v>
      </c>
      <c r="C4468" t="s">
        <v>5522</v>
      </c>
      <c r="D4468" t="s">
        <v>5513</v>
      </c>
      <c r="E4468" s="14">
        <v>1</v>
      </c>
      <c r="F4468" s="5">
        <v>44221</v>
      </c>
      <c r="G4468" s="6">
        <v>42.421729214182044</v>
      </c>
      <c r="H4468" s="7">
        <v>8009.2026918634929</v>
      </c>
      <c r="I4468" s="6">
        <v>15.35</v>
      </c>
      <c r="J4468" s="7">
        <v>16776.24281536755</v>
      </c>
      <c r="K4468" s="7">
        <v>15710.03333916371</v>
      </c>
      <c r="L4468" s="6" t="s">
        <v>17</v>
      </c>
      <c r="M4468" s="6" t="s">
        <v>17</v>
      </c>
      <c r="N4468" s="6" t="s">
        <v>17</v>
      </c>
      <c r="O4468" s="6" t="s">
        <v>17</v>
      </c>
      <c r="P4468" s="8" t="s">
        <v>17</v>
      </c>
      <c r="Q4468" s="8" t="s">
        <v>17</v>
      </c>
      <c r="R4468" s="9">
        <v>0.83</v>
      </c>
    </row>
    <row r="4469" spans="1:18" s="6" customFormat="1" ht="15" customHeight="1" x14ac:dyDescent="0.25">
      <c r="A4469" t="s">
        <v>2447</v>
      </c>
      <c r="B4469" t="s">
        <v>5303</v>
      </c>
      <c r="C4469" t="s">
        <v>665</v>
      </c>
      <c r="D4469" t="s">
        <v>5513</v>
      </c>
      <c r="E4469" s="14">
        <v>1</v>
      </c>
      <c r="F4469" s="5">
        <v>44221</v>
      </c>
      <c r="G4469" s="6">
        <v>50.746268656716417</v>
      </c>
      <c r="H4469" s="7">
        <v>7567.4909075514806</v>
      </c>
      <c r="I4469" s="6">
        <v>5.85</v>
      </c>
      <c r="J4469" s="7">
        <v>19056.794108746093</v>
      </c>
      <c r="K4469" s="7">
        <v>17881.330024422703</v>
      </c>
      <c r="L4469" s="6" t="s">
        <v>17</v>
      </c>
      <c r="M4469" s="6" t="s">
        <v>17</v>
      </c>
      <c r="N4469" s="6" t="s">
        <v>17</v>
      </c>
      <c r="O4469" s="6" t="s">
        <v>17</v>
      </c>
      <c r="P4469" s="8" t="s">
        <v>17</v>
      </c>
      <c r="Q4469" s="8" t="s">
        <v>17</v>
      </c>
      <c r="R4469" s="9">
        <v>0.87</v>
      </c>
    </row>
    <row r="4470" spans="1:18" s="6" customFormat="1" ht="15" customHeight="1" x14ac:dyDescent="0.25">
      <c r="A4470" t="s">
        <v>2448</v>
      </c>
      <c r="B4470" t="s">
        <v>5303</v>
      </c>
      <c r="C4470" t="s">
        <v>665</v>
      </c>
      <c r="D4470" t="s">
        <v>5513</v>
      </c>
      <c r="E4470" s="14">
        <v>1</v>
      </c>
      <c r="F4470" s="5">
        <v>44221</v>
      </c>
      <c r="G4470" s="6">
        <v>54.481981981981988</v>
      </c>
      <c r="H4470" s="7">
        <v>6864.877654832535</v>
      </c>
      <c r="I4470" s="6">
        <v>4.37</v>
      </c>
      <c r="J4470" s="7">
        <v>19198.261045394804</v>
      </c>
      <c r="K4470" s="7">
        <v>18005.776243174892</v>
      </c>
      <c r="L4470" s="6" t="s">
        <v>17</v>
      </c>
      <c r="M4470" s="6" t="s">
        <v>17</v>
      </c>
      <c r="N4470" s="6" t="s">
        <v>17</v>
      </c>
      <c r="O4470" s="6" t="s">
        <v>17</v>
      </c>
      <c r="P4470" s="8" t="s">
        <v>17</v>
      </c>
      <c r="Q4470" s="8" t="s">
        <v>17</v>
      </c>
      <c r="R4470" s="9">
        <v>1.0900000000000001</v>
      </c>
    </row>
    <row r="4471" spans="1:18" s="6" customFormat="1" ht="15" customHeight="1" x14ac:dyDescent="0.25">
      <c r="A4471" t="s">
        <v>2449</v>
      </c>
      <c r="B4471" t="s">
        <v>5303</v>
      </c>
      <c r="C4471" t="s">
        <v>2439</v>
      </c>
      <c r="D4471" s="6" t="s">
        <v>5513</v>
      </c>
      <c r="E4471" s="14">
        <v>1</v>
      </c>
      <c r="F4471" s="5">
        <v>44221</v>
      </c>
      <c r="G4471" s="6">
        <v>39.485714285714295</v>
      </c>
      <c r="H4471" s="7">
        <v>9619.8096043944115</v>
      </c>
      <c r="I4471" s="6">
        <v>5.3</v>
      </c>
      <c r="J4471" s="7">
        <v>18672.610699258665</v>
      </c>
      <c r="K4471" s="7">
        <v>17490.821348149406</v>
      </c>
      <c r="L4471" s="6" t="s">
        <v>17</v>
      </c>
      <c r="M4471" s="6" t="s">
        <v>17</v>
      </c>
      <c r="N4471" s="6" t="s">
        <v>17</v>
      </c>
      <c r="O4471" s="6" t="s">
        <v>17</v>
      </c>
      <c r="P4471" s="8" t="s">
        <v>17</v>
      </c>
      <c r="Q4471" s="8" t="s">
        <v>17</v>
      </c>
      <c r="R4471" s="9">
        <v>0.18</v>
      </c>
    </row>
    <row r="4472" spans="1:18" s="6" customFormat="1" ht="15" customHeight="1" x14ac:dyDescent="0.25">
      <c r="A4472" t="s">
        <v>2450</v>
      </c>
      <c r="B4472" t="s">
        <v>5303</v>
      </c>
      <c r="C4472" t="s">
        <v>1485</v>
      </c>
      <c r="D4472" t="s">
        <v>77</v>
      </c>
      <c r="E4472" s="14">
        <v>2</v>
      </c>
      <c r="F4472" s="5">
        <v>44221</v>
      </c>
      <c r="G4472" s="6">
        <v>12.537313432835814</v>
      </c>
      <c r="H4472" s="7">
        <v>14552.238101307694</v>
      </c>
      <c r="I4472" s="6">
        <v>6.06</v>
      </c>
      <c r="J4472" s="7">
        <v>18160.082093381217</v>
      </c>
      <c r="K4472" s="7">
        <v>16988.415576580468</v>
      </c>
      <c r="L4472" s="6" t="s">
        <v>17</v>
      </c>
      <c r="M4472" s="6" t="s">
        <v>17</v>
      </c>
      <c r="N4472" s="6" t="s">
        <v>17</v>
      </c>
      <c r="O4472" s="6" t="s">
        <v>17</v>
      </c>
      <c r="P4472" s="8" t="s">
        <v>17</v>
      </c>
      <c r="Q4472" s="8" t="s">
        <v>17</v>
      </c>
      <c r="R4472" s="9">
        <v>2.5499999999999998</v>
      </c>
    </row>
    <row r="4473" spans="1:18" s="6" customFormat="1" ht="15" customHeight="1" x14ac:dyDescent="0.25">
      <c r="A4473" t="s">
        <v>2451</v>
      </c>
      <c r="B4473" t="s">
        <v>5303</v>
      </c>
      <c r="C4473" t="s">
        <v>665</v>
      </c>
      <c r="D4473" t="s">
        <v>5513</v>
      </c>
      <c r="E4473" s="14">
        <v>1</v>
      </c>
      <c r="F4473" s="5">
        <v>44221</v>
      </c>
      <c r="G4473" s="6">
        <v>52.228378703926772</v>
      </c>
      <c r="H4473" s="7">
        <v>7049.3919304060855</v>
      </c>
      <c r="I4473" s="6">
        <v>7.14</v>
      </c>
      <c r="J4473" s="7">
        <v>18674.650296870281</v>
      </c>
      <c r="K4473" s="7">
        <v>17427.357490224746</v>
      </c>
      <c r="L4473" s="6">
        <v>44.812727032553482</v>
      </c>
      <c r="M4473" s="6">
        <v>5.7184234055670382</v>
      </c>
      <c r="N4473" s="6">
        <v>0.58958160177857111</v>
      </c>
      <c r="O4473" s="6">
        <v>41.714618378483934</v>
      </c>
      <c r="P4473" s="8">
        <v>2.8416259257320006E-3</v>
      </c>
      <c r="Q4473" s="8">
        <v>2.1807955691241502E-2</v>
      </c>
      <c r="R4473" s="9">
        <v>0.63</v>
      </c>
    </row>
    <row r="4474" spans="1:18" s="6" customFormat="1" ht="15" customHeight="1" x14ac:dyDescent="0.25">
      <c r="A4474" t="s">
        <v>2452</v>
      </c>
      <c r="B4474" t="s">
        <v>5303</v>
      </c>
      <c r="C4474" t="s">
        <v>665</v>
      </c>
      <c r="D4474" t="s">
        <v>5513</v>
      </c>
      <c r="E4474" s="14">
        <v>1</v>
      </c>
      <c r="F4474" s="5">
        <v>44221</v>
      </c>
      <c r="G4474" s="6">
        <v>46.00682593856655</v>
      </c>
      <c r="H4474" s="7">
        <v>8213.6473949520132</v>
      </c>
      <c r="I4474" s="6">
        <v>8.1</v>
      </c>
      <c r="J4474" s="7">
        <v>18443.61508977204</v>
      </c>
      <c r="K4474" s="7">
        <v>17294.027096845384</v>
      </c>
      <c r="L4474" s="6" t="s">
        <v>17</v>
      </c>
      <c r="M4474" s="6" t="s">
        <v>17</v>
      </c>
      <c r="N4474" s="6" t="s">
        <v>17</v>
      </c>
      <c r="O4474" s="6" t="s">
        <v>17</v>
      </c>
      <c r="P4474" s="8" t="s">
        <v>17</v>
      </c>
      <c r="Q4474" s="8" t="s">
        <v>17</v>
      </c>
      <c r="R4474" s="9">
        <v>0.86</v>
      </c>
    </row>
    <row r="4475" spans="1:18" s="6" customFormat="1" ht="15" customHeight="1" x14ac:dyDescent="0.25">
      <c r="A4475" t="s">
        <v>2453</v>
      </c>
      <c r="B4475" t="s">
        <v>5303</v>
      </c>
      <c r="C4475" t="s">
        <v>665</v>
      </c>
      <c r="D4475" t="s">
        <v>5513</v>
      </c>
      <c r="E4475" s="14">
        <v>1</v>
      </c>
      <c r="F4475" s="5">
        <v>44223</v>
      </c>
      <c r="G4475" s="6">
        <v>52.698185291308505</v>
      </c>
      <c r="H4475" s="7">
        <v>7394.4306980813753</v>
      </c>
      <c r="I4475" s="6">
        <v>3.33</v>
      </c>
      <c r="J4475" s="7">
        <v>19558.598140390313</v>
      </c>
      <c r="K4475" s="7">
        <v>18354.152833702577</v>
      </c>
      <c r="L4475" s="6" t="s">
        <v>17</v>
      </c>
      <c r="M4475" s="6" t="s">
        <v>17</v>
      </c>
      <c r="N4475" s="6" t="s">
        <v>17</v>
      </c>
      <c r="O4475" s="6" t="s">
        <v>17</v>
      </c>
      <c r="P4475" s="8" t="s">
        <v>17</v>
      </c>
      <c r="Q4475" s="8" t="s">
        <v>17</v>
      </c>
      <c r="R4475" s="9">
        <v>2.13</v>
      </c>
    </row>
    <row r="4476" spans="1:18" s="6" customFormat="1" ht="15" customHeight="1" x14ac:dyDescent="0.25">
      <c r="A4476" t="s">
        <v>2454</v>
      </c>
      <c r="B4476" t="s">
        <v>5303</v>
      </c>
      <c r="C4476" t="s">
        <v>665</v>
      </c>
      <c r="D4476" t="s">
        <v>5513</v>
      </c>
      <c r="E4476" s="14">
        <v>1</v>
      </c>
      <c r="F4476" s="5">
        <v>44223</v>
      </c>
      <c r="G4476" s="6">
        <v>42.778873548104315</v>
      </c>
      <c r="H4476" s="7">
        <v>8047.7238959595679</v>
      </c>
      <c r="I4476" s="6">
        <v>17.34</v>
      </c>
      <c r="J4476" s="7">
        <v>17057.078559738133</v>
      </c>
      <c r="K4476" s="7">
        <v>15890.654974057259</v>
      </c>
      <c r="L4476" s="6">
        <v>44.174591494641248</v>
      </c>
      <c r="M4476" s="6">
        <v>5.3721112542976268</v>
      </c>
      <c r="N4476" s="6">
        <v>0.35307005965894089</v>
      </c>
      <c r="O4476" s="6">
        <v>32.723901838988283</v>
      </c>
      <c r="P4476" s="8">
        <v>3.4697358222202233E-2</v>
      </c>
      <c r="Q4476" s="8">
        <v>1.6279941916915134E-3</v>
      </c>
      <c r="R4476" s="9">
        <v>2.2400000000000002</v>
      </c>
    </row>
    <row r="4477" spans="1:18" s="6" customFormat="1" ht="15" customHeight="1" x14ac:dyDescent="0.25">
      <c r="A4477" t="s">
        <v>2455</v>
      </c>
      <c r="B4477" t="s">
        <v>5303</v>
      </c>
      <c r="C4477" t="s">
        <v>665</v>
      </c>
      <c r="D4477" t="s">
        <v>5513</v>
      </c>
      <c r="E4477" s="14">
        <v>1</v>
      </c>
      <c r="F4477" s="5">
        <v>44223</v>
      </c>
      <c r="G4477" s="6">
        <v>45.61544650040225</v>
      </c>
      <c r="H4477" s="7">
        <v>7849.2054835014351</v>
      </c>
      <c r="I4477" s="6">
        <v>11.29</v>
      </c>
      <c r="J4477" s="7">
        <v>17647.058823529413</v>
      </c>
      <c r="K4477" s="7">
        <v>16481.868958568466</v>
      </c>
      <c r="L4477" s="6">
        <v>44.668702521184933</v>
      </c>
      <c r="M4477" s="6">
        <v>5.3451931204466856</v>
      </c>
      <c r="N4477" s="6">
        <v>0.42555229118589294</v>
      </c>
      <c r="O4477" s="6">
        <v>38.249303711511892</v>
      </c>
      <c r="P4477" s="8">
        <v>7.6238769187126287E-4</v>
      </c>
      <c r="Q4477" s="8">
        <v>2.0485967978731943E-2</v>
      </c>
      <c r="R4477" s="9">
        <v>1.91</v>
      </c>
    </row>
    <row r="4478" spans="1:18" s="6" customFormat="1" ht="15" customHeight="1" x14ac:dyDescent="0.25">
      <c r="A4478" t="s">
        <v>2456</v>
      </c>
      <c r="B4478" t="s">
        <v>5303</v>
      </c>
      <c r="C4478" t="s">
        <v>5522</v>
      </c>
      <c r="D4478" t="s">
        <v>5513</v>
      </c>
      <c r="E4478" s="14">
        <v>1</v>
      </c>
      <c r="F4478" s="5">
        <v>44223</v>
      </c>
      <c r="G4478" s="6">
        <v>45.989197839567915</v>
      </c>
      <c r="H4478" s="7">
        <v>8361.6936973178126</v>
      </c>
      <c r="I4478" s="6">
        <v>5.62</v>
      </c>
      <c r="J4478" s="7">
        <v>18710.504718916698</v>
      </c>
      <c r="K4478" s="7">
        <v>17561.690293663611</v>
      </c>
      <c r="L4478" s="6">
        <v>45.965428181658524</v>
      </c>
      <c r="M4478" s="6">
        <v>5.251166949435115</v>
      </c>
      <c r="N4478" s="6">
        <v>0.50772364186006647</v>
      </c>
      <c r="O4478" s="6">
        <v>42.638274586836097</v>
      </c>
      <c r="P4478" s="8">
        <v>1.1058946956340696E-2</v>
      </c>
      <c r="Q4478" s="8">
        <v>6.3476932538481332E-3</v>
      </c>
      <c r="R4478" s="9">
        <v>2.52</v>
      </c>
    </row>
    <row r="4479" spans="1:18" s="6" customFormat="1" ht="15" customHeight="1" x14ac:dyDescent="0.25">
      <c r="A4479" t="s">
        <v>2457</v>
      </c>
      <c r="B4479" t="s">
        <v>5303</v>
      </c>
      <c r="C4479" t="s">
        <v>665</v>
      </c>
      <c r="D4479" t="s">
        <v>5513</v>
      </c>
      <c r="E4479" s="14">
        <v>1</v>
      </c>
      <c r="F4479" s="5">
        <v>44223</v>
      </c>
      <c r="G4479" s="6">
        <v>39.203829680020149</v>
      </c>
      <c r="H4479" s="7">
        <v>9910.3023852673759</v>
      </c>
      <c r="I4479" s="6">
        <v>4.5599999999999996</v>
      </c>
      <c r="J4479" s="7">
        <v>19091.936312275298</v>
      </c>
      <c r="K4479" s="7">
        <v>17876.211424420315</v>
      </c>
      <c r="L4479" s="6">
        <v>46.550612508059316</v>
      </c>
      <c r="M4479" s="6">
        <v>5.5658690621279456</v>
      </c>
      <c r="N4479" s="6">
        <v>0.19364215541640711</v>
      </c>
      <c r="O4479" s="6">
        <v>43.115698933876445</v>
      </c>
      <c r="P4479" s="8">
        <v>4.3117568790155174E-3</v>
      </c>
      <c r="Q4479" s="8">
        <v>9.8655836408750083E-3</v>
      </c>
      <c r="R4479" s="9">
        <v>2.65</v>
      </c>
    </row>
    <row r="4480" spans="1:18" s="6" customFormat="1" ht="15" customHeight="1" x14ac:dyDescent="0.25">
      <c r="A4480" t="s">
        <v>2458</v>
      </c>
      <c r="B4480" t="s">
        <v>5303</v>
      </c>
      <c r="C4480" t="s">
        <v>1485</v>
      </c>
      <c r="D4480" t="s">
        <v>77</v>
      </c>
      <c r="E4480" s="14">
        <v>2</v>
      </c>
      <c r="F4480" s="5">
        <v>44223</v>
      </c>
      <c r="G4480" s="6">
        <v>11.412535079513555</v>
      </c>
      <c r="H4480" s="7">
        <v>14674.501967185497</v>
      </c>
      <c r="I4480" s="6">
        <v>5.68</v>
      </c>
      <c r="J4480" s="7">
        <v>18056.105954739807</v>
      </c>
      <c r="K4480" s="7">
        <v>16879.713413855643</v>
      </c>
      <c r="L4480" s="6" t="s">
        <v>17</v>
      </c>
      <c r="M4480" s="6" t="s">
        <v>17</v>
      </c>
      <c r="N4480" s="6" t="s">
        <v>17</v>
      </c>
      <c r="O4480" s="6" t="s">
        <v>17</v>
      </c>
      <c r="P4480" s="8" t="s">
        <v>17</v>
      </c>
      <c r="Q4480" s="8" t="s">
        <v>17</v>
      </c>
      <c r="R4480" s="9">
        <v>4.1100000000000003</v>
      </c>
    </row>
    <row r="4481" spans="1:18" s="6" customFormat="1" ht="15" customHeight="1" x14ac:dyDescent="0.25">
      <c r="A4481" t="s">
        <v>2459</v>
      </c>
      <c r="B4481" t="s">
        <v>5303</v>
      </c>
      <c r="C4481" t="s">
        <v>1485</v>
      </c>
      <c r="D4481" t="s">
        <v>77</v>
      </c>
      <c r="E4481" s="14">
        <v>2</v>
      </c>
      <c r="F4481" s="5">
        <v>44223</v>
      </c>
      <c r="G4481" s="6">
        <v>18.4297520661157</v>
      </c>
      <c r="H4481" s="7">
        <v>13553.132429402629</v>
      </c>
      <c r="I4481" s="6">
        <v>7.15</v>
      </c>
      <c r="J4481" s="7">
        <v>18325.363825363827</v>
      </c>
      <c r="K4481" s="7">
        <v>17167.253535539188</v>
      </c>
      <c r="L4481" s="6" t="s">
        <v>17</v>
      </c>
      <c r="M4481" s="6" t="s">
        <v>17</v>
      </c>
      <c r="N4481" s="6" t="s">
        <v>17</v>
      </c>
      <c r="O4481" s="6" t="s">
        <v>17</v>
      </c>
      <c r="P4481" s="8" t="s">
        <v>17</v>
      </c>
      <c r="Q4481" s="8" t="s">
        <v>17</v>
      </c>
      <c r="R4481" s="9">
        <v>3.8</v>
      </c>
    </row>
    <row r="4482" spans="1:18" s="6" customFormat="1" ht="15" customHeight="1" x14ac:dyDescent="0.25">
      <c r="A4482" t="s">
        <v>2460</v>
      </c>
      <c r="B4482" t="s">
        <v>5303</v>
      </c>
      <c r="C4482" t="s">
        <v>665</v>
      </c>
      <c r="D4482" t="s">
        <v>5513</v>
      </c>
      <c r="E4482" s="14">
        <v>1</v>
      </c>
      <c r="F4482" s="5">
        <v>44223</v>
      </c>
      <c r="G4482" s="6">
        <v>52.172043010752688</v>
      </c>
      <c r="H4482" s="7">
        <v>7746.9365325843792</v>
      </c>
      <c r="I4482" s="6">
        <v>3.11</v>
      </c>
      <c r="J4482" s="7">
        <v>20158.110882956877</v>
      </c>
      <c r="K4482" s="7">
        <v>18862.397876131909</v>
      </c>
      <c r="L4482" s="6">
        <v>50.166510240737132</v>
      </c>
      <c r="M4482" s="6">
        <v>5.9524699425391905</v>
      </c>
      <c r="N4482" s="6">
        <v>0.40781907316445687</v>
      </c>
      <c r="O4482" s="6">
        <v>40.340787199528044</v>
      </c>
      <c r="P4482" s="8">
        <v>9.0773975434841579E-3</v>
      </c>
      <c r="Q4482" s="8">
        <v>1.3336146487697762E-2</v>
      </c>
      <c r="R4482" s="9">
        <v>2.6</v>
      </c>
    </row>
    <row r="4483" spans="1:18" s="6" customFormat="1" ht="15" customHeight="1" x14ac:dyDescent="0.25">
      <c r="A4483" t="s">
        <v>2461</v>
      </c>
      <c r="B4483" t="s">
        <v>5303</v>
      </c>
      <c r="C4483" t="s">
        <v>665</v>
      </c>
      <c r="D4483" t="s">
        <v>5513</v>
      </c>
      <c r="E4483" s="14">
        <v>1</v>
      </c>
      <c r="F4483" s="5">
        <v>44223</v>
      </c>
      <c r="G4483" s="6">
        <v>39.353721869590316</v>
      </c>
      <c r="H4483" s="7">
        <v>10124.090528446817</v>
      </c>
      <c r="I4483" s="6">
        <v>2.68</v>
      </c>
      <c r="J4483" s="7">
        <v>19562.667215476435</v>
      </c>
      <c r="K4483" s="7">
        <v>18278.948511701557</v>
      </c>
      <c r="L4483" s="6">
        <v>48.327199495406063</v>
      </c>
      <c r="M4483" s="6">
        <v>5.8871141674031797</v>
      </c>
      <c r="N4483" s="6">
        <v>0.38119504438110169</v>
      </c>
      <c r="O4483" s="6">
        <v>42.710151770522224</v>
      </c>
      <c r="P4483" s="8">
        <v>4.514259820275892E-3</v>
      </c>
      <c r="Q4483" s="8">
        <v>9.8252624671442898E-3</v>
      </c>
      <c r="R4483" s="9">
        <v>2.82</v>
      </c>
    </row>
    <row r="4484" spans="1:18" s="6" customFormat="1" ht="15" customHeight="1" x14ac:dyDescent="0.25">
      <c r="A4484" t="s">
        <v>2462</v>
      </c>
      <c r="B4484" t="s">
        <v>5303</v>
      </c>
      <c r="C4484" t="s">
        <v>2113</v>
      </c>
      <c r="D4484" t="s">
        <v>5517</v>
      </c>
      <c r="E4484" s="14">
        <v>5</v>
      </c>
      <c r="F4484" s="5">
        <v>44223</v>
      </c>
      <c r="G4484" s="6">
        <v>35.609776069959779</v>
      </c>
      <c r="H4484" s="7">
        <v>10168.756565438656</v>
      </c>
      <c r="I4484" s="6">
        <v>8.7899999999999991</v>
      </c>
      <c r="J4484" s="7">
        <v>18341.828773535835</v>
      </c>
      <c r="K4484" s="7">
        <v>17143.446195840676</v>
      </c>
      <c r="L4484" s="6" t="s">
        <v>17</v>
      </c>
      <c r="M4484" s="6" t="s">
        <v>17</v>
      </c>
      <c r="N4484" s="6" t="s">
        <v>17</v>
      </c>
      <c r="O4484" s="6" t="s">
        <v>17</v>
      </c>
      <c r="P4484" s="8" t="s">
        <v>17</v>
      </c>
      <c r="Q4484" s="8" t="s">
        <v>17</v>
      </c>
      <c r="R4484" s="9">
        <v>3.87</v>
      </c>
    </row>
    <row r="4485" spans="1:18" s="6" customFormat="1" ht="15" customHeight="1" x14ac:dyDescent="0.25">
      <c r="A4485" t="s">
        <v>3901</v>
      </c>
      <c r="B4485" t="s">
        <v>5305</v>
      </c>
      <c r="C4485" t="s">
        <v>3549</v>
      </c>
      <c r="D4485" t="s">
        <v>5513</v>
      </c>
      <c r="E4485" s="14">
        <v>1</v>
      </c>
      <c r="F4485" s="5">
        <v>44224</v>
      </c>
      <c r="G4485" s="6" t="s">
        <v>17</v>
      </c>
      <c r="H4485" s="7" t="s">
        <v>17</v>
      </c>
      <c r="I4485" s="6">
        <v>10.809999999999999</v>
      </c>
      <c r="J4485" s="7">
        <v>18683.978187483768</v>
      </c>
      <c r="K4485" s="7">
        <v>17552.648462112531</v>
      </c>
      <c r="L4485" s="6" t="s">
        <v>17</v>
      </c>
      <c r="M4485" s="6" t="s">
        <v>17</v>
      </c>
      <c r="N4485" s="6" t="s">
        <v>17</v>
      </c>
      <c r="O4485" s="6" t="s">
        <v>17</v>
      </c>
      <c r="P4485" s="8">
        <v>2.8621976974446576E-2</v>
      </c>
      <c r="Q4485" s="8">
        <v>5.4030258288604402E-2</v>
      </c>
      <c r="R4485" s="9">
        <v>3.7249999999999996</v>
      </c>
    </row>
    <row r="4486" spans="1:18" s="6" customFormat="1" ht="15" customHeight="1" x14ac:dyDescent="0.25">
      <c r="A4486" t="s">
        <v>3902</v>
      </c>
      <c r="B4486" t="s">
        <v>5305</v>
      </c>
      <c r="C4486" t="s">
        <v>3903</v>
      </c>
      <c r="D4486" t="s">
        <v>5513</v>
      </c>
      <c r="E4486" s="14">
        <v>1</v>
      </c>
      <c r="F4486" s="5">
        <v>44224</v>
      </c>
      <c r="G4486" s="6" t="s">
        <v>17</v>
      </c>
      <c r="H4486" s="7" t="s">
        <v>17</v>
      </c>
      <c r="I4486" s="6">
        <v>14.41</v>
      </c>
      <c r="J4486" s="7">
        <v>18141.155666510636</v>
      </c>
      <c r="K4486" s="7">
        <v>17046.920914594506</v>
      </c>
      <c r="L4486" s="6" t="s">
        <v>17</v>
      </c>
      <c r="M4486" s="6" t="s">
        <v>17</v>
      </c>
      <c r="N4486" s="6" t="s">
        <v>17</v>
      </c>
      <c r="O4486" s="6" t="s">
        <v>17</v>
      </c>
      <c r="P4486" s="8">
        <v>9.0186296551931361E-2</v>
      </c>
      <c r="Q4486" s="8">
        <v>8.1026089052962866E-2</v>
      </c>
      <c r="R4486" s="9">
        <v>3.8650000000000002</v>
      </c>
    </row>
    <row r="4487" spans="1:18" s="6" customFormat="1" ht="15" customHeight="1" x14ac:dyDescent="0.25">
      <c r="A4487" t="s">
        <v>3904</v>
      </c>
      <c r="B4487" t="s">
        <v>5305</v>
      </c>
      <c r="C4487" t="s">
        <v>3253</v>
      </c>
      <c r="D4487" t="s">
        <v>5516</v>
      </c>
      <c r="E4487" s="14">
        <v>3</v>
      </c>
      <c r="F4487" s="5">
        <v>44224</v>
      </c>
      <c r="G4487" s="6" t="s">
        <v>17</v>
      </c>
      <c r="H4487" s="7" t="s">
        <v>17</v>
      </c>
      <c r="I4487" s="6">
        <v>4.83</v>
      </c>
      <c r="J4487" s="7">
        <v>22605.756535516241</v>
      </c>
      <c r="K4487" s="7">
        <v>21369.664436669838</v>
      </c>
      <c r="L4487" s="6" t="s">
        <v>17</v>
      </c>
      <c r="M4487" s="6" t="s">
        <v>17</v>
      </c>
      <c r="N4487" s="6" t="s">
        <v>17</v>
      </c>
      <c r="O4487" s="6" t="s">
        <v>17</v>
      </c>
      <c r="P4487" s="8">
        <v>6.7375907549066085E-3</v>
      </c>
      <c r="Q4487" s="8">
        <v>0.21839199106397636</v>
      </c>
      <c r="R4487" s="9">
        <v>5.3249999999999993</v>
      </c>
    </row>
    <row r="4488" spans="1:18" s="6" customFormat="1" ht="15" customHeight="1" x14ac:dyDescent="0.25">
      <c r="A4488" t="s">
        <v>3905</v>
      </c>
      <c r="B4488" t="s">
        <v>5305</v>
      </c>
      <c r="C4488" t="s">
        <v>3549</v>
      </c>
      <c r="D4488" t="s">
        <v>5513</v>
      </c>
      <c r="E4488" s="14">
        <v>1</v>
      </c>
      <c r="F4488" s="5">
        <v>44224</v>
      </c>
      <c r="G4488" s="6" t="s">
        <v>17</v>
      </c>
      <c r="H4488" s="7" t="s">
        <v>17</v>
      </c>
      <c r="I4488" s="6">
        <v>10.715</v>
      </c>
      <c r="J4488" s="7">
        <v>18651.382333108562</v>
      </c>
      <c r="K4488" s="7">
        <v>17519.073712604484</v>
      </c>
      <c r="L4488" s="6" t="s">
        <v>17</v>
      </c>
      <c r="M4488" s="6" t="s">
        <v>17</v>
      </c>
      <c r="N4488" s="6" t="s">
        <v>17</v>
      </c>
      <c r="O4488" s="6" t="s">
        <v>17</v>
      </c>
      <c r="P4488" s="8">
        <v>2.5549369507748994E-2</v>
      </c>
      <c r="Q4488" s="8">
        <v>6.5397727174930101E-2</v>
      </c>
      <c r="R4488" s="9">
        <v>3.605</v>
      </c>
    </row>
    <row r="4489" spans="1:18" s="6" customFormat="1" ht="15" customHeight="1" x14ac:dyDescent="0.25">
      <c r="A4489" t="s">
        <v>3906</v>
      </c>
      <c r="B4489" t="s">
        <v>5305</v>
      </c>
      <c r="C4489" t="s">
        <v>3662</v>
      </c>
      <c r="D4489" t="s">
        <v>5513</v>
      </c>
      <c r="E4489" s="14">
        <v>1</v>
      </c>
      <c r="F4489" s="5">
        <v>44224</v>
      </c>
      <c r="G4489" s="6" t="s">
        <v>17</v>
      </c>
      <c r="H4489" s="7" t="s">
        <v>17</v>
      </c>
      <c r="I4489" s="6">
        <v>6.66</v>
      </c>
      <c r="J4489" s="7">
        <v>19746.401288780336</v>
      </c>
      <c r="K4489" s="7">
        <v>18572.309302342801</v>
      </c>
      <c r="L4489" s="6" t="s">
        <v>17</v>
      </c>
      <c r="M4489" s="6" t="s">
        <v>17</v>
      </c>
      <c r="N4489" s="6" t="s">
        <v>17</v>
      </c>
      <c r="O4489" s="6" t="s">
        <v>17</v>
      </c>
      <c r="P4489" s="8">
        <v>2.3170800094303872E-2</v>
      </c>
      <c r="Q4489" s="8">
        <v>4.8983987426934314E-2</v>
      </c>
      <c r="R4489" s="9">
        <v>3.7850000000000001</v>
      </c>
    </row>
    <row r="4490" spans="1:18" s="6" customFormat="1" ht="15" customHeight="1" x14ac:dyDescent="0.25">
      <c r="A4490" t="s">
        <v>3907</v>
      </c>
      <c r="B4490" t="s">
        <v>5305</v>
      </c>
      <c r="C4490" t="s">
        <v>3662</v>
      </c>
      <c r="D4490" t="s">
        <v>5513</v>
      </c>
      <c r="E4490" s="14">
        <v>1</v>
      </c>
      <c r="F4490" s="5">
        <v>44224</v>
      </c>
      <c r="G4490" s="6" t="s">
        <v>17</v>
      </c>
      <c r="H4490" s="7" t="s">
        <v>17</v>
      </c>
      <c r="I4490" s="6">
        <v>6.87</v>
      </c>
      <c r="J4490" s="7">
        <v>19436.311539463401</v>
      </c>
      <c r="K4490" s="7">
        <v>18264.383426477412</v>
      </c>
      <c r="L4490" s="6" t="s">
        <v>17</v>
      </c>
      <c r="M4490" s="6" t="s">
        <v>17</v>
      </c>
      <c r="N4490" s="6" t="s">
        <v>17</v>
      </c>
      <c r="O4490" s="6" t="s">
        <v>17</v>
      </c>
      <c r="P4490" s="8">
        <v>4.0949372190573208E-2</v>
      </c>
      <c r="Q4490" s="8">
        <v>4.9884106219036689E-2</v>
      </c>
      <c r="R4490" s="9">
        <v>4.0250000000000004</v>
      </c>
    </row>
    <row r="4491" spans="1:18" s="6" customFormat="1" ht="15" customHeight="1" x14ac:dyDescent="0.25">
      <c r="A4491" t="s">
        <v>5242</v>
      </c>
      <c r="B4491" t="s">
        <v>5308</v>
      </c>
      <c r="C4491" t="s">
        <v>16</v>
      </c>
      <c r="D4491" t="s">
        <v>5513</v>
      </c>
      <c r="E4491" s="14">
        <v>1</v>
      </c>
      <c r="F4491" s="5">
        <v>44224</v>
      </c>
      <c r="G4491" s="6">
        <v>31.039256915568153</v>
      </c>
      <c r="H4491" s="7">
        <v>11764.661298728952</v>
      </c>
      <c r="I4491" s="6">
        <v>4.21</v>
      </c>
      <c r="J4491" s="7">
        <v>19383.061049011176</v>
      </c>
      <c r="K4491" s="7">
        <v>18159.53509933014</v>
      </c>
      <c r="L4491" s="6">
        <v>48.172607281204854</v>
      </c>
      <c r="M4491" s="6">
        <v>5.6078072148222473</v>
      </c>
      <c r="N4491" s="6">
        <v>0.38427103739883522</v>
      </c>
      <c r="O4491" s="6">
        <v>41.552302332296946</v>
      </c>
      <c r="P4491" s="8">
        <v>3.6016656115364511E-2</v>
      </c>
      <c r="Q4491" s="8">
        <v>3.6995478161761006E-2</v>
      </c>
      <c r="R4491" s="9">
        <v>6.96</v>
      </c>
    </row>
    <row r="4492" spans="1:18" s="6" customFormat="1" ht="15" customHeight="1" x14ac:dyDescent="0.25">
      <c r="A4492" t="s">
        <v>5243</v>
      </c>
      <c r="B4492" t="s">
        <v>5308</v>
      </c>
      <c r="C4492" t="s">
        <v>16</v>
      </c>
      <c r="D4492" t="s">
        <v>5513</v>
      </c>
      <c r="E4492" s="14">
        <v>1</v>
      </c>
      <c r="F4492" s="5">
        <v>44224</v>
      </c>
      <c r="G4492" s="6">
        <v>32.487295184262464</v>
      </c>
      <c r="H4492" s="7">
        <v>10833.271548245364</v>
      </c>
      <c r="I4492" s="6">
        <v>5.7750000000000004</v>
      </c>
      <c r="J4492" s="7">
        <v>18426.087416098515</v>
      </c>
      <c r="K4492" s="7">
        <v>17221.849133922718</v>
      </c>
      <c r="L4492" s="6">
        <v>47.860468338896553</v>
      </c>
      <c r="M4492" s="6">
        <v>5.521203715016588</v>
      </c>
      <c r="N4492" s="6">
        <v>0.43647758952266935</v>
      </c>
      <c r="O4492" s="6">
        <v>40.362089722071978</v>
      </c>
      <c r="P4492" s="8">
        <v>2.1120111686884546E-2</v>
      </c>
      <c r="Q4492" s="8">
        <v>2.3640522805319381E-2</v>
      </c>
      <c r="R4492" s="9">
        <v>5.3949999999999996</v>
      </c>
    </row>
    <row r="4493" spans="1:18" s="6" customFormat="1" ht="15" customHeight="1" x14ac:dyDescent="0.25">
      <c r="A4493" t="s">
        <v>2463</v>
      </c>
      <c r="B4493" t="s">
        <v>5303</v>
      </c>
      <c r="C4493" t="s">
        <v>5522</v>
      </c>
      <c r="D4493" t="s">
        <v>5513</v>
      </c>
      <c r="E4493" s="14">
        <v>1</v>
      </c>
      <c r="F4493" s="5">
        <v>44229</v>
      </c>
      <c r="G4493" s="6">
        <v>48.70916152615947</v>
      </c>
      <c r="H4493" s="7">
        <v>7981.7865925476735</v>
      </c>
      <c r="I4493" s="6">
        <v>3.92</v>
      </c>
      <c r="J4493" s="7">
        <v>19150.54319710295</v>
      </c>
      <c r="K4493" s="7">
        <v>17881.851187341279</v>
      </c>
      <c r="L4493" s="6">
        <v>48.569502578814522</v>
      </c>
      <c r="M4493" s="6">
        <v>5.8216958161161472</v>
      </c>
      <c r="N4493" s="6">
        <v>0.38990152802879136</v>
      </c>
      <c r="O4493" s="6">
        <v>41.270295449254881</v>
      </c>
      <c r="P4493" s="8">
        <v>1.0154015357731012E-2</v>
      </c>
      <c r="Q4493" s="8">
        <v>1.8450612427928798E-2</v>
      </c>
      <c r="R4493" s="9">
        <v>3.35</v>
      </c>
    </row>
    <row r="4494" spans="1:18" s="6" customFormat="1" ht="15" customHeight="1" x14ac:dyDescent="0.25">
      <c r="A4494" t="s">
        <v>2464</v>
      </c>
      <c r="B4494" t="s">
        <v>5303</v>
      </c>
      <c r="C4494" t="s">
        <v>665</v>
      </c>
      <c r="D4494" t="s">
        <v>5513</v>
      </c>
      <c r="E4494" s="14">
        <v>1</v>
      </c>
      <c r="F4494" s="5">
        <v>44229</v>
      </c>
      <c r="G4494" s="6">
        <v>42.541214314435052</v>
      </c>
      <c r="H4494" s="7">
        <v>9407.5996164425796</v>
      </c>
      <c r="I4494" s="6">
        <v>3.05</v>
      </c>
      <c r="J4494" s="7">
        <v>19389.186958316139</v>
      </c>
      <c r="K4494" s="7">
        <v>18181.521515810142</v>
      </c>
      <c r="L4494" s="6" t="s">
        <v>17</v>
      </c>
      <c r="M4494" s="6" t="s">
        <v>17</v>
      </c>
      <c r="N4494" s="6" t="s">
        <v>17</v>
      </c>
      <c r="O4494" s="6" t="s">
        <v>17</v>
      </c>
      <c r="P4494" s="8" t="s">
        <v>17</v>
      </c>
      <c r="Q4494" s="8" t="s">
        <v>17</v>
      </c>
      <c r="R4494" s="9">
        <v>3.08</v>
      </c>
    </row>
    <row r="4495" spans="1:18" s="6" customFormat="1" ht="15" customHeight="1" x14ac:dyDescent="0.25">
      <c r="A4495" t="s">
        <v>2465</v>
      </c>
      <c r="B4495" t="s">
        <v>5303</v>
      </c>
      <c r="C4495" t="s">
        <v>665</v>
      </c>
      <c r="D4495" t="s">
        <v>5513</v>
      </c>
      <c r="E4495" s="14">
        <v>1</v>
      </c>
      <c r="F4495" s="5">
        <v>44229</v>
      </c>
      <c r="G4495" s="6">
        <v>37.330699774266364</v>
      </c>
      <c r="H4495" s="7">
        <v>10776.8258749747</v>
      </c>
      <c r="I4495" s="7">
        <v>0.88</v>
      </c>
      <c r="J4495" s="7">
        <v>19884.201819685692</v>
      </c>
      <c r="K4495" s="7">
        <v>18651.580324588176</v>
      </c>
      <c r="L4495" s="6" t="s">
        <v>17</v>
      </c>
      <c r="M4495" s="6" t="s">
        <v>17</v>
      </c>
      <c r="N4495" s="6" t="s">
        <v>17</v>
      </c>
      <c r="O4495" s="6" t="s">
        <v>17</v>
      </c>
      <c r="P4495" s="8" t="s">
        <v>17</v>
      </c>
      <c r="Q4495" s="8" t="s">
        <v>17</v>
      </c>
      <c r="R4495" s="9">
        <v>3.28</v>
      </c>
    </row>
    <row r="4496" spans="1:18" s="6" customFormat="1" ht="15" customHeight="1" x14ac:dyDescent="0.25">
      <c r="A4496" t="s">
        <v>2466</v>
      </c>
      <c r="B4496" t="s">
        <v>5303</v>
      </c>
      <c r="C4496" t="s">
        <v>1485</v>
      </c>
      <c r="D4496" t="s">
        <v>77</v>
      </c>
      <c r="E4496" s="14">
        <v>2</v>
      </c>
      <c r="F4496" s="5">
        <v>44229</v>
      </c>
      <c r="G4496" s="6">
        <v>17.3828125</v>
      </c>
      <c r="H4496" s="7">
        <v>13436.674392876097</v>
      </c>
      <c r="I4496" s="7">
        <v>10.29</v>
      </c>
      <c r="J4496" s="7">
        <v>17896.846324227401</v>
      </c>
      <c r="K4496" s="7">
        <v>16777.787917618349</v>
      </c>
      <c r="L4496" s="6" t="s">
        <v>17</v>
      </c>
      <c r="M4496" s="6" t="s">
        <v>17</v>
      </c>
      <c r="N4496" s="6" t="s">
        <v>17</v>
      </c>
      <c r="O4496" s="6" t="s">
        <v>17</v>
      </c>
      <c r="P4496" s="8" t="s">
        <v>17</v>
      </c>
      <c r="Q4496" s="8" t="s">
        <v>17</v>
      </c>
      <c r="R4496" s="9">
        <v>5.19</v>
      </c>
    </row>
    <row r="4497" spans="1:18" s="6" customFormat="1" ht="15" customHeight="1" x14ac:dyDescent="0.25">
      <c r="A4497" t="s">
        <v>2467</v>
      </c>
      <c r="B4497" t="s">
        <v>5303</v>
      </c>
      <c r="C4497" t="s">
        <v>665</v>
      </c>
      <c r="D4497" t="s">
        <v>5513</v>
      </c>
      <c r="E4497" s="14">
        <v>1</v>
      </c>
      <c r="F4497" s="5">
        <v>44229</v>
      </c>
      <c r="G4497" s="6">
        <v>50.270651918098373</v>
      </c>
      <c r="H4497" s="7">
        <v>7732.861573418897</v>
      </c>
      <c r="I4497" s="7">
        <v>5.83</v>
      </c>
      <c r="J4497" s="7">
        <v>19230.370293538017</v>
      </c>
      <c r="K4497" s="7">
        <v>18019.487375985278</v>
      </c>
      <c r="L4497" s="6">
        <v>48.05681874013942</v>
      </c>
      <c r="M4497" s="6">
        <v>5.5535282553147409</v>
      </c>
      <c r="N4497" s="6">
        <v>0.31715848538068447</v>
      </c>
      <c r="O4497" s="6">
        <v>40.213118733308171</v>
      </c>
      <c r="P4497" s="8">
        <v>1.170305275932591E-2</v>
      </c>
      <c r="Q4497" s="8">
        <v>1.7672733097664602E-2</v>
      </c>
      <c r="R4497" s="9">
        <v>3.59</v>
      </c>
    </row>
    <row r="4498" spans="1:18" s="6" customFormat="1" ht="15" customHeight="1" x14ac:dyDescent="0.25">
      <c r="A4498" t="s">
        <v>2468</v>
      </c>
      <c r="B4498" t="s">
        <v>5303</v>
      </c>
      <c r="C4498" t="s">
        <v>665</v>
      </c>
      <c r="D4498" t="s">
        <v>5513</v>
      </c>
      <c r="E4498" s="14">
        <v>1</v>
      </c>
      <c r="F4498" s="5">
        <v>44229</v>
      </c>
      <c r="G4498" s="6">
        <v>46.234037008079234</v>
      </c>
      <c r="H4498" s="7">
        <v>9196.7048803325051</v>
      </c>
      <c r="I4498" s="7">
        <v>0.74</v>
      </c>
      <c r="J4498" s="7">
        <v>20440.067057837387</v>
      </c>
      <c r="K4498" s="7">
        <v>19205.835494830742</v>
      </c>
      <c r="L4498" s="6" t="s">
        <v>17</v>
      </c>
      <c r="M4498" s="6" t="s">
        <v>17</v>
      </c>
      <c r="N4498" s="6" t="s">
        <v>17</v>
      </c>
      <c r="O4498" s="6" t="s">
        <v>17</v>
      </c>
      <c r="P4498" s="8" t="s">
        <v>17</v>
      </c>
      <c r="Q4498" s="8" t="s">
        <v>17</v>
      </c>
      <c r="R4498" s="9">
        <v>4.5599999999999996</v>
      </c>
    </row>
    <row r="4499" spans="1:18" s="6" customFormat="1" ht="15" customHeight="1" x14ac:dyDescent="0.25">
      <c r="A4499" t="s">
        <v>2469</v>
      </c>
      <c r="B4499" t="s">
        <v>5303</v>
      </c>
      <c r="C4499" t="s">
        <v>1292</v>
      </c>
      <c r="D4499" t="s">
        <v>1293</v>
      </c>
      <c r="E4499" s="14">
        <v>2</v>
      </c>
      <c r="F4499" s="5">
        <v>44229</v>
      </c>
      <c r="G4499" s="6">
        <v>28.773584905660389</v>
      </c>
      <c r="H4499" s="7">
        <v>10910.622181141149</v>
      </c>
      <c r="I4499" s="7">
        <v>12.43</v>
      </c>
      <c r="J4499" s="7">
        <v>17405.875490508006</v>
      </c>
      <c r="K4499" s="7">
        <v>16305.131803986251</v>
      </c>
      <c r="L4499" s="6" t="s">
        <v>17</v>
      </c>
      <c r="M4499" s="6" t="s">
        <v>17</v>
      </c>
      <c r="N4499" s="6" t="s">
        <v>17</v>
      </c>
      <c r="O4499" s="6" t="s">
        <v>17</v>
      </c>
      <c r="P4499" s="8" t="s">
        <v>17</v>
      </c>
      <c r="Q4499" s="8" t="s">
        <v>17</v>
      </c>
      <c r="R4499" s="9">
        <v>5.71</v>
      </c>
    </row>
    <row r="4500" spans="1:18" s="6" customFormat="1" ht="15" customHeight="1" x14ac:dyDescent="0.25">
      <c r="A4500" t="s">
        <v>2470</v>
      </c>
      <c r="B4500" t="s">
        <v>5303</v>
      </c>
      <c r="C4500" t="s">
        <v>665</v>
      </c>
      <c r="D4500" t="s">
        <v>5513</v>
      </c>
      <c r="E4500" s="14">
        <v>1</v>
      </c>
      <c r="F4500" s="5">
        <v>44229</v>
      </c>
      <c r="G4500" s="6">
        <v>53.156510302498901</v>
      </c>
      <c r="H4500" s="7">
        <v>7220.4009763548838</v>
      </c>
      <c r="I4500" s="7">
        <v>3.67</v>
      </c>
      <c r="J4500" s="7">
        <v>19420.304992688532</v>
      </c>
      <c r="K4500" s="7">
        <v>18186.122720697698</v>
      </c>
      <c r="L4500" s="6">
        <v>47.381373333265408</v>
      </c>
      <c r="M4500" s="6">
        <v>5.6529250723909135</v>
      </c>
      <c r="N4500" s="6">
        <v>0.37296132309557906</v>
      </c>
      <c r="O4500" s="6">
        <v>42.916503213755611</v>
      </c>
      <c r="P4500" s="8">
        <v>4.6171924682163336E-4</v>
      </c>
      <c r="Q4500" s="8">
        <v>5.7753382456605905E-3</v>
      </c>
      <c r="R4500" s="9">
        <v>4.26</v>
      </c>
    </row>
    <row r="4501" spans="1:18" s="6" customFormat="1" ht="15" customHeight="1" x14ac:dyDescent="0.25">
      <c r="A4501" t="s">
        <v>2471</v>
      </c>
      <c r="B4501" t="s">
        <v>5303</v>
      </c>
      <c r="C4501" t="s">
        <v>665</v>
      </c>
      <c r="D4501" t="s">
        <v>5513</v>
      </c>
      <c r="E4501" s="14">
        <v>1</v>
      </c>
      <c r="F4501" s="5">
        <v>44229</v>
      </c>
      <c r="G4501" s="6">
        <v>55.851288550908315</v>
      </c>
      <c r="H4501" s="7">
        <v>6718.1907769654645</v>
      </c>
      <c r="I4501" s="7">
        <v>3.17</v>
      </c>
      <c r="J4501" s="7">
        <v>19514.03999585535</v>
      </c>
      <c r="K4501" s="7">
        <v>18307.754611557179</v>
      </c>
      <c r="L4501" s="6" t="s">
        <v>17</v>
      </c>
      <c r="M4501" s="6" t="s">
        <v>17</v>
      </c>
      <c r="N4501" s="6" t="s">
        <v>17</v>
      </c>
      <c r="O4501" s="6" t="s">
        <v>17</v>
      </c>
      <c r="P4501" s="8" t="s">
        <v>17</v>
      </c>
      <c r="Q4501" s="8" t="s">
        <v>17</v>
      </c>
      <c r="R4501" s="9">
        <v>3.49</v>
      </c>
    </row>
    <row r="4502" spans="1:18" s="6" customFormat="1" ht="15" customHeight="1" x14ac:dyDescent="0.25">
      <c r="A4502" t="s">
        <v>2472</v>
      </c>
      <c r="B4502" t="s">
        <v>5303</v>
      </c>
      <c r="C4502" t="s">
        <v>2439</v>
      </c>
      <c r="D4502" s="6" t="s">
        <v>5513</v>
      </c>
      <c r="E4502" s="14">
        <v>1</v>
      </c>
      <c r="F4502" s="5">
        <v>44229</v>
      </c>
      <c r="G4502" s="6">
        <v>21.300448430493272</v>
      </c>
      <c r="H4502" s="7">
        <v>13642.198619497996</v>
      </c>
      <c r="I4502" s="7">
        <v>4.3600000000000003</v>
      </c>
      <c r="J4502" s="7">
        <v>19188.342212472577</v>
      </c>
      <c r="K4502" s="7">
        <v>17995.742405402012</v>
      </c>
      <c r="L4502" s="6" t="s">
        <v>17</v>
      </c>
      <c r="M4502" s="6" t="s">
        <v>17</v>
      </c>
      <c r="N4502" s="6" t="s">
        <v>17</v>
      </c>
      <c r="O4502" s="6" t="s">
        <v>17</v>
      </c>
      <c r="P4502" s="8" t="s">
        <v>17</v>
      </c>
      <c r="Q4502" s="8" t="s">
        <v>17</v>
      </c>
      <c r="R4502" s="9">
        <v>4.2699999999999996</v>
      </c>
    </row>
    <row r="4503" spans="1:18" s="6" customFormat="1" ht="15" customHeight="1" x14ac:dyDescent="0.25">
      <c r="A4503" t="s">
        <v>2473</v>
      </c>
      <c r="B4503" t="s">
        <v>5303</v>
      </c>
      <c r="C4503" t="s">
        <v>5522</v>
      </c>
      <c r="D4503" t="s">
        <v>5513</v>
      </c>
      <c r="E4503" s="14">
        <v>1</v>
      </c>
      <c r="F4503" s="5">
        <v>44229</v>
      </c>
      <c r="G4503" s="6">
        <v>30.972782258064523</v>
      </c>
      <c r="H4503" s="7">
        <v>11809.749674251727</v>
      </c>
      <c r="I4503" s="7">
        <v>5.41</v>
      </c>
      <c r="J4503" s="7">
        <v>19385.538429709319</v>
      </c>
      <c r="K4503" s="7">
        <v>18205.014131957232</v>
      </c>
      <c r="L4503" s="6" t="s">
        <v>17</v>
      </c>
      <c r="M4503" s="6" t="s">
        <v>17</v>
      </c>
      <c r="N4503" s="6" t="s">
        <v>17</v>
      </c>
      <c r="O4503" s="6" t="s">
        <v>17</v>
      </c>
      <c r="P4503" s="8" t="s">
        <v>17</v>
      </c>
      <c r="Q4503" s="8" t="s">
        <v>17</v>
      </c>
      <c r="R4503" s="9">
        <v>3.33</v>
      </c>
    </row>
    <row r="4504" spans="1:18" s="6" customFormat="1" ht="15" customHeight="1" x14ac:dyDescent="0.25">
      <c r="A4504" t="s">
        <v>2474</v>
      </c>
      <c r="B4504" t="s">
        <v>5303</v>
      </c>
      <c r="C4504" t="s">
        <v>665</v>
      </c>
      <c r="D4504" t="s">
        <v>5513</v>
      </c>
      <c r="E4504" s="14">
        <v>1</v>
      </c>
      <c r="F4504" s="5">
        <v>44229</v>
      </c>
      <c r="G4504" s="6">
        <v>60.487708168120534</v>
      </c>
      <c r="H4504" s="7">
        <v>5640.7974769207722</v>
      </c>
      <c r="I4504" s="7">
        <v>5.1100000000000003</v>
      </c>
      <c r="J4504" s="7">
        <v>19280.971155841464</v>
      </c>
      <c r="K4504" s="7">
        <v>18015.94353918132</v>
      </c>
      <c r="L4504" s="6">
        <v>48.908169758563794</v>
      </c>
      <c r="M4504" s="6">
        <v>5.8101477725451929</v>
      </c>
      <c r="N4504" s="6">
        <v>0.67360857728255075</v>
      </c>
      <c r="O4504" s="6">
        <v>39.469215580281535</v>
      </c>
      <c r="P4504" s="8">
        <v>3.3695240476469576E-3</v>
      </c>
      <c r="Q4504" s="8">
        <v>2.5488787279281545E-2</v>
      </c>
      <c r="R4504" s="9">
        <v>3.62</v>
      </c>
    </row>
    <row r="4505" spans="1:18" s="6" customFormat="1" ht="15" customHeight="1" x14ac:dyDescent="0.25">
      <c r="A4505" t="s">
        <v>2475</v>
      </c>
      <c r="B4505" t="s">
        <v>5303</v>
      </c>
      <c r="C4505" t="s">
        <v>665</v>
      </c>
      <c r="D4505" t="s">
        <v>5513</v>
      </c>
      <c r="E4505" s="14">
        <v>1</v>
      </c>
      <c r="F4505" s="5">
        <v>44229</v>
      </c>
      <c r="G4505" s="6">
        <v>46.396054628224583</v>
      </c>
      <c r="H4505" s="7">
        <v>7855.7520233313462</v>
      </c>
      <c r="I4505" s="7">
        <v>8</v>
      </c>
      <c r="J4505" s="7">
        <v>17920.413436692506</v>
      </c>
      <c r="K4505" s="7">
        <v>16769.675395259328</v>
      </c>
      <c r="L4505" s="6" t="s">
        <v>17</v>
      </c>
      <c r="M4505" s="6" t="s">
        <v>17</v>
      </c>
      <c r="N4505" s="6" t="s">
        <v>17</v>
      </c>
      <c r="O4505" s="6" t="s">
        <v>17</v>
      </c>
      <c r="P4505" s="8" t="s">
        <v>17</v>
      </c>
      <c r="Q4505" s="8" t="s">
        <v>17</v>
      </c>
      <c r="R4505" s="9">
        <v>3.25</v>
      </c>
    </row>
    <row r="4506" spans="1:18" s="6" customFormat="1" ht="15" customHeight="1" x14ac:dyDescent="0.25">
      <c r="A4506" t="s">
        <v>2476</v>
      </c>
      <c r="B4506" t="s">
        <v>5303</v>
      </c>
      <c r="C4506" t="s">
        <v>665</v>
      </c>
      <c r="D4506" t="s">
        <v>5513</v>
      </c>
      <c r="E4506" s="14">
        <v>1</v>
      </c>
      <c r="F4506" s="5">
        <v>44229</v>
      </c>
      <c r="G4506" s="6">
        <v>46.309667067789803</v>
      </c>
      <c r="H4506" s="7">
        <v>7652.5413028351859</v>
      </c>
      <c r="I4506" s="6">
        <v>11.97</v>
      </c>
      <c r="J4506" s="7">
        <v>17465.356773526371</v>
      </c>
      <c r="K4506" s="7">
        <v>16360.275657802102</v>
      </c>
      <c r="L4506" s="6" t="s">
        <v>17</v>
      </c>
      <c r="M4506" s="6" t="s">
        <v>17</v>
      </c>
      <c r="N4506" s="6" t="s">
        <v>17</v>
      </c>
      <c r="O4506" s="6" t="s">
        <v>17</v>
      </c>
      <c r="P4506" s="8" t="s">
        <v>17</v>
      </c>
      <c r="Q4506" s="8" t="s">
        <v>17</v>
      </c>
      <c r="R4506" s="9">
        <v>3.3</v>
      </c>
    </row>
    <row r="4507" spans="1:18" s="6" customFormat="1" ht="15" customHeight="1" x14ac:dyDescent="0.25">
      <c r="A4507" t="s">
        <v>2477</v>
      </c>
      <c r="B4507" t="s">
        <v>5303</v>
      </c>
      <c r="C4507" t="s">
        <v>1485</v>
      </c>
      <c r="D4507" t="s">
        <v>77</v>
      </c>
      <c r="E4507" s="14">
        <v>2</v>
      </c>
      <c r="F4507" s="5">
        <v>44229</v>
      </c>
      <c r="G4507" s="6">
        <v>17.50614250614251</v>
      </c>
      <c r="H4507" s="7">
        <v>13298.139855793705</v>
      </c>
      <c r="I4507" s="6">
        <v>9.24</v>
      </c>
      <c r="J4507" s="7">
        <v>17770.707392088236</v>
      </c>
      <c r="K4507" s="7">
        <v>16638.590234722378</v>
      </c>
      <c r="L4507" s="6" t="s">
        <v>17</v>
      </c>
      <c r="M4507" s="6" t="s">
        <v>17</v>
      </c>
      <c r="N4507" s="6" t="s">
        <v>17</v>
      </c>
      <c r="O4507" s="6" t="s">
        <v>17</v>
      </c>
      <c r="P4507" s="8" t="s">
        <v>17</v>
      </c>
      <c r="Q4507" s="8" t="s">
        <v>17</v>
      </c>
      <c r="R4507" s="9">
        <v>5.71</v>
      </c>
    </row>
    <row r="4508" spans="1:18" s="6" customFormat="1" ht="15" customHeight="1" x14ac:dyDescent="0.25">
      <c r="A4508" t="s">
        <v>2478</v>
      </c>
      <c r="B4508" t="s">
        <v>5303</v>
      </c>
      <c r="C4508" t="s">
        <v>611</v>
      </c>
      <c r="D4508" t="s">
        <v>62</v>
      </c>
      <c r="E4508" s="14">
        <v>2</v>
      </c>
      <c r="F4508" s="5">
        <v>44229</v>
      </c>
      <c r="G4508" s="6">
        <v>30.749354005167973</v>
      </c>
      <c r="H4508" s="7">
        <v>11038.892655977515</v>
      </c>
      <c r="I4508" s="6">
        <v>7.34</v>
      </c>
      <c r="J4508" s="7">
        <v>18209.942393855348</v>
      </c>
      <c r="K4508" s="7">
        <v>17025.255439788431</v>
      </c>
      <c r="L4508" s="6" t="s">
        <v>17</v>
      </c>
      <c r="M4508" s="6" t="s">
        <v>17</v>
      </c>
      <c r="N4508" s="6" t="s">
        <v>17</v>
      </c>
      <c r="O4508" s="6" t="s">
        <v>17</v>
      </c>
      <c r="P4508" s="8" t="s">
        <v>17</v>
      </c>
      <c r="Q4508" s="8" t="s">
        <v>17</v>
      </c>
      <c r="R4508" s="9">
        <v>6.26</v>
      </c>
    </row>
    <row r="4509" spans="1:18" s="6" customFormat="1" ht="15" customHeight="1" x14ac:dyDescent="0.25">
      <c r="A4509" t="s">
        <v>2479</v>
      </c>
      <c r="B4509" t="s">
        <v>5303</v>
      </c>
      <c r="C4509" t="s">
        <v>665</v>
      </c>
      <c r="D4509" t="s">
        <v>5513</v>
      </c>
      <c r="E4509" s="14">
        <v>1</v>
      </c>
      <c r="F4509" s="5">
        <v>44229</v>
      </c>
      <c r="G4509" s="6">
        <v>41.347150259067355</v>
      </c>
      <c r="H4509" s="7">
        <v>9286.7883458086708</v>
      </c>
      <c r="I4509" s="6">
        <v>2.69</v>
      </c>
      <c r="J4509" s="7">
        <v>18790.913784202377</v>
      </c>
      <c r="K4509" s="7">
        <v>17555.66740937344</v>
      </c>
      <c r="L4509" s="6">
        <v>49.445371136075117</v>
      </c>
      <c r="M4509" s="6">
        <v>5.6620577613522798</v>
      </c>
      <c r="N4509" s="6">
        <v>0.60225366522667678</v>
      </c>
      <c r="O4509" s="6">
        <v>41.594893672251708</v>
      </c>
      <c r="P4509" s="8">
        <v>0</v>
      </c>
      <c r="Q4509" s="8">
        <v>6.3036033925098359E-3</v>
      </c>
      <c r="R4509" s="9">
        <v>3.15</v>
      </c>
    </row>
    <row r="4510" spans="1:18" s="6" customFormat="1" ht="15" customHeight="1" x14ac:dyDescent="0.25">
      <c r="A4510" t="s">
        <v>2480</v>
      </c>
      <c r="B4510" t="s">
        <v>5303</v>
      </c>
      <c r="C4510" t="s">
        <v>5522</v>
      </c>
      <c r="D4510" t="s">
        <v>5513</v>
      </c>
      <c r="E4510" s="14">
        <v>1</v>
      </c>
      <c r="F4510" s="5">
        <v>44229</v>
      </c>
      <c r="G4510" s="6">
        <v>47.517564402810294</v>
      </c>
      <c r="H4510" s="7">
        <v>8100.9538228001575</v>
      </c>
      <c r="I4510" s="6">
        <v>5.31</v>
      </c>
      <c r="J4510" s="7">
        <v>18806.724422442247</v>
      </c>
      <c r="K4510" s="7">
        <v>17647.443026932913</v>
      </c>
      <c r="L4510" s="6">
        <v>46.544926866227485</v>
      </c>
      <c r="M4510" s="6">
        <v>5.3017537227754374</v>
      </c>
      <c r="N4510" s="6">
        <v>0.66696844781754439</v>
      </c>
      <c r="O4510" s="6">
        <v>42.144600972665948</v>
      </c>
      <c r="P4510" s="8">
        <v>4.5759191634062524E-3</v>
      </c>
      <c r="Q4510" s="8">
        <v>2.717407135017208E-2</v>
      </c>
      <c r="R4510" s="9">
        <v>3.04</v>
      </c>
    </row>
    <row r="4511" spans="1:18" s="6" customFormat="1" ht="15" customHeight="1" x14ac:dyDescent="0.25">
      <c r="A4511" t="s">
        <v>2481</v>
      </c>
      <c r="B4511" t="s">
        <v>5303</v>
      </c>
      <c r="C4511" t="s">
        <v>665</v>
      </c>
      <c r="D4511" t="s">
        <v>5513</v>
      </c>
      <c r="E4511" s="14">
        <v>1</v>
      </c>
      <c r="F4511" s="5">
        <v>44229</v>
      </c>
      <c r="G4511" s="6">
        <v>42.675438596491219</v>
      </c>
      <c r="H4511" s="7">
        <v>9450.6785569773838</v>
      </c>
      <c r="I4511" s="6">
        <v>2.88</v>
      </c>
      <c r="J4511" s="7">
        <v>19514.583118623108</v>
      </c>
      <c r="K4511" s="7">
        <v>18304.962593656026</v>
      </c>
      <c r="L4511" s="6" t="s">
        <v>17</v>
      </c>
      <c r="M4511" s="6" t="s">
        <v>17</v>
      </c>
      <c r="N4511" s="6" t="s">
        <v>17</v>
      </c>
      <c r="O4511" s="6" t="s">
        <v>17</v>
      </c>
      <c r="P4511" s="8" t="s">
        <v>17</v>
      </c>
      <c r="Q4511" s="8" t="s">
        <v>17</v>
      </c>
      <c r="R4511" s="9">
        <v>2.97</v>
      </c>
    </row>
    <row r="4512" spans="1:18" s="6" customFormat="1" ht="15" customHeight="1" x14ac:dyDescent="0.25">
      <c r="A4512" t="s">
        <v>2482</v>
      </c>
      <c r="B4512" t="s">
        <v>5303</v>
      </c>
      <c r="C4512" t="s">
        <v>2439</v>
      </c>
      <c r="D4512" s="6" t="s">
        <v>5513</v>
      </c>
      <c r="E4512" s="14">
        <v>1</v>
      </c>
      <c r="F4512" s="5">
        <v>44229</v>
      </c>
      <c r="G4512" s="6">
        <v>17.896799477465713</v>
      </c>
      <c r="H4512" s="7">
        <v>14117.609817594503</v>
      </c>
      <c r="I4512" s="6">
        <v>3.69</v>
      </c>
      <c r="J4512" s="7">
        <v>18927.785347447858</v>
      </c>
      <c r="K4512" s="7">
        <v>17727.480215383599</v>
      </c>
      <c r="L4512" s="6" t="s">
        <v>17</v>
      </c>
      <c r="M4512" s="6" t="s">
        <v>17</v>
      </c>
      <c r="N4512" s="6" t="s">
        <v>17</v>
      </c>
      <c r="O4512" s="6" t="s">
        <v>17</v>
      </c>
      <c r="P4512" s="8" t="s">
        <v>17</v>
      </c>
      <c r="Q4512" s="8" t="s">
        <v>17</v>
      </c>
      <c r="R4512" s="9">
        <v>4.59</v>
      </c>
    </row>
    <row r="4513" spans="1:18" s="6" customFormat="1" ht="15" customHeight="1" x14ac:dyDescent="0.25">
      <c r="A4513" t="s">
        <v>2483</v>
      </c>
      <c r="B4513" t="s">
        <v>5303</v>
      </c>
      <c r="C4513" t="s">
        <v>665</v>
      </c>
      <c r="D4513" t="s">
        <v>5513</v>
      </c>
      <c r="E4513" s="14">
        <v>1</v>
      </c>
      <c r="F4513" s="5">
        <v>44229</v>
      </c>
      <c r="G4513" s="6">
        <v>47.370609020993555</v>
      </c>
      <c r="H4513" s="7">
        <v>8357.6312181049216</v>
      </c>
      <c r="I4513" s="6">
        <v>4.09</v>
      </c>
      <c r="J4513" s="7">
        <v>19274.757382865493</v>
      </c>
      <c r="K4513" s="7">
        <v>18079.052444827321</v>
      </c>
      <c r="L4513" s="6" t="s">
        <v>17</v>
      </c>
      <c r="M4513" s="6" t="s">
        <v>17</v>
      </c>
      <c r="N4513" s="6" t="s">
        <v>17</v>
      </c>
      <c r="O4513" s="6" t="s">
        <v>17</v>
      </c>
      <c r="P4513" s="8" t="s">
        <v>17</v>
      </c>
      <c r="Q4513" s="8" t="s">
        <v>17</v>
      </c>
      <c r="R4513" s="9">
        <v>4.17</v>
      </c>
    </row>
    <row r="4514" spans="1:18" s="6" customFormat="1" ht="15" customHeight="1" x14ac:dyDescent="0.25">
      <c r="A4514" t="s">
        <v>2484</v>
      </c>
      <c r="B4514" t="s">
        <v>5303</v>
      </c>
      <c r="C4514" t="s">
        <v>665</v>
      </c>
      <c r="D4514" t="s">
        <v>5513</v>
      </c>
      <c r="E4514" s="14">
        <v>1</v>
      </c>
      <c r="F4514" s="5">
        <v>44229</v>
      </c>
      <c r="G4514" s="6">
        <v>45.829535095715578</v>
      </c>
      <c r="H4514" s="7">
        <v>7131.7570729860163</v>
      </c>
      <c r="I4514" s="6">
        <v>20.83</v>
      </c>
      <c r="J4514" s="7">
        <v>16233.473403710159</v>
      </c>
      <c r="K4514" s="7">
        <v>15232.235185638465</v>
      </c>
      <c r="L4514" s="6">
        <v>39.261115821533991</v>
      </c>
      <c r="M4514" s="6">
        <v>4.585224707844862</v>
      </c>
      <c r="N4514" s="6">
        <v>0.47104228717429497</v>
      </c>
      <c r="O4514" s="6">
        <v>34.845876546595534</v>
      </c>
      <c r="P4514" s="8">
        <v>1.1161629030075938E-3</v>
      </c>
      <c r="Q4514" s="8">
        <v>5.6244739483188727E-3</v>
      </c>
      <c r="R4514" s="9">
        <v>2.4300000000000002</v>
      </c>
    </row>
    <row r="4515" spans="1:18" s="6" customFormat="1" ht="15" customHeight="1" x14ac:dyDescent="0.25">
      <c r="A4515" t="s">
        <v>2485</v>
      </c>
      <c r="B4515" t="s">
        <v>5303</v>
      </c>
      <c r="C4515" t="s">
        <v>2113</v>
      </c>
      <c r="D4515" t="s">
        <v>5517</v>
      </c>
      <c r="E4515" s="14">
        <v>5</v>
      </c>
      <c r="F4515" s="5">
        <v>44229</v>
      </c>
      <c r="G4515" s="6">
        <v>26.328147044877369</v>
      </c>
      <c r="H4515" s="7">
        <v>11941.019781518409</v>
      </c>
      <c r="I4515" s="6">
        <v>7.48</v>
      </c>
      <c r="J4515" s="7">
        <v>18317.343173431735</v>
      </c>
      <c r="K4515" s="7">
        <v>17081.444145962319</v>
      </c>
      <c r="L4515" s="6" t="s">
        <v>17</v>
      </c>
      <c r="M4515" s="6" t="s">
        <v>17</v>
      </c>
      <c r="N4515" s="6" t="s">
        <v>17</v>
      </c>
      <c r="O4515" s="6" t="s">
        <v>17</v>
      </c>
      <c r="P4515" s="8" t="s">
        <v>17</v>
      </c>
      <c r="Q4515" s="8" t="s">
        <v>17</v>
      </c>
      <c r="R4515" s="9">
        <v>5.15</v>
      </c>
    </row>
    <row r="4516" spans="1:18" s="6" customFormat="1" ht="15" customHeight="1" x14ac:dyDescent="0.25">
      <c r="A4516" t="s">
        <v>4402</v>
      </c>
      <c r="B4516" t="s">
        <v>5306</v>
      </c>
      <c r="C4516" t="s">
        <v>15</v>
      </c>
      <c r="D4516" t="s">
        <v>5513</v>
      </c>
      <c r="E4516" s="14">
        <v>1</v>
      </c>
      <c r="F4516" s="5">
        <v>44229</v>
      </c>
      <c r="G4516" s="6">
        <v>48.38</v>
      </c>
      <c r="H4516" s="7">
        <v>8657.568701196753</v>
      </c>
      <c r="I4516" s="6">
        <v>0.85499999999999998</v>
      </c>
      <c r="J4516" s="7">
        <v>20295.395308427454</v>
      </c>
      <c r="K4516" s="7">
        <v>19061.395004255624</v>
      </c>
      <c r="L4516" s="6" t="s">
        <v>17</v>
      </c>
      <c r="M4516" s="6" t="s">
        <v>17</v>
      </c>
      <c r="N4516" s="6">
        <v>0.11584129742253113</v>
      </c>
      <c r="O4516" s="6" t="s">
        <v>17</v>
      </c>
      <c r="P4516" s="8">
        <v>3.6413897672470438E-3</v>
      </c>
      <c r="Q4516" s="8">
        <v>0</v>
      </c>
      <c r="R4516" s="9">
        <v>13.675000000000001</v>
      </c>
    </row>
    <row r="4517" spans="1:18" s="6" customFormat="1" ht="15" customHeight="1" x14ac:dyDescent="0.25">
      <c r="A4517" t="s">
        <v>4403</v>
      </c>
      <c r="B4517" t="s">
        <v>5306</v>
      </c>
      <c r="C4517" t="s">
        <v>15</v>
      </c>
      <c r="D4517" t="s">
        <v>5513</v>
      </c>
      <c r="E4517" s="14">
        <v>1</v>
      </c>
      <c r="F4517" s="5">
        <v>44229</v>
      </c>
      <c r="G4517" s="6">
        <v>48.73</v>
      </c>
      <c r="H4517" s="7">
        <v>8097.3760959904039</v>
      </c>
      <c r="I4517" s="6">
        <v>3.2750000000000004</v>
      </c>
      <c r="J4517" s="7">
        <v>19324.622250900684</v>
      </c>
      <c r="K4517" s="7">
        <v>18115.564649874006</v>
      </c>
      <c r="L4517" s="6" t="s">
        <v>17</v>
      </c>
      <c r="M4517" s="6" t="s">
        <v>17</v>
      </c>
      <c r="N4517" s="6">
        <v>0.10754422756358553</v>
      </c>
      <c r="O4517" s="6" t="s">
        <v>17</v>
      </c>
      <c r="P4517" s="8">
        <v>4.5608392305677451E-3</v>
      </c>
      <c r="Q4517" s="8">
        <v>0</v>
      </c>
      <c r="R4517" s="9">
        <v>7.0150000000000006</v>
      </c>
    </row>
    <row r="4518" spans="1:18" s="6" customFormat="1" ht="15" customHeight="1" x14ac:dyDescent="0.25">
      <c r="A4518" t="s">
        <v>4404</v>
      </c>
      <c r="B4518" t="s">
        <v>5306</v>
      </c>
      <c r="C4518" t="s">
        <v>15</v>
      </c>
      <c r="D4518" t="s">
        <v>5513</v>
      </c>
      <c r="E4518" s="14">
        <v>1</v>
      </c>
      <c r="F4518" s="5">
        <v>44229</v>
      </c>
      <c r="G4518" s="6">
        <v>44.76</v>
      </c>
      <c r="H4518" s="7">
        <v>9010.631750116012</v>
      </c>
      <c r="I4518" s="6">
        <v>4.375</v>
      </c>
      <c r="J4518" s="7">
        <v>19489.183684703032</v>
      </c>
      <c r="K4518" s="7">
        <v>18291.308019761065</v>
      </c>
      <c r="L4518" s="6" t="s">
        <v>17</v>
      </c>
      <c r="M4518" s="6" t="s">
        <v>17</v>
      </c>
      <c r="N4518" s="6">
        <v>0.29834314966697856</v>
      </c>
      <c r="O4518" s="6" t="s">
        <v>17</v>
      </c>
      <c r="P4518" s="8">
        <v>2.8610714686500517E-3</v>
      </c>
      <c r="Q4518" s="8">
        <v>7.9105036950417543E-3</v>
      </c>
      <c r="R4518" s="9">
        <v>9.1649999999999991</v>
      </c>
    </row>
    <row r="4519" spans="1:18" s="6" customFormat="1" ht="15" customHeight="1" x14ac:dyDescent="0.25">
      <c r="A4519" t="s">
        <v>4405</v>
      </c>
      <c r="B4519" t="s">
        <v>5306</v>
      </c>
      <c r="C4519" t="s">
        <v>15</v>
      </c>
      <c r="D4519" t="s">
        <v>5513</v>
      </c>
      <c r="E4519" s="14">
        <v>1</v>
      </c>
      <c r="F4519" s="5">
        <v>44229</v>
      </c>
      <c r="G4519" s="6">
        <v>47.34</v>
      </c>
      <c r="H4519" s="7">
        <v>8116.7544282920135</v>
      </c>
      <c r="I4519" s="6">
        <v>3.165</v>
      </c>
      <c r="J4519" s="7">
        <v>18819.909306845173</v>
      </c>
      <c r="K4519" s="7">
        <v>17609.704953080163</v>
      </c>
      <c r="L4519" s="6" t="s">
        <v>17</v>
      </c>
      <c r="M4519" s="6" t="s">
        <v>17</v>
      </c>
      <c r="N4519" s="6">
        <v>0.1241632476786871</v>
      </c>
      <c r="O4519" s="6" t="s">
        <v>17</v>
      </c>
      <c r="P4519" s="8">
        <v>3.0552179626408076E-3</v>
      </c>
      <c r="Q4519" s="8">
        <v>0</v>
      </c>
      <c r="R4519" s="9">
        <v>7.38</v>
      </c>
    </row>
    <row r="4520" spans="1:18" s="6" customFormat="1" ht="15" customHeight="1" x14ac:dyDescent="0.25">
      <c r="A4520" t="s">
        <v>4406</v>
      </c>
      <c r="B4520" t="s">
        <v>5306</v>
      </c>
      <c r="C4520" t="s">
        <v>15</v>
      </c>
      <c r="D4520" t="s">
        <v>5513</v>
      </c>
      <c r="E4520" s="14">
        <v>1</v>
      </c>
      <c r="F4520" s="5">
        <v>44229</v>
      </c>
      <c r="G4520" s="6">
        <v>41.94</v>
      </c>
      <c r="H4520" s="7">
        <v>9253.2925927915185</v>
      </c>
      <c r="I4520" s="6">
        <v>4.3600000000000003</v>
      </c>
      <c r="J4520" s="7">
        <v>18900.113446059098</v>
      </c>
      <c r="K4520" s="7">
        <v>17702.181868397376</v>
      </c>
      <c r="L4520" s="6" t="s">
        <v>17</v>
      </c>
      <c r="M4520" s="6" t="s">
        <v>17</v>
      </c>
      <c r="N4520" s="6">
        <v>0.17503106261142021</v>
      </c>
      <c r="O4520" s="6" t="s">
        <v>17</v>
      </c>
      <c r="P4520" s="8">
        <v>1.0496772821866611E-3</v>
      </c>
      <c r="Q4520" s="8">
        <v>0</v>
      </c>
      <c r="R4520" s="9">
        <v>7.4450000000000003</v>
      </c>
    </row>
    <row r="4521" spans="1:18" s="6" customFormat="1" ht="15" customHeight="1" x14ac:dyDescent="0.25">
      <c r="A4521" t="s">
        <v>4407</v>
      </c>
      <c r="B4521" t="s">
        <v>5306</v>
      </c>
      <c r="C4521" t="s">
        <v>15</v>
      </c>
      <c r="D4521" t="s">
        <v>5513</v>
      </c>
      <c r="E4521" s="14">
        <v>1</v>
      </c>
      <c r="F4521" s="5">
        <v>44229</v>
      </c>
      <c r="G4521" s="6">
        <v>37.770000000000003</v>
      </c>
      <c r="H4521" s="7">
        <v>10589.198750566833</v>
      </c>
      <c r="I4521" s="6">
        <v>2.335</v>
      </c>
      <c r="J4521" s="7">
        <v>19717.756910180909</v>
      </c>
      <c r="K4521" s="7">
        <v>18498.987386416255</v>
      </c>
      <c r="L4521" s="6" t="s">
        <v>17</v>
      </c>
      <c r="M4521" s="6" t="s">
        <v>17</v>
      </c>
      <c r="N4521" s="6">
        <v>0.14006048066210411</v>
      </c>
      <c r="O4521" s="6" t="s">
        <v>17</v>
      </c>
      <c r="P4521" s="8">
        <v>4.0640789838207987E-3</v>
      </c>
      <c r="Q4521" s="8">
        <v>6.7216566007196697E-3</v>
      </c>
      <c r="R4521" s="9">
        <v>5.7549999999999999</v>
      </c>
    </row>
    <row r="4522" spans="1:18" s="6" customFormat="1" ht="15" customHeight="1" x14ac:dyDescent="0.25">
      <c r="A4522" t="s">
        <v>4408</v>
      </c>
      <c r="B4522" t="s">
        <v>5306</v>
      </c>
      <c r="C4522" t="s">
        <v>15</v>
      </c>
      <c r="D4522" t="s">
        <v>5513</v>
      </c>
      <c r="E4522" s="14">
        <v>1</v>
      </c>
      <c r="F4522" s="5">
        <v>44229</v>
      </c>
      <c r="G4522" s="6">
        <v>44.21</v>
      </c>
      <c r="H4522" s="7">
        <v>7759.8465315579078</v>
      </c>
      <c r="I4522" s="6">
        <v>10.335000000000001</v>
      </c>
      <c r="J4522" s="7">
        <v>16981.583093388384</v>
      </c>
      <c r="K4522" s="7">
        <v>15844.948613654611</v>
      </c>
      <c r="L4522" s="6" t="s">
        <v>17</v>
      </c>
      <c r="M4522" s="6" t="s">
        <v>17</v>
      </c>
      <c r="N4522" s="6">
        <v>0.51284837290161345</v>
      </c>
      <c r="O4522" s="6" t="s">
        <v>17</v>
      </c>
      <c r="P4522" s="8">
        <v>2.317794539675706E-2</v>
      </c>
      <c r="Q4522" s="8">
        <v>7.7506129842503223E-3</v>
      </c>
      <c r="R4522" s="9">
        <v>7.9649999999999999</v>
      </c>
    </row>
    <row r="4523" spans="1:18" s="6" customFormat="1" ht="15" customHeight="1" x14ac:dyDescent="0.25">
      <c r="A4523" t="s">
        <v>4409</v>
      </c>
      <c r="B4523" t="s">
        <v>5306</v>
      </c>
      <c r="C4523" t="s">
        <v>15</v>
      </c>
      <c r="D4523" t="s">
        <v>5513</v>
      </c>
      <c r="E4523" s="14">
        <v>1</v>
      </c>
      <c r="F4523" s="5">
        <v>44229</v>
      </c>
      <c r="G4523" s="6">
        <v>46.28</v>
      </c>
      <c r="H4523" s="7">
        <v>8635.0435220850668</v>
      </c>
      <c r="I4523" s="6">
        <v>4.1449999999999996</v>
      </c>
      <c r="J4523" s="7">
        <v>19378.917057196089</v>
      </c>
      <c r="K4523" s="7">
        <v>18178.823384372798</v>
      </c>
      <c r="L4523" s="6" t="s">
        <v>17</v>
      </c>
      <c r="M4523" s="6" t="s">
        <v>17</v>
      </c>
      <c r="N4523" s="6">
        <v>0.10840720456213651</v>
      </c>
      <c r="O4523" s="6" t="s">
        <v>17</v>
      </c>
      <c r="P4523" s="8">
        <v>2.3350312859617126E-3</v>
      </c>
      <c r="Q4523" s="8">
        <v>0</v>
      </c>
      <c r="R4523" s="9">
        <v>11.445</v>
      </c>
    </row>
    <row r="4524" spans="1:18" s="6" customFormat="1" ht="15" customHeight="1" x14ac:dyDescent="0.25">
      <c r="A4524" t="s">
        <v>4410</v>
      </c>
      <c r="B4524" t="s">
        <v>5306</v>
      </c>
      <c r="C4524" t="s">
        <v>15</v>
      </c>
      <c r="D4524" t="s">
        <v>5513</v>
      </c>
      <c r="E4524" s="14">
        <v>1</v>
      </c>
      <c r="F4524" s="5">
        <v>44229</v>
      </c>
      <c r="G4524" s="6">
        <v>44.27</v>
      </c>
      <c r="H4524" s="7">
        <v>9141.8078884409169</v>
      </c>
      <c r="I4524" s="6">
        <v>1.92</v>
      </c>
      <c r="J4524" s="7">
        <v>19567.382341917866</v>
      </c>
      <c r="K4524" s="7">
        <v>18344.38182027798</v>
      </c>
      <c r="L4524" s="6" t="s">
        <v>17</v>
      </c>
      <c r="M4524" s="6" t="s">
        <v>17</v>
      </c>
      <c r="N4524" s="6">
        <v>8.3525191411896973E-2</v>
      </c>
      <c r="O4524" s="6" t="s">
        <v>17</v>
      </c>
      <c r="P4524" s="8">
        <v>0</v>
      </c>
      <c r="Q4524" s="8">
        <v>0</v>
      </c>
      <c r="R4524" s="9">
        <v>6.6150000000000002</v>
      </c>
    </row>
    <row r="4525" spans="1:18" s="6" customFormat="1" ht="15" customHeight="1" x14ac:dyDescent="0.25">
      <c r="A4525" t="s">
        <v>4411</v>
      </c>
      <c r="B4525" t="s">
        <v>5306</v>
      </c>
      <c r="C4525" t="s">
        <v>15</v>
      </c>
      <c r="D4525" t="s">
        <v>5513</v>
      </c>
      <c r="E4525" s="14">
        <v>1</v>
      </c>
      <c r="F4525" s="5">
        <v>44229</v>
      </c>
      <c r="G4525" s="6">
        <v>47.49</v>
      </c>
      <c r="H4525" s="7">
        <v>8270.0826756942206</v>
      </c>
      <c r="I4525" s="6">
        <v>4.88</v>
      </c>
      <c r="J4525" s="7">
        <v>19151.881351277119</v>
      </c>
      <c r="K4525" s="7">
        <v>17958.985670718383</v>
      </c>
      <c r="L4525" s="6" t="s">
        <v>17</v>
      </c>
      <c r="M4525" s="6" t="s">
        <v>17</v>
      </c>
      <c r="N4525" s="6">
        <v>0.57786322438890414</v>
      </c>
      <c r="O4525" s="6" t="s">
        <v>17</v>
      </c>
      <c r="P4525" s="8">
        <v>1.0639066768817129E-2</v>
      </c>
      <c r="Q4525" s="8">
        <v>2.1107275042717842E-3</v>
      </c>
      <c r="R4525" s="9">
        <v>8.9750000000000014</v>
      </c>
    </row>
    <row r="4526" spans="1:18" s="6" customFormat="1" ht="15" customHeight="1" x14ac:dyDescent="0.25">
      <c r="A4526" t="s">
        <v>4412</v>
      </c>
      <c r="B4526" t="s">
        <v>5306</v>
      </c>
      <c r="C4526" t="s">
        <v>15</v>
      </c>
      <c r="D4526" t="s">
        <v>5513</v>
      </c>
      <c r="E4526" s="14">
        <v>1</v>
      </c>
      <c r="F4526" s="5">
        <v>44229</v>
      </c>
      <c r="G4526" s="6">
        <v>46.54</v>
      </c>
      <c r="H4526" s="7">
        <v>8728.4778419999348</v>
      </c>
      <c r="I4526" s="6">
        <v>3.12</v>
      </c>
      <c r="J4526" s="7">
        <v>19664.547248410436</v>
      </c>
      <c r="K4526" s="7">
        <v>18453.890838009607</v>
      </c>
      <c r="L4526" s="6" t="s">
        <v>17</v>
      </c>
      <c r="M4526" s="6" t="s">
        <v>17</v>
      </c>
      <c r="N4526" s="6">
        <v>0.10962508221881166</v>
      </c>
      <c r="O4526" s="6" t="s">
        <v>17</v>
      </c>
      <c r="P4526" s="8">
        <v>6.3171207339694042E-3</v>
      </c>
      <c r="Q4526" s="8">
        <v>0</v>
      </c>
      <c r="R4526" s="9">
        <v>8.7799999999999994</v>
      </c>
    </row>
    <row r="4527" spans="1:18" s="6" customFormat="1" ht="15" customHeight="1" x14ac:dyDescent="0.25">
      <c r="A4527" t="s">
        <v>4413</v>
      </c>
      <c r="B4527" t="s">
        <v>5306</v>
      </c>
      <c r="C4527" t="s">
        <v>15</v>
      </c>
      <c r="D4527" t="s">
        <v>5513</v>
      </c>
      <c r="E4527" s="14">
        <v>1</v>
      </c>
      <c r="F4527" s="5">
        <v>44229</v>
      </c>
      <c r="G4527" s="6">
        <v>45.51</v>
      </c>
      <c r="H4527" s="7">
        <v>8962.4866246688762</v>
      </c>
      <c r="I4527" s="6">
        <v>3.0949999999999998</v>
      </c>
      <c r="J4527" s="7">
        <v>19699.320016999576</v>
      </c>
      <c r="K4527" s="7">
        <v>18488.339006549595</v>
      </c>
      <c r="L4527" s="6" t="s">
        <v>17</v>
      </c>
      <c r="M4527" s="6" t="s">
        <v>17</v>
      </c>
      <c r="N4527" s="6">
        <v>0.19337016574585633</v>
      </c>
      <c r="O4527" s="6" t="s">
        <v>17</v>
      </c>
      <c r="P4527" s="8">
        <v>1.8182660094079524E-5</v>
      </c>
      <c r="Q4527" s="8">
        <v>5.5174271907701203E-3</v>
      </c>
      <c r="R4527" s="9">
        <v>5.88</v>
      </c>
    </row>
    <row r="4528" spans="1:18" s="6" customFormat="1" ht="15" customHeight="1" x14ac:dyDescent="0.25">
      <c r="A4528" t="s">
        <v>4414</v>
      </c>
      <c r="B4528" t="s">
        <v>5306</v>
      </c>
      <c r="C4528" t="s">
        <v>15</v>
      </c>
      <c r="D4528" t="s">
        <v>5513</v>
      </c>
      <c r="E4528" s="14">
        <v>1</v>
      </c>
      <c r="F4528" s="5">
        <v>44229</v>
      </c>
      <c r="G4528" s="6">
        <v>52.04</v>
      </c>
      <c r="H4528" s="7">
        <v>7749.3903336849362</v>
      </c>
      <c r="I4528" s="6">
        <v>1.1000000000000001</v>
      </c>
      <c r="J4528" s="7">
        <v>20040.3403718878</v>
      </c>
      <c r="K4528" s="7">
        <v>18808.856408850992</v>
      </c>
      <c r="L4528" s="6" t="s">
        <v>17</v>
      </c>
      <c r="M4528" s="6" t="s">
        <v>17</v>
      </c>
      <c r="N4528" s="6">
        <v>0.12606366214938544</v>
      </c>
      <c r="O4528" s="6" t="s">
        <v>17</v>
      </c>
      <c r="P4528" s="8">
        <v>5.4428850011948877E-4</v>
      </c>
      <c r="Q4528" s="8">
        <v>0</v>
      </c>
      <c r="R4528" s="9">
        <v>20.674999999999997</v>
      </c>
    </row>
    <row r="4529" spans="1:18" s="6" customFormat="1" ht="15" customHeight="1" x14ac:dyDescent="0.25">
      <c r="A4529" t="s">
        <v>4415</v>
      </c>
      <c r="B4529" t="s">
        <v>5306</v>
      </c>
      <c r="C4529" t="s">
        <v>15</v>
      </c>
      <c r="D4529" t="s">
        <v>5513</v>
      </c>
      <c r="E4529" s="14">
        <v>1</v>
      </c>
      <c r="F4529" s="5">
        <v>44229</v>
      </c>
      <c r="G4529" s="6">
        <v>48.08</v>
      </c>
      <c r="H4529" s="7">
        <v>8203.610469293877</v>
      </c>
      <c r="I4529" s="6">
        <v>6.3149999999999995</v>
      </c>
      <c r="J4529" s="7">
        <v>19240.674219397624</v>
      </c>
      <c r="K4529" s="7">
        <v>18062.798284464323</v>
      </c>
      <c r="L4529" s="6" t="s">
        <v>17</v>
      </c>
      <c r="M4529" s="6" t="s">
        <v>17</v>
      </c>
      <c r="N4529" s="6">
        <v>0.28626692456479697</v>
      </c>
      <c r="O4529" s="6" t="s">
        <v>17</v>
      </c>
      <c r="P4529" s="8">
        <v>1.6209080972787435E-2</v>
      </c>
      <c r="Q4529" s="8">
        <v>1.0215162695436646E-2</v>
      </c>
      <c r="R4529" s="9">
        <v>9.5250000000000004</v>
      </c>
    </row>
    <row r="4530" spans="1:18" s="6" customFormat="1" ht="15" customHeight="1" x14ac:dyDescent="0.25">
      <c r="A4530" t="s">
        <v>4416</v>
      </c>
      <c r="B4530" t="s">
        <v>5306</v>
      </c>
      <c r="C4530" t="s">
        <v>15</v>
      </c>
      <c r="D4530" t="s">
        <v>5513</v>
      </c>
      <c r="E4530" s="14">
        <v>1</v>
      </c>
      <c r="F4530" s="5">
        <v>44229</v>
      </c>
      <c r="G4530" s="6">
        <v>45.61</v>
      </c>
      <c r="H4530" s="7">
        <v>8615.9614500583211</v>
      </c>
      <c r="I4530" s="6">
        <v>5.07</v>
      </c>
      <c r="J4530" s="7">
        <v>19080.410607356716</v>
      </c>
      <c r="K4530" s="7">
        <v>17889.710884460968</v>
      </c>
      <c r="L4530" s="6" t="s">
        <v>17</v>
      </c>
      <c r="M4530" s="6" t="s">
        <v>17</v>
      </c>
      <c r="N4530" s="6">
        <v>0.28015397775876821</v>
      </c>
      <c r="O4530" s="6" t="s">
        <v>17</v>
      </c>
      <c r="P4530" s="8">
        <v>2.7134670750664575E-2</v>
      </c>
      <c r="Q4530" s="8">
        <v>9.5532114685658153E-3</v>
      </c>
      <c r="R4530" s="9">
        <v>6.48</v>
      </c>
    </row>
    <row r="4531" spans="1:18" s="6" customFormat="1" ht="15" customHeight="1" x14ac:dyDescent="0.25">
      <c r="A4531" t="s">
        <v>4417</v>
      </c>
      <c r="B4531" t="s">
        <v>5306</v>
      </c>
      <c r="C4531" t="s">
        <v>15</v>
      </c>
      <c r="D4531" t="s">
        <v>5513</v>
      </c>
      <c r="E4531" s="14">
        <v>1</v>
      </c>
      <c r="F4531" s="5">
        <v>44229</v>
      </c>
      <c r="G4531" s="6">
        <v>46.52</v>
      </c>
      <c r="H4531" s="7">
        <v>8514.774997445702</v>
      </c>
      <c r="I4531" s="6">
        <v>4.09</v>
      </c>
      <c r="J4531" s="7">
        <v>19247.170018683373</v>
      </c>
      <c r="K4531" s="7">
        <v>18046.482044588072</v>
      </c>
      <c r="L4531" s="6" t="s">
        <v>17</v>
      </c>
      <c r="M4531" s="6" t="s">
        <v>17</v>
      </c>
      <c r="N4531" s="6">
        <v>0.14287284316957907</v>
      </c>
      <c r="O4531" s="6" t="s">
        <v>17</v>
      </c>
      <c r="P4531" s="8">
        <v>7.0102281734913908E-3</v>
      </c>
      <c r="Q4531" s="8">
        <v>7.725894303588921E-3</v>
      </c>
      <c r="R4531" s="9">
        <v>9.01</v>
      </c>
    </row>
    <row r="4532" spans="1:18" s="6" customFormat="1" ht="15" customHeight="1" x14ac:dyDescent="0.25">
      <c r="A4532" t="s">
        <v>4418</v>
      </c>
      <c r="B4532" t="s">
        <v>5306</v>
      </c>
      <c r="C4532" t="s">
        <v>15</v>
      </c>
      <c r="D4532" t="s">
        <v>5513</v>
      </c>
      <c r="E4532" s="14">
        <v>1</v>
      </c>
      <c r="F4532" s="5">
        <v>44229</v>
      </c>
      <c r="G4532" s="6">
        <v>48.11</v>
      </c>
      <c r="H4532" s="7">
        <v>7995.2887822590865</v>
      </c>
      <c r="I4532" s="6">
        <v>7.4849999999999994</v>
      </c>
      <c r="J4532" s="7">
        <v>18838.866311289388</v>
      </c>
      <c r="K4532" s="7">
        <v>17673.185743417009</v>
      </c>
      <c r="L4532" s="6" t="s">
        <v>17</v>
      </c>
      <c r="M4532" s="6" t="s">
        <v>17</v>
      </c>
      <c r="N4532" s="6">
        <v>0.11189106454847733</v>
      </c>
      <c r="O4532" s="6" t="s">
        <v>17</v>
      </c>
      <c r="P4532" s="8">
        <v>4.2100817018789295E-2</v>
      </c>
      <c r="Q4532" s="8">
        <v>2.3997078651054183E-3</v>
      </c>
      <c r="R4532" s="9">
        <v>5.2650000000000006</v>
      </c>
    </row>
    <row r="4533" spans="1:18" s="6" customFormat="1" ht="15" customHeight="1" x14ac:dyDescent="0.25">
      <c r="A4533" t="s">
        <v>4419</v>
      </c>
      <c r="B4533" t="s">
        <v>5306</v>
      </c>
      <c r="C4533" t="s">
        <v>15</v>
      </c>
      <c r="D4533" t="s">
        <v>5513</v>
      </c>
      <c r="E4533" s="14">
        <v>1</v>
      </c>
      <c r="F4533" s="5">
        <v>44229</v>
      </c>
      <c r="G4533" s="6">
        <v>49.65</v>
      </c>
      <c r="H4533" s="7">
        <v>7691.6578745115648</v>
      </c>
      <c r="I4533" s="6">
        <v>4.8149999999999995</v>
      </c>
      <c r="J4533" s="7">
        <v>18878.781468161622</v>
      </c>
      <c r="K4533" s="7">
        <v>17685.416831204693</v>
      </c>
      <c r="L4533" s="6" t="s">
        <v>17</v>
      </c>
      <c r="M4533" s="6" t="s">
        <v>17</v>
      </c>
      <c r="N4533" s="6">
        <v>0.32684577956420557</v>
      </c>
      <c r="O4533" s="6" t="s">
        <v>17</v>
      </c>
      <c r="P4533" s="8">
        <v>7.4575414768671619E-3</v>
      </c>
      <c r="Q4533" s="8">
        <v>3.8048681004423663E-4</v>
      </c>
      <c r="R4533" s="9">
        <v>5.46</v>
      </c>
    </row>
    <row r="4534" spans="1:18" s="6" customFormat="1" ht="15" customHeight="1" x14ac:dyDescent="0.25">
      <c r="A4534" t="s">
        <v>4420</v>
      </c>
      <c r="B4534" t="s">
        <v>5306</v>
      </c>
      <c r="C4534" t="s">
        <v>15</v>
      </c>
      <c r="D4534" t="s">
        <v>5513</v>
      </c>
      <c r="E4534" s="14">
        <v>1</v>
      </c>
      <c r="F4534" s="5">
        <v>44229</v>
      </c>
      <c r="G4534" s="6">
        <v>47.25</v>
      </c>
      <c r="H4534" s="7">
        <v>8281.6317704862558</v>
      </c>
      <c r="I4534" s="6">
        <v>1.74</v>
      </c>
      <c r="J4534" s="7">
        <v>19112.928928078192</v>
      </c>
      <c r="K4534" s="7">
        <v>17888.055489073467</v>
      </c>
      <c r="L4534" s="6" t="s">
        <v>17</v>
      </c>
      <c r="M4534" s="6" t="s">
        <v>17</v>
      </c>
      <c r="N4534" s="6">
        <v>0.10623605651758207</v>
      </c>
      <c r="O4534" s="6" t="s">
        <v>17</v>
      </c>
      <c r="P4534" s="8">
        <v>1.5551807128150023E-3</v>
      </c>
      <c r="Q4534" s="8">
        <v>0</v>
      </c>
      <c r="R4534" s="9">
        <v>5.87</v>
      </c>
    </row>
    <row r="4535" spans="1:18" s="6" customFormat="1" ht="15" customHeight="1" x14ac:dyDescent="0.25">
      <c r="A4535" t="s">
        <v>4421</v>
      </c>
      <c r="B4535" t="s">
        <v>5306</v>
      </c>
      <c r="C4535" t="s">
        <v>15</v>
      </c>
      <c r="D4535" t="s">
        <v>5513</v>
      </c>
      <c r="E4535" s="14">
        <v>1</v>
      </c>
      <c r="F4535" s="5">
        <v>44229</v>
      </c>
      <c r="G4535" s="6">
        <v>48.67</v>
      </c>
      <c r="H4535" s="7">
        <v>8276.6841026749062</v>
      </c>
      <c r="I4535" s="6">
        <v>2.375</v>
      </c>
      <c r="J4535" s="7">
        <v>19659.190853122251</v>
      </c>
      <c r="K4535" s="7">
        <v>18440.857593366269</v>
      </c>
      <c r="L4535" s="6" t="s">
        <v>17</v>
      </c>
      <c r="M4535" s="6" t="s">
        <v>17</v>
      </c>
      <c r="N4535" s="6">
        <v>0.10993843447669305</v>
      </c>
      <c r="O4535" s="6" t="s">
        <v>17</v>
      </c>
      <c r="P4535" s="8">
        <v>1.9454254977099026E-3</v>
      </c>
      <c r="Q4535" s="8">
        <v>0</v>
      </c>
      <c r="R4535" s="9">
        <v>9.0399999999999991</v>
      </c>
    </row>
    <row r="4536" spans="1:18" s="6" customFormat="1" ht="15" customHeight="1" x14ac:dyDescent="0.25">
      <c r="A4536" t="s">
        <v>4422</v>
      </c>
      <c r="B4536" t="s">
        <v>5306</v>
      </c>
      <c r="C4536" t="s">
        <v>15</v>
      </c>
      <c r="D4536" t="s">
        <v>5513</v>
      </c>
      <c r="E4536" s="14">
        <v>1</v>
      </c>
      <c r="F4536" s="5">
        <v>44229</v>
      </c>
      <c r="G4536" s="6">
        <v>46.73</v>
      </c>
      <c r="H4536" s="7">
        <v>8667.0873861984528</v>
      </c>
      <c r="I4536" s="6">
        <v>3.1850000000000001</v>
      </c>
      <c r="J4536" s="7">
        <v>19623.168958962317</v>
      </c>
      <c r="K4536" s="7">
        <v>18413.180563541304</v>
      </c>
      <c r="L4536" s="6" t="s">
        <v>17</v>
      </c>
      <c r="M4536" s="6" t="s">
        <v>17</v>
      </c>
      <c r="N4536" s="6">
        <v>0.11181930001118193</v>
      </c>
      <c r="O4536" s="6" t="s">
        <v>17</v>
      </c>
      <c r="P4536" s="8">
        <v>1.1726368540498481E-3</v>
      </c>
      <c r="Q4536" s="8">
        <v>0</v>
      </c>
      <c r="R4536" s="9">
        <v>10.57</v>
      </c>
    </row>
    <row r="4537" spans="1:18" s="6" customFormat="1" ht="15" customHeight="1" x14ac:dyDescent="0.25">
      <c r="A4537" t="s">
        <v>5244</v>
      </c>
      <c r="B4537" t="s">
        <v>5308</v>
      </c>
      <c r="C4537" t="s">
        <v>16</v>
      </c>
      <c r="D4537" t="s">
        <v>5513</v>
      </c>
      <c r="E4537" s="14">
        <v>1</v>
      </c>
      <c r="F4537" s="5">
        <v>44230</v>
      </c>
      <c r="G4537" s="6">
        <v>32.094159887756504</v>
      </c>
      <c r="H4537" s="7">
        <v>11080.993491240439</v>
      </c>
      <c r="I4537" s="6">
        <v>5.99</v>
      </c>
      <c r="J4537" s="7">
        <v>18625.664788584065</v>
      </c>
      <c r="K4537" s="7">
        <v>17472.803219408295</v>
      </c>
      <c r="L4537" s="6">
        <v>46.272858572105584</v>
      </c>
      <c r="M4537" s="6">
        <v>5.2729413576283157</v>
      </c>
      <c r="N4537" s="6">
        <v>0.49106907783386106</v>
      </c>
      <c r="O4537" s="6">
        <v>41.938197280963358</v>
      </c>
      <c r="P4537" s="8">
        <v>1.6558384768173499E-2</v>
      </c>
      <c r="Q4537" s="8">
        <v>1.8375326700708825E-2</v>
      </c>
      <c r="R4537" s="9">
        <v>5.0449999999999999</v>
      </c>
    </row>
    <row r="4538" spans="1:18" s="6" customFormat="1" ht="15" customHeight="1" x14ac:dyDescent="0.25">
      <c r="A4538" t="s">
        <v>5245</v>
      </c>
      <c r="B4538" t="s">
        <v>5308</v>
      </c>
      <c r="C4538" t="s">
        <v>16</v>
      </c>
      <c r="D4538" t="s">
        <v>5513</v>
      </c>
      <c r="E4538" s="14">
        <v>1</v>
      </c>
      <c r="F4538" s="5">
        <v>44230</v>
      </c>
      <c r="G4538" s="6">
        <v>29.420219507050192</v>
      </c>
      <c r="H4538" s="7">
        <v>11459.498362708857</v>
      </c>
      <c r="I4538" s="6">
        <v>3.9350000000000001</v>
      </c>
      <c r="J4538" s="7">
        <v>18467.847941532153</v>
      </c>
      <c r="K4538" s="7">
        <v>17254.565316312612</v>
      </c>
      <c r="L4538" s="6">
        <v>47.907255193357301</v>
      </c>
      <c r="M4538" s="6">
        <v>5.5571821508119452</v>
      </c>
      <c r="N4538" s="6">
        <v>0.32072315109358634</v>
      </c>
      <c r="O4538" s="6">
        <v>42.239992870463283</v>
      </c>
      <c r="P4538" s="8">
        <v>2.0046459674942646E-2</v>
      </c>
      <c r="Q4538" s="8">
        <v>1.9800174598936199E-2</v>
      </c>
      <c r="R4538" s="9">
        <v>4.9050000000000002</v>
      </c>
    </row>
    <row r="4539" spans="1:18" s="6" customFormat="1" ht="15" customHeight="1" x14ac:dyDescent="0.25">
      <c r="A4539" t="s">
        <v>4674</v>
      </c>
      <c r="B4539" t="s">
        <v>5307</v>
      </c>
      <c r="C4539" t="s">
        <v>4424</v>
      </c>
      <c r="D4539" t="s">
        <v>5513</v>
      </c>
      <c r="E4539" s="14">
        <v>1</v>
      </c>
      <c r="F4539" s="5">
        <v>44230</v>
      </c>
      <c r="G4539" s="6">
        <v>48.96</v>
      </c>
      <c r="H4539" s="7">
        <v>8026.2256503872977</v>
      </c>
      <c r="I4539" s="7">
        <v>1.4449999999999998</v>
      </c>
      <c r="J4539" s="7">
        <v>19296.719815321845</v>
      </c>
      <c r="K4539" s="7">
        <v>18068.805741354423</v>
      </c>
      <c r="L4539" s="6" t="s">
        <v>17</v>
      </c>
      <c r="M4539" s="6" t="s">
        <v>17</v>
      </c>
      <c r="N4539" s="6">
        <v>0.10737102056155043</v>
      </c>
      <c r="O4539" s="6" t="s">
        <v>17</v>
      </c>
      <c r="P4539" s="8">
        <v>4.261985376631882E-2</v>
      </c>
      <c r="Q4539" s="8">
        <v>0</v>
      </c>
      <c r="R4539" s="9">
        <v>6.8650000000000002</v>
      </c>
    </row>
    <row r="4540" spans="1:18" s="6" customFormat="1" ht="15" customHeight="1" x14ac:dyDescent="0.25">
      <c r="A4540" t="s">
        <v>4675</v>
      </c>
      <c r="B4540" t="s">
        <v>5307</v>
      </c>
      <c r="C4540" t="s">
        <v>4424</v>
      </c>
      <c r="D4540" t="s">
        <v>5513</v>
      </c>
      <c r="E4540" s="14">
        <v>1</v>
      </c>
      <c r="F4540" s="5">
        <v>44230</v>
      </c>
      <c r="G4540" s="6">
        <v>50.02</v>
      </c>
      <c r="H4540" s="7">
        <v>7767.9640450255174</v>
      </c>
      <c r="I4540" s="7">
        <v>3.43</v>
      </c>
      <c r="J4540" s="7">
        <v>19194.559557964087</v>
      </c>
      <c r="K4540" s="7">
        <v>17987.100130103077</v>
      </c>
      <c r="L4540" s="6" t="s">
        <v>17</v>
      </c>
      <c r="M4540" s="6" t="s">
        <v>17</v>
      </c>
      <c r="N4540" s="6">
        <v>0.10625863351397301</v>
      </c>
      <c r="O4540" s="6" t="s">
        <v>17</v>
      </c>
      <c r="P4540" s="8">
        <v>0.10352157990939358</v>
      </c>
      <c r="Q4540" s="8">
        <v>0</v>
      </c>
      <c r="R4540" s="9">
        <v>5.8900000000000006</v>
      </c>
    </row>
    <row r="4541" spans="1:18" s="6" customFormat="1" ht="15" customHeight="1" x14ac:dyDescent="0.25">
      <c r="A4541" t="s">
        <v>4676</v>
      </c>
      <c r="B4541" t="s">
        <v>5307</v>
      </c>
      <c r="C4541" t="s">
        <v>4424</v>
      </c>
      <c r="D4541" t="s">
        <v>5513</v>
      </c>
      <c r="E4541" s="14">
        <v>1</v>
      </c>
      <c r="F4541" s="5">
        <v>44230</v>
      </c>
      <c r="G4541" s="6">
        <v>52.15</v>
      </c>
      <c r="H4541" s="7">
        <v>7018.2794541301373</v>
      </c>
      <c r="I4541" s="6">
        <v>12.545000000000002</v>
      </c>
      <c r="J4541" s="7">
        <v>18444.00449462251</v>
      </c>
      <c r="K4541" s="7">
        <v>17329.788827858174</v>
      </c>
      <c r="L4541" s="6" t="s">
        <v>17</v>
      </c>
      <c r="M4541" s="6" t="s">
        <v>17</v>
      </c>
      <c r="N4541" s="6">
        <v>0.95457220825084288</v>
      </c>
      <c r="O4541" s="6" t="s">
        <v>17</v>
      </c>
      <c r="P4541" s="8">
        <v>0.18321548963102821</v>
      </c>
      <c r="Q4541" s="8">
        <v>3.3916564110796008E-2</v>
      </c>
      <c r="R4541" s="9">
        <v>6.5549999999999997</v>
      </c>
    </row>
    <row r="4542" spans="1:18" s="6" customFormat="1" ht="15" customHeight="1" x14ac:dyDescent="0.25">
      <c r="A4542" t="s">
        <v>2486</v>
      </c>
      <c r="B4542" t="s">
        <v>5303</v>
      </c>
      <c r="C4542" t="s">
        <v>5522</v>
      </c>
      <c r="D4542" t="s">
        <v>5513</v>
      </c>
      <c r="E4542" s="14">
        <v>1</v>
      </c>
      <c r="F4542" s="5">
        <v>44235</v>
      </c>
      <c r="G4542" s="6">
        <v>47.058823529411761</v>
      </c>
      <c r="H4542" s="7">
        <v>8325.1856285488648</v>
      </c>
      <c r="I4542" s="6">
        <v>6.84</v>
      </c>
      <c r="J4542" s="7">
        <v>19124.409772120714</v>
      </c>
      <c r="K4542" s="7">
        <v>17896.906187258966</v>
      </c>
      <c r="L4542" s="6">
        <v>48.607087039158685</v>
      </c>
      <c r="M4542" s="6">
        <v>5.638230480274502</v>
      </c>
      <c r="N4542" s="6">
        <v>0.5651866543930173</v>
      </c>
      <c r="O4542" s="6">
        <v>38.273659529978339</v>
      </c>
      <c r="P4542" s="8">
        <v>2.8959889076674468E-2</v>
      </c>
      <c r="Q4542" s="8">
        <v>4.687640711877706E-2</v>
      </c>
      <c r="R4542" s="9">
        <v>2.58</v>
      </c>
    </row>
    <row r="4543" spans="1:18" s="6" customFormat="1" ht="15" customHeight="1" x14ac:dyDescent="0.25">
      <c r="A4543" t="s">
        <v>2487</v>
      </c>
      <c r="B4543" t="s">
        <v>5303</v>
      </c>
      <c r="C4543" t="s">
        <v>665</v>
      </c>
      <c r="D4543" t="s">
        <v>5513</v>
      </c>
      <c r="E4543" s="14">
        <v>1</v>
      </c>
      <c r="F4543" s="5">
        <v>44235</v>
      </c>
      <c r="G4543" s="6">
        <v>41.504294992667091</v>
      </c>
      <c r="H4543" s="7">
        <v>9481.216914538707</v>
      </c>
      <c r="I4543" s="6">
        <v>2.84</v>
      </c>
      <c r="J4543" s="7">
        <v>19220.686123911928</v>
      </c>
      <c r="K4543" s="7">
        <v>17941.773400105034</v>
      </c>
      <c r="L4543" s="6">
        <v>50.464792400276266</v>
      </c>
      <c r="M4543" s="6">
        <v>5.8731004859279112</v>
      </c>
      <c r="N4543" s="6">
        <v>0.4579359418069095</v>
      </c>
      <c r="O4543" s="6">
        <v>40.343064924433897</v>
      </c>
      <c r="P4543" s="8">
        <v>2.9736416404986198E-3</v>
      </c>
      <c r="Q4543" s="8">
        <v>1.8132605914507143E-2</v>
      </c>
      <c r="R4543" s="9">
        <v>2.35</v>
      </c>
    </row>
    <row r="4544" spans="1:18" s="6" customFormat="1" ht="15" customHeight="1" x14ac:dyDescent="0.25">
      <c r="A4544" t="s">
        <v>2488</v>
      </c>
      <c r="B4544" t="s">
        <v>5303</v>
      </c>
      <c r="C4544" t="s">
        <v>665</v>
      </c>
      <c r="D4544" t="s">
        <v>5513</v>
      </c>
      <c r="E4544" s="14">
        <v>1</v>
      </c>
      <c r="F4544" s="5">
        <v>44235</v>
      </c>
      <c r="G4544" s="6">
        <v>59.752198241406859</v>
      </c>
      <c r="H4544" s="7">
        <v>5730.8525540624014</v>
      </c>
      <c r="I4544" s="6">
        <v>6.08</v>
      </c>
      <c r="J4544" s="7">
        <v>19048.205128205125</v>
      </c>
      <c r="K4544" s="7">
        <v>17865.817368683336</v>
      </c>
      <c r="L4544" s="6">
        <v>46.513777777777783</v>
      </c>
      <c r="M4544" s="6">
        <v>5.4140144315048646</v>
      </c>
      <c r="N4544" s="6">
        <v>0.62222222222222223</v>
      </c>
      <c r="O4544" s="6">
        <v>41.295149223347579</v>
      </c>
      <c r="P4544" s="8">
        <v>6.9847255471050572E-3</v>
      </c>
      <c r="Q4544" s="8">
        <v>6.7851619600449137E-2</v>
      </c>
      <c r="R4544" s="9">
        <v>2.5</v>
      </c>
    </row>
    <row r="4545" spans="1:18" s="6" customFormat="1" ht="15" customHeight="1" x14ac:dyDescent="0.25">
      <c r="A4545" t="s">
        <v>2489</v>
      </c>
      <c r="B4545" t="s">
        <v>5303</v>
      </c>
      <c r="C4545" t="s">
        <v>665</v>
      </c>
      <c r="D4545" t="s">
        <v>5513</v>
      </c>
      <c r="E4545" s="14">
        <v>1</v>
      </c>
      <c r="F4545" s="5">
        <v>44235</v>
      </c>
      <c r="G4545" s="6">
        <v>44.656268053148466</v>
      </c>
      <c r="H4545" s="7">
        <v>7834.0946531290929</v>
      </c>
      <c r="I4545" s="6">
        <v>14.16</v>
      </c>
      <c r="J4545" s="7">
        <v>17189.837106853804</v>
      </c>
      <c r="K4545" s="7">
        <v>16126.572906645573</v>
      </c>
      <c r="L4545" s="6">
        <v>41.854750300898964</v>
      </c>
      <c r="M4545" s="6">
        <v>4.8633182289325001</v>
      </c>
      <c r="N4545" s="6">
        <v>0.56079529786849003</v>
      </c>
      <c r="O4545" s="6">
        <v>38.524294738074282</v>
      </c>
      <c r="P4545" s="8">
        <v>3.148376855995515E-3</v>
      </c>
      <c r="Q4545" s="8">
        <v>3.3693057369777318E-2</v>
      </c>
      <c r="R4545" s="9">
        <v>2.39</v>
      </c>
    </row>
    <row r="4546" spans="1:18" s="6" customFormat="1" ht="15" customHeight="1" x14ac:dyDescent="0.25">
      <c r="A4546" t="s">
        <v>2490</v>
      </c>
      <c r="B4546" t="s">
        <v>5303</v>
      </c>
      <c r="C4546" t="s">
        <v>665</v>
      </c>
      <c r="D4546" t="s">
        <v>5513</v>
      </c>
      <c r="E4546" s="14">
        <v>1</v>
      </c>
      <c r="F4546" s="5">
        <v>44235</v>
      </c>
      <c r="G4546" s="6">
        <v>49.115255858440946</v>
      </c>
      <c r="H4546" s="7">
        <v>8024.1246443922801</v>
      </c>
      <c r="I4546" s="6">
        <v>3.92</v>
      </c>
      <c r="J4546" s="7">
        <v>19396.887159533075</v>
      </c>
      <c r="K4546" s="7">
        <v>18127.260931789719</v>
      </c>
      <c r="L4546" s="6">
        <v>48.748153602816551</v>
      </c>
      <c r="M4546" s="6">
        <v>5.8268560267491853</v>
      </c>
      <c r="N4546" s="6">
        <v>0.70261131759774476</v>
      </c>
      <c r="O4546" s="6">
        <v>40.756612266378006</v>
      </c>
      <c r="P4546" s="8">
        <v>7.9481671272939557E-3</v>
      </c>
      <c r="Q4546" s="8">
        <v>3.7818619331216406E-2</v>
      </c>
      <c r="R4546" s="9">
        <v>2.34</v>
      </c>
    </row>
    <row r="4547" spans="1:18" s="6" customFormat="1" ht="15" customHeight="1" x14ac:dyDescent="0.25">
      <c r="A4547" t="s">
        <v>2491</v>
      </c>
      <c r="B4547" t="s">
        <v>5303</v>
      </c>
      <c r="C4547" t="s">
        <v>665</v>
      </c>
      <c r="D4547" t="s">
        <v>5513</v>
      </c>
      <c r="E4547" s="14">
        <v>1</v>
      </c>
      <c r="F4547" s="5">
        <v>44235</v>
      </c>
      <c r="G4547" s="6">
        <v>46.908315565031984</v>
      </c>
      <c r="H4547" s="7">
        <v>7007.2348666635025</v>
      </c>
      <c r="I4547" s="6">
        <v>21.26</v>
      </c>
      <c r="J4547" s="7">
        <v>16424.092918079965</v>
      </c>
      <c r="K4547" s="7">
        <v>15356.839969739691</v>
      </c>
      <c r="L4547" s="6">
        <v>40.969504336756877</v>
      </c>
      <c r="M4547" s="6">
        <v>4.9056714884561927</v>
      </c>
      <c r="N4547" s="6">
        <v>0.35599357986036989</v>
      </c>
      <c r="O4547" s="6">
        <v>32.480829532476847</v>
      </c>
      <c r="P4547" s="8">
        <v>2.2860808646157638E-3</v>
      </c>
      <c r="Q4547" s="8">
        <v>2.5714981585099512E-2</v>
      </c>
      <c r="R4547" s="9">
        <v>2.71</v>
      </c>
    </row>
    <row r="4548" spans="1:18" s="6" customFormat="1" ht="15" customHeight="1" x14ac:dyDescent="0.25">
      <c r="A4548" t="s">
        <v>2492</v>
      </c>
      <c r="B4548" t="s">
        <v>5303</v>
      </c>
      <c r="C4548" t="s">
        <v>5522</v>
      </c>
      <c r="D4548" t="s">
        <v>5513</v>
      </c>
      <c r="E4548" s="14">
        <v>1</v>
      </c>
      <c r="F4548" s="5">
        <v>44235</v>
      </c>
      <c r="G4548" s="6">
        <v>46.026785714285722</v>
      </c>
      <c r="H4548" s="7">
        <v>8861.6326249594331</v>
      </c>
      <c r="I4548" s="6">
        <v>5.18</v>
      </c>
      <c r="J4548" s="7">
        <v>19685.063602790313</v>
      </c>
      <c r="K4548" s="7">
        <v>18501.894193473228</v>
      </c>
      <c r="L4548" s="6" t="s">
        <v>17</v>
      </c>
      <c r="M4548" s="6" t="s">
        <v>17</v>
      </c>
      <c r="N4548" s="6" t="s">
        <v>17</v>
      </c>
      <c r="O4548" s="6" t="s">
        <v>17</v>
      </c>
      <c r="P4548" s="8" t="s">
        <v>17</v>
      </c>
      <c r="Q4548" s="8" t="s">
        <v>17</v>
      </c>
      <c r="R4548" s="9">
        <v>2.52</v>
      </c>
    </row>
    <row r="4549" spans="1:18" s="6" customFormat="1" ht="15" customHeight="1" x14ac:dyDescent="0.25">
      <c r="A4549" t="s">
        <v>2493</v>
      </c>
      <c r="B4549" t="s">
        <v>5303</v>
      </c>
      <c r="C4549" t="s">
        <v>665</v>
      </c>
      <c r="D4549" t="s">
        <v>5513</v>
      </c>
      <c r="E4549" s="14">
        <v>1</v>
      </c>
      <c r="F4549" s="5">
        <v>44235</v>
      </c>
      <c r="G4549" s="6">
        <v>49.037851554239793</v>
      </c>
      <c r="H4549" s="7">
        <v>7987.3918117376761</v>
      </c>
      <c r="I4549" s="6">
        <v>1.68</v>
      </c>
      <c r="J4549" s="7">
        <v>19265.687583444593</v>
      </c>
      <c r="K4549" s="7">
        <v>18023.938953405588</v>
      </c>
      <c r="L4549" s="6">
        <v>50.057841525519699</v>
      </c>
      <c r="M4549" s="6">
        <v>5.6913414015486676</v>
      </c>
      <c r="N4549" s="6">
        <v>0.24356969721775609</v>
      </c>
      <c r="O4549" s="6">
        <v>42.313911090755589</v>
      </c>
      <c r="P4549" s="8">
        <v>3.8481437805049572E-3</v>
      </c>
      <c r="Q4549" s="8">
        <v>9.4881411777783756E-3</v>
      </c>
      <c r="R4549" s="9">
        <v>2.63</v>
      </c>
    </row>
    <row r="4550" spans="1:18" s="6" customFormat="1" ht="15" customHeight="1" x14ac:dyDescent="0.25">
      <c r="A4550" t="s">
        <v>2494</v>
      </c>
      <c r="B4550" t="s">
        <v>5303</v>
      </c>
      <c r="C4550" t="s">
        <v>1485</v>
      </c>
      <c r="D4550" t="s">
        <v>77</v>
      </c>
      <c r="E4550" s="14">
        <v>2</v>
      </c>
      <c r="F4550" s="5">
        <v>44235</v>
      </c>
      <c r="G4550" s="6">
        <v>23.599052880820832</v>
      </c>
      <c r="H4550" s="7">
        <v>11751.919091738779</v>
      </c>
      <c r="I4550" s="6">
        <v>10.41</v>
      </c>
      <c r="J4550" s="7">
        <v>17254.072681704263</v>
      </c>
      <c r="K4550" s="7">
        <v>16136.506703753132</v>
      </c>
      <c r="L4550" s="6" t="s">
        <v>17</v>
      </c>
      <c r="M4550" s="6" t="s">
        <v>17</v>
      </c>
      <c r="N4550" s="6" t="s">
        <v>17</v>
      </c>
      <c r="O4550" s="6" t="s">
        <v>17</v>
      </c>
      <c r="P4550" s="8" t="s">
        <v>17</v>
      </c>
      <c r="Q4550" s="8" t="s">
        <v>17</v>
      </c>
      <c r="R4550" s="9">
        <v>4.24</v>
      </c>
    </row>
    <row r="4551" spans="1:18" s="6" customFormat="1" ht="15" customHeight="1" x14ac:dyDescent="0.25">
      <c r="A4551" t="s">
        <v>2495</v>
      </c>
      <c r="B4551" t="s">
        <v>5303</v>
      </c>
      <c r="C4551" t="s">
        <v>5522</v>
      </c>
      <c r="D4551" t="s">
        <v>5513</v>
      </c>
      <c r="E4551" s="14">
        <v>1</v>
      </c>
      <c r="F4551" s="5">
        <v>44235</v>
      </c>
      <c r="G4551" s="6">
        <v>45.71988673491613</v>
      </c>
      <c r="H4551" s="7">
        <v>8864.6960802048143</v>
      </c>
      <c r="I4551" s="6">
        <v>4.97</v>
      </c>
      <c r="J4551" s="7">
        <v>19629.743906201791</v>
      </c>
      <c r="K4551" s="7">
        <v>18389.115852415849</v>
      </c>
      <c r="L4551" s="6">
        <v>49.149872521476468</v>
      </c>
      <c r="M4551" s="6">
        <v>5.6951774261106012</v>
      </c>
      <c r="N4551" s="6">
        <v>0.41247827993309411</v>
      </c>
      <c r="O4551" s="6">
        <v>39.726776676655426</v>
      </c>
      <c r="P4551" s="8">
        <v>1.3420546193582907E-2</v>
      </c>
      <c r="Q4551" s="8">
        <v>3.2274549630817786E-2</v>
      </c>
      <c r="R4551" s="9">
        <v>2.77</v>
      </c>
    </row>
    <row r="4552" spans="1:18" s="6" customFormat="1" ht="15" customHeight="1" x14ac:dyDescent="0.25">
      <c r="A4552" t="s">
        <v>2496</v>
      </c>
      <c r="B4552" t="s">
        <v>5303</v>
      </c>
      <c r="C4552" t="s">
        <v>665</v>
      </c>
      <c r="D4552" t="s">
        <v>5513</v>
      </c>
      <c r="E4552" s="14">
        <v>1</v>
      </c>
      <c r="F4552" s="5">
        <v>44235</v>
      </c>
      <c r="G4552" s="6">
        <v>61.559636836400074</v>
      </c>
      <c r="H4552" s="7">
        <v>4995.007227045985</v>
      </c>
      <c r="I4552" s="6">
        <v>8.81</v>
      </c>
      <c r="J4552" s="7">
        <v>18069.153992395437</v>
      </c>
      <c r="K4552" s="7">
        <v>16906.471791903379</v>
      </c>
      <c r="L4552" s="6">
        <v>47.946578529940055</v>
      </c>
      <c r="M4552" s="6">
        <v>5.3363712982174292</v>
      </c>
      <c r="N4552" s="6">
        <v>0.52631272014742592</v>
      </c>
      <c r="O4552" s="6">
        <v>37.35395104275068</v>
      </c>
      <c r="P4552" s="8">
        <v>7.6852971725869324E-3</v>
      </c>
      <c r="Q4552" s="8">
        <v>1.9101111771822409E-2</v>
      </c>
      <c r="R4552" s="9">
        <v>15.84</v>
      </c>
    </row>
    <row r="4553" spans="1:18" ht="15" customHeight="1" x14ac:dyDescent="0.25">
      <c r="A4553" t="s">
        <v>2497</v>
      </c>
      <c r="B4553" t="s">
        <v>5303</v>
      </c>
      <c r="C4553" t="s">
        <v>1485</v>
      </c>
      <c r="D4553" t="s">
        <v>77</v>
      </c>
      <c r="E4553" s="14">
        <v>2</v>
      </c>
      <c r="F4553" s="5">
        <v>44236</v>
      </c>
      <c r="G4553" s="6">
        <v>17.467248908296934</v>
      </c>
      <c r="H4553" s="7">
        <v>12532.151289709927</v>
      </c>
      <c r="I4553" s="6">
        <v>11.49</v>
      </c>
      <c r="J4553" s="7">
        <v>16805.629598038169</v>
      </c>
      <c r="K4553" s="7">
        <v>15701.495478008321</v>
      </c>
      <c r="L4553" s="6" t="s">
        <v>17</v>
      </c>
      <c r="M4553" s="6" t="s">
        <v>17</v>
      </c>
      <c r="N4553" s="6" t="s">
        <v>17</v>
      </c>
      <c r="O4553" s="6" t="s">
        <v>17</v>
      </c>
      <c r="P4553" s="8" t="s">
        <v>17</v>
      </c>
      <c r="Q4553" s="8" t="s">
        <v>17</v>
      </c>
      <c r="R4553" s="9">
        <v>6.21</v>
      </c>
    </row>
    <row r="4554" spans="1:18" ht="15" customHeight="1" x14ac:dyDescent="0.25">
      <c r="A4554" t="s">
        <v>2498</v>
      </c>
      <c r="B4554" t="s">
        <v>5303</v>
      </c>
      <c r="C4554" t="s">
        <v>665</v>
      </c>
      <c r="D4554" t="s">
        <v>5513</v>
      </c>
      <c r="E4554" s="14">
        <v>1</v>
      </c>
      <c r="F4554" s="5">
        <v>44236</v>
      </c>
      <c r="G4554" s="6">
        <v>51.610611084793931</v>
      </c>
      <c r="H4554" s="7">
        <v>6679.6328898693273</v>
      </c>
      <c r="I4554" s="6">
        <v>11.33</v>
      </c>
      <c r="J4554" s="7">
        <v>17524.497163486332</v>
      </c>
      <c r="K4554" s="7">
        <v>16409.548243283552</v>
      </c>
      <c r="L4554" s="6">
        <v>44.25448623976154</v>
      </c>
      <c r="M4554" s="6">
        <v>5.1061933468175384</v>
      </c>
      <c r="N4554" s="6">
        <v>0.50638976987082385</v>
      </c>
      <c r="O4554" s="6">
        <v>38.761975240250543</v>
      </c>
      <c r="P4554" s="8">
        <v>3.1604691841259202E-3</v>
      </c>
      <c r="Q4554" s="8">
        <v>3.7794934115430646E-2</v>
      </c>
      <c r="R4554" s="9">
        <v>3.05</v>
      </c>
    </row>
    <row r="4555" spans="1:18" ht="15" customHeight="1" x14ac:dyDescent="0.25">
      <c r="A4555" t="s">
        <v>2499</v>
      </c>
      <c r="B4555" t="s">
        <v>5303</v>
      </c>
      <c r="C4555" t="s">
        <v>1485</v>
      </c>
      <c r="D4555" t="s">
        <v>77</v>
      </c>
      <c r="E4555" s="14">
        <v>2</v>
      </c>
      <c r="F4555" s="5">
        <v>44236</v>
      </c>
      <c r="G4555" s="6">
        <v>17.40216486261448</v>
      </c>
      <c r="H4555" s="7">
        <v>12424.531830985161</v>
      </c>
      <c r="I4555" s="6">
        <v>14.68</v>
      </c>
      <c r="J4555" s="7">
        <v>16621.365360303411</v>
      </c>
      <c r="K4555" s="7">
        <v>15556.904968763283</v>
      </c>
      <c r="L4555" s="6" t="s">
        <v>17</v>
      </c>
      <c r="M4555" s="6" t="s">
        <v>17</v>
      </c>
      <c r="N4555" s="6" t="s">
        <v>17</v>
      </c>
      <c r="O4555" s="6" t="s">
        <v>17</v>
      </c>
      <c r="P4555" s="8" t="s">
        <v>17</v>
      </c>
      <c r="Q4555" s="8" t="s">
        <v>17</v>
      </c>
      <c r="R4555" s="9">
        <v>5.08</v>
      </c>
    </row>
    <row r="4556" spans="1:18" ht="15" customHeight="1" x14ac:dyDescent="0.25">
      <c r="A4556" t="s">
        <v>2500</v>
      </c>
      <c r="B4556" t="s">
        <v>5303</v>
      </c>
      <c r="C4556" t="s">
        <v>665</v>
      </c>
      <c r="D4556" t="s">
        <v>5513</v>
      </c>
      <c r="E4556" s="14">
        <v>1</v>
      </c>
      <c r="F4556" s="5">
        <v>44236</v>
      </c>
      <c r="G4556" s="6">
        <v>54.643082754264057</v>
      </c>
      <c r="H4556" s="7">
        <v>6769.8605563772198</v>
      </c>
      <c r="I4556" s="6">
        <v>4.55</v>
      </c>
      <c r="J4556" s="7">
        <v>19059.334298118672</v>
      </c>
      <c r="K4556" s="7">
        <v>17868.9195832105</v>
      </c>
      <c r="L4556" s="6" t="s">
        <v>17</v>
      </c>
      <c r="M4556" s="6" t="s">
        <v>17</v>
      </c>
      <c r="N4556" s="6" t="s">
        <v>17</v>
      </c>
      <c r="O4556" s="6" t="s">
        <v>17</v>
      </c>
      <c r="P4556" s="8" t="s">
        <v>17</v>
      </c>
      <c r="Q4556" s="8" t="s">
        <v>17</v>
      </c>
      <c r="R4556" s="9">
        <v>3.26</v>
      </c>
    </row>
    <row r="4557" spans="1:18" ht="15" customHeight="1" x14ac:dyDescent="0.25">
      <c r="A4557" t="s">
        <v>2501</v>
      </c>
      <c r="B4557" t="s">
        <v>5303</v>
      </c>
      <c r="C4557" t="s">
        <v>665</v>
      </c>
      <c r="D4557" t="s">
        <v>5513</v>
      </c>
      <c r="E4557" s="14">
        <v>1</v>
      </c>
      <c r="F4557" s="5">
        <v>44236</v>
      </c>
      <c r="G4557" s="6">
        <v>49.587476200550036</v>
      </c>
      <c r="H4557" s="7">
        <v>7743.8904502152745</v>
      </c>
      <c r="I4557" s="6">
        <v>5.27</v>
      </c>
      <c r="J4557" s="7">
        <v>18961.31805157593</v>
      </c>
      <c r="K4557" s="7">
        <v>17764.063012239869</v>
      </c>
      <c r="L4557" s="6">
        <v>47.891092738616273</v>
      </c>
      <c r="M4557" s="6">
        <v>5.4864555351797399</v>
      </c>
      <c r="N4557" s="6">
        <v>0.32808472738886157</v>
      </c>
      <c r="O4557" s="6">
        <v>40.95838373625962</v>
      </c>
      <c r="P4557" s="8">
        <v>9.8617750112068234E-3</v>
      </c>
      <c r="Q4557" s="8">
        <v>5.6121487544305494E-2</v>
      </c>
      <c r="R4557" s="9">
        <v>2.2799999999999998</v>
      </c>
    </row>
    <row r="4558" spans="1:18" ht="15" customHeight="1" x14ac:dyDescent="0.25">
      <c r="A4558" t="s">
        <v>2502</v>
      </c>
      <c r="B4558" t="s">
        <v>5303</v>
      </c>
      <c r="C4558" t="s">
        <v>665</v>
      </c>
      <c r="D4558" t="s">
        <v>5513</v>
      </c>
      <c r="E4558" s="14">
        <v>1</v>
      </c>
      <c r="F4558" s="5">
        <v>44236</v>
      </c>
      <c r="G4558" s="6">
        <v>50.909475465313037</v>
      </c>
      <c r="H4558" s="7">
        <v>7745.3083013008163</v>
      </c>
      <c r="I4558" s="6">
        <v>2.82</v>
      </c>
      <c r="J4558" s="7">
        <v>19542.839209122292</v>
      </c>
      <c r="K4558" s="7">
        <v>18311.123933024672</v>
      </c>
      <c r="L4558" s="6">
        <v>48.923958796673759</v>
      </c>
      <c r="M4558" s="6">
        <v>5.6439956471030728</v>
      </c>
      <c r="N4558" s="6">
        <v>0.30825032801508351</v>
      </c>
      <c r="O4558" s="6">
        <v>42.265999399922642</v>
      </c>
      <c r="P4558" s="8">
        <v>3.9742394549081468E-3</v>
      </c>
      <c r="Q4558" s="8">
        <v>3.3821588830544841E-2</v>
      </c>
      <c r="R4558" s="9">
        <v>4.41</v>
      </c>
    </row>
    <row r="4559" spans="1:18" ht="15" customHeight="1" x14ac:dyDescent="0.25">
      <c r="A4559" t="s">
        <v>2503</v>
      </c>
      <c r="B4559" t="s">
        <v>5303</v>
      </c>
      <c r="C4559" t="s">
        <v>1485</v>
      </c>
      <c r="D4559" t="s">
        <v>77</v>
      </c>
      <c r="E4559" s="14">
        <v>2</v>
      </c>
      <c r="F4559" s="5">
        <v>44236</v>
      </c>
      <c r="G4559" s="6">
        <v>18.743343982960589</v>
      </c>
      <c r="H4559" s="7">
        <v>12714.020004195369</v>
      </c>
      <c r="I4559" s="6">
        <v>11.74</v>
      </c>
      <c r="J4559" s="7">
        <v>17311.290665532641</v>
      </c>
      <c r="K4559" s="7">
        <v>16210.265771873461</v>
      </c>
      <c r="L4559" s="6" t="s">
        <v>17</v>
      </c>
      <c r="M4559" s="6" t="s">
        <v>17</v>
      </c>
      <c r="N4559" s="6" t="s">
        <v>17</v>
      </c>
      <c r="O4559" s="6" t="s">
        <v>17</v>
      </c>
      <c r="P4559" s="8" t="s">
        <v>17</v>
      </c>
      <c r="Q4559" s="8" t="s">
        <v>17</v>
      </c>
      <c r="R4559" s="9">
        <v>5.94</v>
      </c>
    </row>
    <row r="4560" spans="1:18" ht="15" customHeight="1" x14ac:dyDescent="0.25">
      <c r="A4560" t="s">
        <v>2504</v>
      </c>
      <c r="B4560" t="s">
        <v>5303</v>
      </c>
      <c r="C4560" t="s">
        <v>2113</v>
      </c>
      <c r="D4560" t="s">
        <v>5517</v>
      </c>
      <c r="E4560" s="14">
        <v>5</v>
      </c>
      <c r="F4560" s="5">
        <v>44236</v>
      </c>
      <c r="G4560" s="6">
        <v>42.147269635742546</v>
      </c>
      <c r="H4560" s="7">
        <v>9113.3769416578943</v>
      </c>
      <c r="I4560" s="7">
        <v>8.5850000000000009</v>
      </c>
      <c r="J4560" s="7">
        <v>18629.888491703568</v>
      </c>
      <c r="K4560" s="7">
        <v>17532.508275747088</v>
      </c>
      <c r="L4560" s="6" t="s">
        <v>17</v>
      </c>
      <c r="M4560" s="6" t="s">
        <v>17</v>
      </c>
      <c r="N4560" s="6" t="s">
        <v>17</v>
      </c>
      <c r="O4560" s="6" t="s">
        <v>17</v>
      </c>
      <c r="P4560" s="8" t="s">
        <v>17</v>
      </c>
      <c r="Q4560" s="8" t="s">
        <v>17</v>
      </c>
      <c r="R4560" s="9">
        <v>6.2850000000000001</v>
      </c>
    </row>
    <row r="4561" spans="1:18" ht="15" customHeight="1" x14ac:dyDescent="0.25">
      <c r="A4561" t="s">
        <v>5246</v>
      </c>
      <c r="B4561" t="s">
        <v>5308</v>
      </c>
      <c r="C4561" t="s">
        <v>16</v>
      </c>
      <c r="D4561" t="s">
        <v>5513</v>
      </c>
      <c r="E4561" s="14">
        <v>1</v>
      </c>
      <c r="F4561" s="5">
        <v>44237</v>
      </c>
      <c r="G4561" s="6">
        <v>33.011685081713509</v>
      </c>
      <c r="H4561" s="7">
        <v>11062.103348843264</v>
      </c>
      <c r="I4561" s="6">
        <v>7.1349999999999998</v>
      </c>
      <c r="J4561" s="7">
        <v>18802.136729077862</v>
      </c>
      <c r="K4561" s="7">
        <v>17717.386726128316</v>
      </c>
      <c r="L4561" s="6">
        <v>44.826072945940801</v>
      </c>
      <c r="M4561" s="6">
        <v>4.9497492300670869</v>
      </c>
      <c r="N4561" s="6">
        <v>0.43633989675182366</v>
      </c>
      <c r="O4561" s="6">
        <v>42.580180514886344</v>
      </c>
      <c r="P4561" s="8">
        <v>2.0974810740277974E-2</v>
      </c>
      <c r="Q4561" s="8">
        <v>5.1682601613661915E-2</v>
      </c>
      <c r="R4561" s="9">
        <v>7.335</v>
      </c>
    </row>
    <row r="4562" spans="1:18" ht="15" customHeight="1" x14ac:dyDescent="0.25">
      <c r="A4562" t="s">
        <v>5247</v>
      </c>
      <c r="B4562" t="s">
        <v>5308</v>
      </c>
      <c r="C4562" t="s">
        <v>16</v>
      </c>
      <c r="D4562" t="s">
        <v>5513</v>
      </c>
      <c r="E4562" s="14">
        <v>1</v>
      </c>
      <c r="F4562" s="5">
        <v>44237</v>
      </c>
      <c r="G4562" s="6">
        <v>32.37380909206226</v>
      </c>
      <c r="H4562" s="7">
        <v>11261.26818658732</v>
      </c>
      <c r="I4562" s="6">
        <v>5.9050000000000002</v>
      </c>
      <c r="J4562" s="7">
        <v>19051.587720223652</v>
      </c>
      <c r="K4562" s="7">
        <v>17821.734716825162</v>
      </c>
      <c r="L4562" s="6">
        <v>48.627253491830004</v>
      </c>
      <c r="M4562" s="6">
        <v>5.645898622752199</v>
      </c>
      <c r="N4562" s="6">
        <v>0.49224999850712697</v>
      </c>
      <c r="O4562" s="6">
        <v>39.249394564583959</v>
      </c>
      <c r="P4562" s="8">
        <v>3.2577205468645329E-2</v>
      </c>
      <c r="Q4562" s="8">
        <v>4.7626116858062888E-2</v>
      </c>
      <c r="R4562" s="9">
        <v>5.21</v>
      </c>
    </row>
    <row r="4563" spans="1:18" ht="15" customHeight="1" x14ac:dyDescent="0.25">
      <c r="A4563" t="s">
        <v>2505</v>
      </c>
      <c r="B4563" t="s">
        <v>5303</v>
      </c>
      <c r="C4563" t="s">
        <v>665</v>
      </c>
      <c r="D4563" t="s">
        <v>5513</v>
      </c>
      <c r="E4563" s="14">
        <v>1</v>
      </c>
      <c r="F4563" s="5">
        <v>44239</v>
      </c>
      <c r="G4563" s="6">
        <v>46.944232238349876</v>
      </c>
      <c r="H4563" s="7">
        <v>8415.3652124046312</v>
      </c>
      <c r="I4563" s="7">
        <v>3.93</v>
      </c>
      <c r="J4563" s="7">
        <v>19277.704818668553</v>
      </c>
      <c r="K4563" s="7">
        <v>18022.94681502903</v>
      </c>
      <c r="L4563" s="6">
        <v>48.74033291802764</v>
      </c>
      <c r="M4563" s="6">
        <v>5.7565163889874285</v>
      </c>
      <c r="N4563" s="6">
        <v>0.63839220572223909</v>
      </c>
      <c r="O4563" s="6">
        <v>40.893140164764773</v>
      </c>
      <c r="P4563" s="8">
        <v>9.736612835142525E-3</v>
      </c>
      <c r="Q4563" s="8">
        <v>3.1881709662770957E-2</v>
      </c>
      <c r="R4563" s="9">
        <v>1.01</v>
      </c>
    </row>
    <row r="4564" spans="1:18" ht="15" customHeight="1" x14ac:dyDescent="0.25">
      <c r="A4564" t="s">
        <v>2506</v>
      </c>
      <c r="B4564" t="s">
        <v>5303</v>
      </c>
      <c r="C4564" t="s">
        <v>665</v>
      </c>
      <c r="D4564" t="s">
        <v>5513</v>
      </c>
      <c r="E4564" s="14">
        <v>1</v>
      </c>
      <c r="F4564" s="5">
        <v>44239</v>
      </c>
      <c r="G4564" s="6">
        <v>51.427446347706251</v>
      </c>
      <c r="H4564" s="7">
        <v>7987.0778611269034</v>
      </c>
      <c r="I4564" s="7">
        <v>1.43</v>
      </c>
      <c r="J4564" s="7">
        <v>20256.48854961832</v>
      </c>
      <c r="K4564" s="7">
        <v>19030.192321306673</v>
      </c>
      <c r="L4564" s="6" t="s">
        <v>17</v>
      </c>
      <c r="M4564" s="6" t="s">
        <v>17</v>
      </c>
      <c r="N4564" s="6" t="s">
        <v>17</v>
      </c>
      <c r="O4564" s="6" t="s">
        <v>17</v>
      </c>
      <c r="P4564" s="8" t="s">
        <v>17</v>
      </c>
      <c r="Q4564" s="8" t="s">
        <v>17</v>
      </c>
      <c r="R4564" s="9">
        <v>1.75</v>
      </c>
    </row>
    <row r="4565" spans="1:18" ht="15" customHeight="1" x14ac:dyDescent="0.25">
      <c r="A4565" t="s">
        <v>2507</v>
      </c>
      <c r="B4565" t="s">
        <v>5303</v>
      </c>
      <c r="C4565" t="s">
        <v>665</v>
      </c>
      <c r="D4565" t="s">
        <v>5513</v>
      </c>
      <c r="E4565" s="14">
        <v>1</v>
      </c>
      <c r="F4565" s="5">
        <v>44239</v>
      </c>
      <c r="G4565" s="6">
        <v>51.283753873395298</v>
      </c>
      <c r="H4565" s="7">
        <v>7492.7567616717779</v>
      </c>
      <c r="I4565" s="7">
        <v>5.86</v>
      </c>
      <c r="J4565" s="7">
        <v>19127.509937824892</v>
      </c>
      <c r="K4565" s="7">
        <v>17952.160858352152</v>
      </c>
      <c r="L4565" s="6" t="s">
        <v>17</v>
      </c>
      <c r="M4565" s="6" t="s">
        <v>17</v>
      </c>
      <c r="N4565" s="6" t="s">
        <v>17</v>
      </c>
      <c r="O4565" s="6" t="s">
        <v>17</v>
      </c>
      <c r="P4565" s="8" t="s">
        <v>17</v>
      </c>
      <c r="Q4565" s="8" t="s">
        <v>17</v>
      </c>
      <c r="R4565" s="9">
        <v>1.89</v>
      </c>
    </row>
    <row r="4566" spans="1:18" ht="15" customHeight="1" x14ac:dyDescent="0.25">
      <c r="A4566" t="s">
        <v>2508</v>
      </c>
      <c r="B4566" t="s">
        <v>5303</v>
      </c>
      <c r="C4566" t="s">
        <v>665</v>
      </c>
      <c r="D4566" t="s">
        <v>5513</v>
      </c>
      <c r="E4566" s="14">
        <v>1</v>
      </c>
      <c r="F4566" s="5">
        <v>44239</v>
      </c>
      <c r="G4566" s="6">
        <v>56.279382135661514</v>
      </c>
      <c r="H4566" s="7">
        <v>6609.2710839917727</v>
      </c>
      <c r="I4566" s="7">
        <v>4.0199999999999996</v>
      </c>
      <c r="J4566" s="7">
        <v>19458.320485147495</v>
      </c>
      <c r="K4566" s="7">
        <v>18261.81051315476</v>
      </c>
      <c r="L4566" s="6" t="s">
        <v>17</v>
      </c>
      <c r="M4566" s="6" t="s">
        <v>17</v>
      </c>
      <c r="N4566" s="6" t="s">
        <v>17</v>
      </c>
      <c r="O4566" s="6" t="s">
        <v>17</v>
      </c>
      <c r="P4566" s="8" t="s">
        <v>17</v>
      </c>
      <c r="Q4566" s="8" t="s">
        <v>17</v>
      </c>
      <c r="R4566" s="9">
        <v>2.71</v>
      </c>
    </row>
    <row r="4567" spans="1:18" ht="15" customHeight="1" x14ac:dyDescent="0.25">
      <c r="A4567" t="s">
        <v>2509</v>
      </c>
      <c r="B4567" t="s">
        <v>5303</v>
      </c>
      <c r="C4567" t="s">
        <v>665</v>
      </c>
      <c r="D4567" t="s">
        <v>5513</v>
      </c>
      <c r="E4567" s="14">
        <v>1</v>
      </c>
      <c r="F4567" s="5">
        <v>44239</v>
      </c>
      <c r="G4567" s="6">
        <v>44.154175588865094</v>
      </c>
      <c r="H4567" s="7">
        <v>9549.0607353167143</v>
      </c>
      <c r="I4567" s="7">
        <v>0.82</v>
      </c>
      <c r="J4567" s="7">
        <v>20313.454101363724</v>
      </c>
      <c r="K4567" s="7">
        <v>19030.513663316357</v>
      </c>
      <c r="L4567" s="6">
        <v>51.656265834022633</v>
      </c>
      <c r="M4567" s="6">
        <v>5.8890498564663947</v>
      </c>
      <c r="N4567" s="6">
        <v>0.16283329940972927</v>
      </c>
      <c r="O4567" s="6">
        <v>41.442239832090081</v>
      </c>
      <c r="P4567" s="8">
        <v>9.5247222761471132E-3</v>
      </c>
      <c r="Q4567" s="8">
        <v>2.0086455735022674E-2</v>
      </c>
      <c r="R4567" s="9">
        <v>1.74</v>
      </c>
    </row>
    <row r="4568" spans="1:18" ht="15" customHeight="1" x14ac:dyDescent="0.25">
      <c r="A4568" t="s">
        <v>2510</v>
      </c>
      <c r="B4568" t="s">
        <v>5303</v>
      </c>
      <c r="C4568" t="s">
        <v>665</v>
      </c>
      <c r="D4568" t="s">
        <v>5513</v>
      </c>
      <c r="E4568" s="14">
        <v>1</v>
      </c>
      <c r="F4568" s="5">
        <v>44239</v>
      </c>
      <c r="G4568" s="6">
        <v>52.114597544338324</v>
      </c>
      <c r="H4568" s="7">
        <v>7302.674969477679</v>
      </c>
      <c r="I4568" s="7">
        <v>4.09</v>
      </c>
      <c r="J4568" s="7">
        <v>19164.556962025319</v>
      </c>
      <c r="K4568" s="7">
        <v>17909.079067313782</v>
      </c>
      <c r="L4568" s="6">
        <v>47.894120700095158</v>
      </c>
      <c r="M4568" s="6">
        <v>5.7573840743287334</v>
      </c>
      <c r="N4568" s="6">
        <v>0.55684668838845497</v>
      </c>
      <c r="O4568" s="6">
        <v>41.644395985338313</v>
      </c>
      <c r="P4568" s="8">
        <v>4.7481843590490682E-3</v>
      </c>
      <c r="Q4568" s="8">
        <v>5.2504367490284809E-2</v>
      </c>
      <c r="R4568" s="9">
        <v>1.25</v>
      </c>
    </row>
    <row r="4569" spans="1:18" ht="15" customHeight="1" x14ac:dyDescent="0.25">
      <c r="A4569" t="s">
        <v>2511</v>
      </c>
      <c r="B4569" t="s">
        <v>5303</v>
      </c>
      <c r="C4569" t="s">
        <v>1485</v>
      </c>
      <c r="D4569" t="s">
        <v>77</v>
      </c>
      <c r="E4569" s="14">
        <v>2</v>
      </c>
      <c r="F4569" s="5">
        <v>44239</v>
      </c>
      <c r="G4569" s="6">
        <v>17.135549872122755</v>
      </c>
      <c r="H4569" s="7">
        <v>12543.192590137871</v>
      </c>
      <c r="I4569" s="7">
        <v>16.489999999999998</v>
      </c>
      <c r="J4569" s="7">
        <v>16684.138798616204</v>
      </c>
      <c r="K4569" s="7">
        <v>15642.189205999712</v>
      </c>
      <c r="L4569" s="6" t="s">
        <v>17</v>
      </c>
      <c r="M4569" s="6" t="s">
        <v>17</v>
      </c>
      <c r="N4569" s="6" t="s">
        <v>17</v>
      </c>
      <c r="O4569" s="6" t="s">
        <v>17</v>
      </c>
      <c r="P4569" s="8" t="s">
        <v>17</v>
      </c>
      <c r="Q4569" s="8" t="s">
        <v>17</v>
      </c>
      <c r="R4569" s="9">
        <v>4.6100000000000003</v>
      </c>
    </row>
    <row r="4570" spans="1:18" ht="15" customHeight="1" x14ac:dyDescent="0.25">
      <c r="A4570" t="s">
        <v>2512</v>
      </c>
      <c r="B4570" t="s">
        <v>5303</v>
      </c>
      <c r="C4570" t="s">
        <v>665</v>
      </c>
      <c r="D4570" t="s">
        <v>5513</v>
      </c>
      <c r="E4570" s="14">
        <v>1</v>
      </c>
      <c r="F4570" s="5">
        <v>44239</v>
      </c>
      <c r="G4570" s="6">
        <v>58.501982057166693</v>
      </c>
      <c r="H4570" s="7">
        <v>6056.326192116333</v>
      </c>
      <c r="I4570" s="7">
        <v>2.71</v>
      </c>
      <c r="J4570" s="7">
        <v>19307.795008729587</v>
      </c>
      <c r="K4570" s="7">
        <v>18038.282271902252</v>
      </c>
      <c r="L4570" s="6">
        <v>49.254566701892912</v>
      </c>
      <c r="M4570" s="6">
        <v>5.8236733098519293</v>
      </c>
      <c r="N4570" s="6">
        <v>0.60709074700116017</v>
      </c>
      <c r="O4570" s="6">
        <v>41.554484848946444</v>
      </c>
      <c r="P4570" s="8">
        <v>4.7612301556005827E-3</v>
      </c>
      <c r="Q4570" s="8">
        <v>4.5423162151958962E-2</v>
      </c>
      <c r="R4570" s="9">
        <v>2.63</v>
      </c>
    </row>
    <row r="4571" spans="1:18" ht="15" customHeight="1" x14ac:dyDescent="0.25">
      <c r="A4571" t="s">
        <v>2513</v>
      </c>
      <c r="B4571" t="s">
        <v>5303</v>
      </c>
      <c r="C4571" t="s">
        <v>1485</v>
      </c>
      <c r="D4571" t="s">
        <v>77</v>
      </c>
      <c r="E4571" s="14">
        <v>2</v>
      </c>
      <c r="F4571" s="5">
        <v>44239</v>
      </c>
      <c r="G4571" s="6">
        <v>18.847656250000011</v>
      </c>
      <c r="H4571" s="7">
        <v>10737.877715498875</v>
      </c>
      <c r="I4571" s="7">
        <v>26.39</v>
      </c>
      <c r="J4571" s="7">
        <v>14717.964758627881</v>
      </c>
      <c r="K4571" s="7">
        <v>13799.140530289831</v>
      </c>
      <c r="L4571" s="6" t="s">
        <v>17</v>
      </c>
      <c r="M4571" s="6" t="s">
        <v>17</v>
      </c>
      <c r="N4571" s="6" t="s">
        <v>17</v>
      </c>
      <c r="O4571" s="6" t="s">
        <v>17</v>
      </c>
      <c r="P4571" s="8" t="s">
        <v>17</v>
      </c>
      <c r="Q4571" s="8" t="s">
        <v>17</v>
      </c>
      <c r="R4571" s="9">
        <v>4.09</v>
      </c>
    </row>
    <row r="4572" spans="1:18" ht="15" customHeight="1" x14ac:dyDescent="0.25">
      <c r="A4572" t="s">
        <v>5248</v>
      </c>
      <c r="B4572" t="s">
        <v>5308</v>
      </c>
      <c r="C4572" t="s">
        <v>16</v>
      </c>
      <c r="D4572" t="s">
        <v>5513</v>
      </c>
      <c r="E4572" s="14">
        <v>1</v>
      </c>
      <c r="F4572" s="5">
        <v>44242</v>
      </c>
      <c r="G4572" s="6">
        <v>41.901328205189429</v>
      </c>
      <c r="H4572" s="7">
        <v>9553.5005677060108</v>
      </c>
      <c r="I4572" s="6">
        <v>5.51</v>
      </c>
      <c r="J4572" s="7">
        <v>19372.163388804842</v>
      </c>
      <c r="K4572" s="7">
        <v>18205.493669656575</v>
      </c>
      <c r="L4572" s="6">
        <v>47.012254362346965</v>
      </c>
      <c r="M4572" s="6">
        <v>5.3395316257396859</v>
      </c>
      <c r="N4572" s="6">
        <v>0.70946839861115873</v>
      </c>
      <c r="O4572" s="6">
        <v>41.316916809273259</v>
      </c>
      <c r="P4572" s="8">
        <v>3.9869679756131572E-2</v>
      </c>
      <c r="Q4572" s="8">
        <v>7.1959124272794134E-2</v>
      </c>
      <c r="R4572" s="9">
        <v>7.46</v>
      </c>
    </row>
    <row r="4573" spans="1:18" ht="15" customHeight="1" x14ac:dyDescent="0.25">
      <c r="A4573" t="s">
        <v>2514</v>
      </c>
      <c r="B4573" t="s">
        <v>5303</v>
      </c>
      <c r="C4573" t="s">
        <v>1485</v>
      </c>
      <c r="D4573" t="s">
        <v>77</v>
      </c>
      <c r="E4573" s="14">
        <v>2</v>
      </c>
      <c r="F4573" s="5">
        <v>44243</v>
      </c>
      <c r="G4573" s="6">
        <v>21.420882669537143</v>
      </c>
      <c r="H4573" s="7">
        <v>13111.19588910512</v>
      </c>
      <c r="I4573" s="7">
        <v>5.77</v>
      </c>
      <c r="J4573" s="7">
        <v>18526.585522101217</v>
      </c>
      <c r="K4573" s="7">
        <v>17351.312302710492</v>
      </c>
      <c r="L4573" s="6" t="s">
        <v>17</v>
      </c>
      <c r="M4573" s="6" t="s">
        <v>17</v>
      </c>
      <c r="N4573" s="6" t="s">
        <v>17</v>
      </c>
      <c r="O4573" s="6" t="s">
        <v>17</v>
      </c>
      <c r="P4573" s="8" t="s">
        <v>17</v>
      </c>
      <c r="Q4573" s="8" t="s">
        <v>17</v>
      </c>
      <c r="R4573" s="9">
        <v>6.34</v>
      </c>
    </row>
    <row r="4574" spans="1:18" ht="15" customHeight="1" x14ac:dyDescent="0.25">
      <c r="A4574" t="s">
        <v>2515</v>
      </c>
      <c r="B4574" t="s">
        <v>5303</v>
      </c>
      <c r="C4574" t="s">
        <v>665</v>
      </c>
      <c r="D4574" t="s">
        <v>5513</v>
      </c>
      <c r="E4574" s="14">
        <v>1</v>
      </c>
      <c r="F4574" s="5">
        <v>44243</v>
      </c>
      <c r="G4574" s="6">
        <v>53.728025863810871</v>
      </c>
      <c r="H4574" s="7">
        <v>7152.7751735465881</v>
      </c>
      <c r="I4574" s="6">
        <v>4.1900000000000004</v>
      </c>
      <c r="J4574" s="7">
        <v>19522.283114465929</v>
      </c>
      <c r="K4574" s="7">
        <v>18294.769141433215</v>
      </c>
      <c r="L4574" s="6">
        <v>48.101417763293476</v>
      </c>
      <c r="M4574" s="6">
        <v>5.6262966874034754</v>
      </c>
      <c r="N4574" s="6">
        <v>0.23066582884595505</v>
      </c>
      <c r="O4574" s="6">
        <v>41.786604128271058</v>
      </c>
      <c r="P4574" s="8">
        <v>5.504720463602372E-3</v>
      </c>
      <c r="Q4574" s="8">
        <v>5.9510871722427833E-2</v>
      </c>
      <c r="R4574" s="9">
        <v>3.29</v>
      </c>
    </row>
    <row r="4575" spans="1:18" ht="15" customHeight="1" x14ac:dyDescent="0.25">
      <c r="A4575" t="s">
        <v>2516</v>
      </c>
      <c r="B4575" t="s">
        <v>5303</v>
      </c>
      <c r="C4575" t="s">
        <v>1485</v>
      </c>
      <c r="D4575" t="s">
        <v>77</v>
      </c>
      <c r="E4575" s="14">
        <v>2</v>
      </c>
      <c r="F4575" s="5">
        <v>44243</v>
      </c>
      <c r="G4575" s="6">
        <v>22.001725625539269</v>
      </c>
      <c r="H4575" s="7">
        <v>12710.418419093043</v>
      </c>
      <c r="I4575" s="6">
        <v>6.1</v>
      </c>
      <c r="J4575" s="7">
        <v>18156.058363290336</v>
      </c>
      <c r="K4575" s="7">
        <v>16984.889322708892</v>
      </c>
      <c r="L4575" s="6" t="s">
        <v>17</v>
      </c>
      <c r="M4575" s="6" t="s">
        <v>17</v>
      </c>
      <c r="N4575" s="6" t="s">
        <v>17</v>
      </c>
      <c r="O4575" s="6" t="s">
        <v>17</v>
      </c>
      <c r="P4575" s="8" t="s">
        <v>17</v>
      </c>
      <c r="Q4575" s="8" t="s">
        <v>17</v>
      </c>
      <c r="R4575" s="9">
        <v>5.42</v>
      </c>
    </row>
    <row r="4576" spans="1:18" ht="15" customHeight="1" x14ac:dyDescent="0.25">
      <c r="A4576" t="s">
        <v>2517</v>
      </c>
      <c r="B4576" t="s">
        <v>5303</v>
      </c>
      <c r="C4576" t="s">
        <v>1485</v>
      </c>
      <c r="D4576" t="s">
        <v>77</v>
      </c>
      <c r="E4576" s="14">
        <v>2</v>
      </c>
      <c r="F4576" s="5">
        <v>44243</v>
      </c>
      <c r="G4576" s="6">
        <v>14.88178025034771</v>
      </c>
      <c r="H4576" s="7">
        <v>13535.003536722495</v>
      </c>
      <c r="I4576" s="6">
        <v>13.62</v>
      </c>
      <c r="J4576" s="7">
        <v>17406.186882109068</v>
      </c>
      <c r="K4576" s="7">
        <v>16328.54337075731</v>
      </c>
      <c r="L4576" s="6" t="s">
        <v>17</v>
      </c>
      <c r="M4576" s="6" t="s">
        <v>17</v>
      </c>
      <c r="N4576" s="6" t="s">
        <v>17</v>
      </c>
      <c r="O4576" s="6" t="s">
        <v>17</v>
      </c>
      <c r="P4576" s="8" t="s">
        <v>17</v>
      </c>
      <c r="Q4576" s="8" t="s">
        <v>17</v>
      </c>
      <c r="R4576" s="9">
        <v>5.93</v>
      </c>
    </row>
    <row r="4577" spans="1:18" ht="15" customHeight="1" x14ac:dyDescent="0.25">
      <c r="A4577" t="s">
        <v>2518</v>
      </c>
      <c r="B4577" t="s">
        <v>5303</v>
      </c>
      <c r="C4577" t="s">
        <v>665</v>
      </c>
      <c r="D4577" t="s">
        <v>5513</v>
      </c>
      <c r="E4577" s="14">
        <v>1</v>
      </c>
      <c r="F4577" s="5">
        <v>44243</v>
      </c>
      <c r="G4577" s="6">
        <v>44.198289098486512</v>
      </c>
      <c r="H4577" s="7">
        <v>8467.4523889696193</v>
      </c>
      <c r="I4577" s="6">
        <v>5.89</v>
      </c>
      <c r="J4577" s="7">
        <v>18317.208727871552</v>
      </c>
      <c r="K4577" s="7">
        <v>17109.182563409002</v>
      </c>
      <c r="L4577" s="6">
        <v>45.824327569644588</v>
      </c>
      <c r="M4577" s="6">
        <v>5.5318237796776328</v>
      </c>
      <c r="N4577" s="6">
        <v>0.48459585563331964</v>
      </c>
      <c r="O4577" s="6">
        <v>42.231852163060516</v>
      </c>
      <c r="P4577" s="8">
        <v>2.3099327409023436E-2</v>
      </c>
      <c r="Q4577" s="8">
        <v>1.4301304574921681E-2</v>
      </c>
      <c r="R4577" s="9">
        <v>2.84</v>
      </c>
    </row>
    <row r="4578" spans="1:18" ht="15" customHeight="1" x14ac:dyDescent="0.25">
      <c r="A4578" t="s">
        <v>2519</v>
      </c>
      <c r="B4578" t="s">
        <v>5303</v>
      </c>
      <c r="C4578" t="s">
        <v>1485</v>
      </c>
      <c r="D4578" t="s">
        <v>77</v>
      </c>
      <c r="E4578" s="14">
        <v>2</v>
      </c>
      <c r="F4578" s="5">
        <v>44243</v>
      </c>
      <c r="G4578" s="6">
        <v>15.855181023720355</v>
      </c>
      <c r="H4578" s="7">
        <v>13879.040103989866</v>
      </c>
      <c r="I4578" s="6">
        <v>7.26</v>
      </c>
      <c r="J4578" s="7">
        <v>18111.300276654605</v>
      </c>
      <c r="K4578" s="7">
        <v>16954.55804643306</v>
      </c>
      <c r="L4578" s="6" t="s">
        <v>17</v>
      </c>
      <c r="M4578" s="6" t="s">
        <v>17</v>
      </c>
      <c r="N4578" s="6" t="s">
        <v>17</v>
      </c>
      <c r="O4578" s="6" t="s">
        <v>17</v>
      </c>
      <c r="P4578" s="8" t="s">
        <v>17</v>
      </c>
      <c r="Q4578" s="8" t="s">
        <v>17</v>
      </c>
      <c r="R4578" s="9">
        <v>6.02</v>
      </c>
    </row>
    <row r="4579" spans="1:18" ht="15" customHeight="1" x14ac:dyDescent="0.25">
      <c r="A4579" t="s">
        <v>2520</v>
      </c>
      <c r="B4579" t="s">
        <v>5303</v>
      </c>
      <c r="C4579" t="s">
        <v>2113</v>
      </c>
      <c r="D4579" t="s">
        <v>5517</v>
      </c>
      <c r="E4579" s="14">
        <v>5</v>
      </c>
      <c r="F4579" s="5">
        <v>44243</v>
      </c>
      <c r="G4579" s="6">
        <v>42.062593738282715</v>
      </c>
      <c r="H4579" s="7">
        <v>9134.9010392043328</v>
      </c>
      <c r="I4579" s="6">
        <v>7.07</v>
      </c>
      <c r="J4579" s="7">
        <v>18712.91790927641</v>
      </c>
      <c r="K4579" s="7">
        <v>17540.464546038103</v>
      </c>
      <c r="L4579" s="6" t="s">
        <v>17</v>
      </c>
      <c r="M4579" s="6" t="s">
        <v>17</v>
      </c>
      <c r="N4579" s="6" t="s">
        <v>17</v>
      </c>
      <c r="O4579" s="6" t="s">
        <v>17</v>
      </c>
      <c r="P4579" s="8" t="s">
        <v>17</v>
      </c>
      <c r="Q4579" s="8" t="s">
        <v>17</v>
      </c>
      <c r="R4579" s="9">
        <v>4.4350000000000005</v>
      </c>
    </row>
    <row r="4580" spans="1:18" ht="15" customHeight="1" x14ac:dyDescent="0.25">
      <c r="A4580" t="s">
        <v>2521</v>
      </c>
      <c r="B4580" t="s">
        <v>5303</v>
      </c>
      <c r="C4580" t="s">
        <v>665</v>
      </c>
      <c r="D4580" t="s">
        <v>5513</v>
      </c>
      <c r="E4580" s="14">
        <v>1</v>
      </c>
      <c r="F4580" s="5">
        <v>44243</v>
      </c>
      <c r="G4580" s="6">
        <v>44.133089133089136</v>
      </c>
      <c r="H4580" s="7">
        <v>8167.3426565630789</v>
      </c>
      <c r="I4580" s="6">
        <v>11.73</v>
      </c>
      <c r="J4580" s="7">
        <v>17681.429511072132</v>
      </c>
      <c r="K4580" s="7">
        <v>16549.177107912059</v>
      </c>
      <c r="L4580" s="6">
        <v>44.880255724436786</v>
      </c>
      <c r="M4580" s="6">
        <v>5.1938277032359439</v>
      </c>
      <c r="N4580" s="6">
        <v>0.56671131777658457</v>
      </c>
      <c r="O4580" s="6">
        <v>37.085994348979042</v>
      </c>
      <c r="P4580" s="8">
        <v>0.10598903265981859</v>
      </c>
      <c r="Q4580" s="8">
        <v>0.43722187291181336</v>
      </c>
      <c r="R4580" s="9">
        <v>8.7800000000000011</v>
      </c>
    </row>
    <row r="4581" spans="1:18" ht="15" customHeight="1" x14ac:dyDescent="0.25">
      <c r="A4581" t="s">
        <v>5249</v>
      </c>
      <c r="B4581" t="s">
        <v>5308</v>
      </c>
      <c r="C4581" t="s">
        <v>16</v>
      </c>
      <c r="D4581" t="s">
        <v>5513</v>
      </c>
      <c r="E4581" s="14">
        <v>1</v>
      </c>
      <c r="F4581" s="5">
        <v>44244</v>
      </c>
      <c r="G4581" s="6">
        <v>38.719716816105318</v>
      </c>
      <c r="H4581" s="7">
        <v>10131.94729200783</v>
      </c>
      <c r="I4581" s="6">
        <v>5.3100000000000005</v>
      </c>
      <c r="J4581" s="7">
        <v>19293.082683143948</v>
      </c>
      <c r="K4581" s="7">
        <v>18077.380518268728</v>
      </c>
      <c r="L4581" s="6">
        <v>47.603255227489406</v>
      </c>
      <c r="M4581" s="6">
        <v>5.572866877698452</v>
      </c>
      <c r="N4581" s="6">
        <v>0.37735504039111939</v>
      </c>
      <c r="O4581" s="6">
        <v>41.047411744122968</v>
      </c>
      <c r="P4581" s="8">
        <v>5.09633075460093E-2</v>
      </c>
      <c r="Q4581" s="8">
        <v>3.8147802752050125E-2</v>
      </c>
      <c r="R4581" s="9">
        <v>4.5149999999999997</v>
      </c>
    </row>
    <row r="4582" spans="1:18" ht="15" customHeight="1" x14ac:dyDescent="0.25">
      <c r="A4582" t="s">
        <v>2522</v>
      </c>
      <c r="B4582" t="s">
        <v>5303</v>
      </c>
      <c r="C4582" t="s">
        <v>665</v>
      </c>
      <c r="D4582" t="s">
        <v>5513</v>
      </c>
      <c r="E4582" s="14">
        <v>1</v>
      </c>
      <c r="F4582" s="5">
        <v>44245</v>
      </c>
      <c r="G4582" s="6">
        <v>40.646474930007642</v>
      </c>
      <c r="H4582" s="7">
        <v>9939.4413083093677</v>
      </c>
      <c r="I4582" s="6">
        <v>3.28</v>
      </c>
      <c r="J4582" s="7">
        <v>19624.20382165605</v>
      </c>
      <c r="K4582" s="7">
        <v>18419.183490715055</v>
      </c>
      <c r="L4582" s="6" t="s">
        <v>17</v>
      </c>
      <c r="M4582" s="6" t="s">
        <v>17</v>
      </c>
      <c r="N4582" s="6" t="s">
        <v>17</v>
      </c>
      <c r="O4582" s="6" t="s">
        <v>17</v>
      </c>
      <c r="P4582" s="8" t="s">
        <v>17</v>
      </c>
      <c r="Q4582" s="8" t="s">
        <v>17</v>
      </c>
      <c r="R4582" s="9">
        <v>5.8</v>
      </c>
    </row>
    <row r="4583" spans="1:18" ht="15" customHeight="1" x14ac:dyDescent="0.25">
      <c r="A4583" t="s">
        <v>2523</v>
      </c>
      <c r="B4583" t="s">
        <v>5303</v>
      </c>
      <c r="C4583" t="s">
        <v>1292</v>
      </c>
      <c r="D4583" t="s">
        <v>1293</v>
      </c>
      <c r="E4583" s="14">
        <v>2</v>
      </c>
      <c r="F4583" s="5">
        <v>44245</v>
      </c>
      <c r="G4583" s="6">
        <v>9.2134831460674036</v>
      </c>
      <c r="H4583" s="7">
        <v>12647.448161821034</v>
      </c>
      <c r="I4583" s="6">
        <v>23.11</v>
      </c>
      <c r="J4583" s="7">
        <v>15167.892548768788</v>
      </c>
      <c r="K4583" s="7">
        <v>14178.904534679106</v>
      </c>
      <c r="L4583" s="6" t="s">
        <v>17</v>
      </c>
      <c r="M4583" s="6" t="s">
        <v>17</v>
      </c>
      <c r="N4583" s="6" t="s">
        <v>17</v>
      </c>
      <c r="O4583" s="6" t="s">
        <v>17</v>
      </c>
      <c r="P4583" s="8" t="s">
        <v>17</v>
      </c>
      <c r="Q4583" s="8" t="s">
        <v>17</v>
      </c>
      <c r="R4583" s="9">
        <v>6.19</v>
      </c>
    </row>
    <row r="4584" spans="1:18" ht="15" customHeight="1" x14ac:dyDescent="0.25">
      <c r="A4584" t="s">
        <v>2524</v>
      </c>
      <c r="B4584" t="s">
        <v>5303</v>
      </c>
      <c r="C4584" t="s">
        <v>665</v>
      </c>
      <c r="D4584" t="s">
        <v>5513</v>
      </c>
      <c r="E4584" s="14">
        <v>1</v>
      </c>
      <c r="F4584" s="5">
        <v>44245</v>
      </c>
      <c r="G4584" s="6">
        <v>41.848067525544216</v>
      </c>
      <c r="H4584" s="7">
        <v>9568.5989535469525</v>
      </c>
      <c r="I4584" s="6">
        <v>4.2</v>
      </c>
      <c r="J4584" s="7">
        <v>19449.580278397621</v>
      </c>
      <c r="K4584" s="7">
        <v>18212.54564127899</v>
      </c>
      <c r="L4584" s="6">
        <v>48.518041269256877</v>
      </c>
      <c r="M4584" s="6">
        <v>5.672967245301761</v>
      </c>
      <c r="N4584" s="6">
        <v>0.61610052765143986</v>
      </c>
      <c r="O4584" s="6">
        <v>40.922634054343888</v>
      </c>
      <c r="P4584" s="8">
        <v>2.148030291388368E-2</v>
      </c>
      <c r="Q4584" s="8">
        <v>4.8776600532144963E-2</v>
      </c>
      <c r="R4584" s="9">
        <v>5.89</v>
      </c>
    </row>
    <row r="4585" spans="1:18" ht="15" customHeight="1" x14ac:dyDescent="0.25">
      <c r="A4585" t="s">
        <v>2525</v>
      </c>
      <c r="B4585" t="s">
        <v>5303</v>
      </c>
      <c r="C4585" t="s">
        <v>2439</v>
      </c>
      <c r="D4585" s="6" t="s">
        <v>5513</v>
      </c>
      <c r="E4585" s="14">
        <v>1</v>
      </c>
      <c r="F4585" s="5">
        <v>44245</v>
      </c>
      <c r="G4585" s="6">
        <v>10.054844606946995</v>
      </c>
      <c r="H4585" s="7">
        <v>15922.006436188334</v>
      </c>
      <c r="I4585" s="6">
        <v>3.79</v>
      </c>
      <c r="J4585" s="7">
        <v>19174.160206718345</v>
      </c>
      <c r="K4585" s="7">
        <v>17975.005123160608</v>
      </c>
      <c r="L4585" s="6" t="s">
        <v>17</v>
      </c>
      <c r="M4585" s="6" t="s">
        <v>17</v>
      </c>
      <c r="N4585" s="6" t="s">
        <v>17</v>
      </c>
      <c r="O4585" s="6" t="s">
        <v>17</v>
      </c>
      <c r="P4585" s="8" t="s">
        <v>17</v>
      </c>
      <c r="Q4585" s="8" t="s">
        <v>17</v>
      </c>
      <c r="R4585" s="9">
        <v>3.25</v>
      </c>
    </row>
    <row r="4586" spans="1:18" ht="15" customHeight="1" x14ac:dyDescent="0.25">
      <c r="A4586" t="s">
        <v>2526</v>
      </c>
      <c r="B4586" t="s">
        <v>5303</v>
      </c>
      <c r="C4586" t="s">
        <v>1485</v>
      </c>
      <c r="D4586" t="s">
        <v>77</v>
      </c>
      <c r="E4586" s="14">
        <v>2</v>
      </c>
      <c r="F4586" s="5">
        <v>44245</v>
      </c>
      <c r="G4586" s="6">
        <v>10.36682615629984</v>
      </c>
      <c r="H4586" s="7">
        <v>14292.356317163772</v>
      </c>
      <c r="I4586" s="6">
        <v>10.08</v>
      </c>
      <c r="J4586" s="7">
        <v>17349.610389610389</v>
      </c>
      <c r="K4586" s="7">
        <v>16227.940232849975</v>
      </c>
      <c r="L4586" s="6" t="s">
        <v>17</v>
      </c>
      <c r="M4586" s="6" t="s">
        <v>17</v>
      </c>
      <c r="N4586" s="6" t="s">
        <v>17</v>
      </c>
      <c r="O4586" s="6" t="s">
        <v>17</v>
      </c>
      <c r="P4586" s="8" t="s">
        <v>17</v>
      </c>
      <c r="Q4586" s="8" t="s">
        <v>17</v>
      </c>
      <c r="R4586" s="9">
        <v>3.75</v>
      </c>
    </row>
    <row r="4587" spans="1:18" ht="15" customHeight="1" x14ac:dyDescent="0.25">
      <c r="A4587" t="s">
        <v>2527</v>
      </c>
      <c r="B4587" t="s">
        <v>5303</v>
      </c>
      <c r="C4587" t="s">
        <v>665</v>
      </c>
      <c r="D4587" t="s">
        <v>5513</v>
      </c>
      <c r="E4587" s="14">
        <v>1</v>
      </c>
      <c r="F4587" s="5">
        <v>44245</v>
      </c>
      <c r="G4587" s="6">
        <v>42.607526881720432</v>
      </c>
      <c r="H4587" s="7">
        <v>8784.6439991864463</v>
      </c>
      <c r="I4587" s="6">
        <v>6.01</v>
      </c>
      <c r="J4587" s="7">
        <v>18296.813803323806</v>
      </c>
      <c r="K4587" s="7">
        <v>17119.920691790907</v>
      </c>
      <c r="L4587" s="6">
        <v>46.604049579320304</v>
      </c>
      <c r="M4587" s="6">
        <v>5.3878998164933911</v>
      </c>
      <c r="N4587" s="6">
        <v>0.44899023375198832</v>
      </c>
      <c r="O4587" s="6">
        <v>41.526972857503587</v>
      </c>
      <c r="P4587" s="8">
        <v>2.1880780610614332E-2</v>
      </c>
      <c r="Q4587" s="8">
        <v>2.0673232011794775E-4</v>
      </c>
      <c r="R4587" s="9">
        <v>5.53</v>
      </c>
    </row>
    <row r="4588" spans="1:18" ht="15" customHeight="1" x14ac:dyDescent="0.25">
      <c r="A4588" t="s">
        <v>2528</v>
      </c>
      <c r="B4588" t="s">
        <v>5303</v>
      </c>
      <c r="C4588" t="s">
        <v>1485</v>
      </c>
      <c r="D4588" t="s">
        <v>77</v>
      </c>
      <c r="E4588" s="14">
        <v>2</v>
      </c>
      <c r="F4588" s="5">
        <v>44249</v>
      </c>
      <c r="G4588" s="6">
        <v>28.023598820058996</v>
      </c>
      <c r="H4588" s="7">
        <v>10008.576569794939</v>
      </c>
      <c r="I4588" s="6">
        <v>20.74</v>
      </c>
      <c r="J4588" s="7">
        <v>15845.619208087617</v>
      </c>
      <c r="K4588" s="7">
        <v>14856.526463772476</v>
      </c>
      <c r="L4588" s="6" t="s">
        <v>17</v>
      </c>
      <c r="M4588" s="6" t="s">
        <v>17</v>
      </c>
      <c r="N4588" s="6" t="s">
        <v>17</v>
      </c>
      <c r="O4588" s="6" t="s">
        <v>17</v>
      </c>
      <c r="P4588" s="8" t="s">
        <v>17</v>
      </c>
      <c r="Q4588" s="8" t="s">
        <v>17</v>
      </c>
      <c r="R4588" s="9">
        <v>5.04</v>
      </c>
    </row>
    <row r="4589" spans="1:18" ht="15" customHeight="1" x14ac:dyDescent="0.25">
      <c r="A4589" t="s">
        <v>2529</v>
      </c>
      <c r="B4589" t="s">
        <v>5303</v>
      </c>
      <c r="C4589" t="s">
        <v>665</v>
      </c>
      <c r="D4589" t="s">
        <v>5513</v>
      </c>
      <c r="E4589" s="14">
        <v>1</v>
      </c>
      <c r="F4589" s="5">
        <v>44249</v>
      </c>
      <c r="G4589" s="6">
        <v>28.677196446199403</v>
      </c>
      <c r="H4589" s="7">
        <v>12052.752494576629</v>
      </c>
      <c r="I4589" s="6">
        <v>5.05</v>
      </c>
      <c r="J4589" s="7">
        <v>19065.812952660857</v>
      </c>
      <c r="K4589" s="7">
        <v>17881.148480285294</v>
      </c>
      <c r="L4589" s="6" t="s">
        <v>17</v>
      </c>
      <c r="M4589" s="6" t="s">
        <v>17</v>
      </c>
      <c r="N4589" s="6" t="s">
        <v>17</v>
      </c>
      <c r="O4589" s="6" t="s">
        <v>17</v>
      </c>
      <c r="P4589" s="8" t="s">
        <v>17</v>
      </c>
      <c r="Q4589" s="8" t="s">
        <v>17</v>
      </c>
      <c r="R4589" s="9">
        <v>4.7300000000000004</v>
      </c>
    </row>
    <row r="4590" spans="1:18" ht="15" customHeight="1" x14ac:dyDescent="0.25">
      <c r="A4590" t="s">
        <v>2530</v>
      </c>
      <c r="B4590" t="s">
        <v>5303</v>
      </c>
      <c r="C4590" t="s">
        <v>665</v>
      </c>
      <c r="D4590" t="s">
        <v>5513</v>
      </c>
      <c r="E4590" s="14">
        <v>1</v>
      </c>
      <c r="F4590" s="5">
        <v>44249</v>
      </c>
      <c r="G4590" s="6">
        <v>53.683241252302025</v>
      </c>
      <c r="H4590" s="7">
        <v>6894.6801456022567</v>
      </c>
      <c r="I4590" s="6">
        <v>3.83</v>
      </c>
      <c r="J4590" s="7">
        <v>18992.64172453104</v>
      </c>
      <c r="K4590" s="7">
        <v>17717.478405813225</v>
      </c>
      <c r="L4590" s="6">
        <v>48.724516234102715</v>
      </c>
      <c r="M4590" s="6">
        <v>5.8525472313372244</v>
      </c>
      <c r="N4590" s="6">
        <v>0.34273357315107833</v>
      </c>
      <c r="O4590" s="6">
        <v>41.223261711922831</v>
      </c>
      <c r="P4590" s="8">
        <v>8.9311464323139911E-3</v>
      </c>
      <c r="Q4590" s="8">
        <v>1.8010103053832421E-2</v>
      </c>
      <c r="R4590" s="9">
        <v>3.51</v>
      </c>
    </row>
    <row r="4591" spans="1:18" ht="15" customHeight="1" x14ac:dyDescent="0.25">
      <c r="A4591" t="s">
        <v>2531</v>
      </c>
      <c r="B4591" t="s">
        <v>5303</v>
      </c>
      <c r="C4591" t="s">
        <v>1292</v>
      </c>
      <c r="D4591" t="s">
        <v>1293</v>
      </c>
      <c r="E4591" s="14">
        <v>2</v>
      </c>
      <c r="F4591" s="5">
        <v>44249</v>
      </c>
      <c r="G4591" s="6">
        <v>14.384236453201968</v>
      </c>
      <c r="H4591" s="7">
        <v>13721.428265485602</v>
      </c>
      <c r="I4591" s="6">
        <v>10.66</v>
      </c>
      <c r="J4591" s="7">
        <v>17556.466015337748</v>
      </c>
      <c r="K4591" s="7">
        <v>16437.201023553374</v>
      </c>
      <c r="L4591" s="6" t="s">
        <v>17</v>
      </c>
      <c r="M4591" s="6" t="s">
        <v>17</v>
      </c>
      <c r="N4591" s="6" t="s">
        <v>17</v>
      </c>
      <c r="O4591" s="6" t="s">
        <v>17</v>
      </c>
      <c r="P4591" s="8" t="s">
        <v>17</v>
      </c>
      <c r="Q4591" s="8" t="s">
        <v>17</v>
      </c>
      <c r="R4591" s="9">
        <v>4.8099999999999996</v>
      </c>
    </row>
    <row r="4592" spans="1:18" ht="15" customHeight="1" x14ac:dyDescent="0.25">
      <c r="A4592" t="s">
        <v>2532</v>
      </c>
      <c r="B4592" t="s">
        <v>5303</v>
      </c>
      <c r="C4592" t="s">
        <v>665</v>
      </c>
      <c r="D4592" t="s">
        <v>5513</v>
      </c>
      <c r="E4592" s="14">
        <v>1</v>
      </c>
      <c r="F4592" s="5">
        <v>44249</v>
      </c>
      <c r="G4592" s="6">
        <v>48.092904325591313</v>
      </c>
      <c r="H4592" s="7">
        <v>8040.5684315939361</v>
      </c>
      <c r="I4592" s="6">
        <v>5.57</v>
      </c>
      <c r="J4592" s="7">
        <v>19014.259144451335</v>
      </c>
      <c r="K4592" s="7">
        <v>17753.792549043657</v>
      </c>
      <c r="L4592" s="6">
        <v>46.782299122658699</v>
      </c>
      <c r="M4592" s="6">
        <v>5.7822522829587149</v>
      </c>
      <c r="N4592" s="6">
        <v>0.40461966221420653</v>
      </c>
      <c r="O4592" s="6">
        <v>41.436206542583434</v>
      </c>
      <c r="P4592" s="8">
        <v>5.7703294180257792E-3</v>
      </c>
      <c r="Q4592" s="8">
        <v>1.8852060166923579E-2</v>
      </c>
      <c r="R4592" s="9">
        <v>3.22</v>
      </c>
    </row>
    <row r="4593" spans="1:18" ht="15" customHeight="1" x14ac:dyDescent="0.25">
      <c r="A4593" t="s">
        <v>2533</v>
      </c>
      <c r="B4593" t="s">
        <v>5303</v>
      </c>
      <c r="C4593" t="s">
        <v>1485</v>
      </c>
      <c r="D4593" t="s">
        <v>77</v>
      </c>
      <c r="E4593" s="14">
        <v>2</v>
      </c>
      <c r="F4593" s="5">
        <v>44249</v>
      </c>
      <c r="G4593" s="6">
        <v>19.889502762430947</v>
      </c>
      <c r="H4593" s="7">
        <v>11885.743516962666</v>
      </c>
      <c r="I4593" s="6">
        <v>15.68</v>
      </c>
      <c r="J4593" s="7">
        <v>16495.248152059132</v>
      </c>
      <c r="K4593" s="7">
        <v>15443.224666001675</v>
      </c>
      <c r="L4593" s="6" t="s">
        <v>17</v>
      </c>
      <c r="M4593" s="6" t="s">
        <v>17</v>
      </c>
      <c r="N4593" s="6" t="s">
        <v>17</v>
      </c>
      <c r="O4593" s="6" t="s">
        <v>17</v>
      </c>
      <c r="P4593" s="8" t="s">
        <v>17</v>
      </c>
      <c r="Q4593" s="8" t="s">
        <v>17</v>
      </c>
      <c r="R4593" s="9">
        <v>5.3</v>
      </c>
    </row>
    <row r="4594" spans="1:18" ht="15" customHeight="1" x14ac:dyDescent="0.25">
      <c r="A4594" t="s">
        <v>2534</v>
      </c>
      <c r="B4594" t="s">
        <v>5303</v>
      </c>
      <c r="C4594" t="s">
        <v>1292</v>
      </c>
      <c r="D4594" t="s">
        <v>1293</v>
      </c>
      <c r="E4594" s="14">
        <v>2</v>
      </c>
      <c r="F4594" s="5">
        <v>44249</v>
      </c>
      <c r="G4594" s="6">
        <v>16.39097744360901</v>
      </c>
      <c r="H4594" s="7">
        <v>13201.743019046069</v>
      </c>
      <c r="I4594" s="6">
        <v>12.79</v>
      </c>
      <c r="J4594" s="7">
        <v>17365.764604810996</v>
      </c>
      <c r="K4594" s="7">
        <v>16268.787963427401</v>
      </c>
      <c r="L4594" s="6" t="s">
        <v>17</v>
      </c>
      <c r="M4594" s="6" t="s">
        <v>17</v>
      </c>
      <c r="N4594" s="6" t="s">
        <v>17</v>
      </c>
      <c r="O4594" s="6" t="s">
        <v>17</v>
      </c>
      <c r="P4594" s="8" t="s">
        <v>17</v>
      </c>
      <c r="Q4594" s="8" t="s">
        <v>17</v>
      </c>
      <c r="R4594" s="9">
        <v>6.88</v>
      </c>
    </row>
    <row r="4595" spans="1:18" ht="15" customHeight="1" x14ac:dyDescent="0.25">
      <c r="A4595" t="s">
        <v>2535</v>
      </c>
      <c r="B4595" t="s">
        <v>5303</v>
      </c>
      <c r="C4595" t="s">
        <v>1485</v>
      </c>
      <c r="D4595" t="s">
        <v>77</v>
      </c>
      <c r="E4595" s="14">
        <v>2</v>
      </c>
      <c r="F4595" s="5">
        <v>44249</v>
      </c>
      <c r="G4595" s="6">
        <v>24.54394693200663</v>
      </c>
      <c r="H4595" s="7">
        <v>10887.262457119688</v>
      </c>
      <c r="I4595" s="6">
        <v>17.670000000000002</v>
      </c>
      <c r="J4595" s="7">
        <v>16250.53395984622</v>
      </c>
      <c r="K4595" s="7">
        <v>15223.259915699278</v>
      </c>
      <c r="L4595" s="6" t="s">
        <v>17</v>
      </c>
      <c r="M4595" s="6" t="s">
        <v>17</v>
      </c>
      <c r="N4595" s="6" t="s">
        <v>17</v>
      </c>
      <c r="O4595" s="6" t="s">
        <v>17</v>
      </c>
      <c r="P4595" s="8" t="s">
        <v>17</v>
      </c>
      <c r="Q4595" s="8" t="s">
        <v>17</v>
      </c>
      <c r="R4595" s="9">
        <v>6.36</v>
      </c>
    </row>
    <row r="4596" spans="1:18" ht="15" customHeight="1" x14ac:dyDescent="0.25">
      <c r="A4596" t="s">
        <v>2536</v>
      </c>
      <c r="B4596" t="s">
        <v>5303</v>
      </c>
      <c r="C4596" t="s">
        <v>2439</v>
      </c>
      <c r="D4596" s="6" t="s">
        <v>5513</v>
      </c>
      <c r="E4596" s="14">
        <v>1</v>
      </c>
      <c r="F4596" s="5">
        <v>44249</v>
      </c>
      <c r="G4596" s="6">
        <v>30.212143379663498</v>
      </c>
      <c r="H4596" s="7">
        <v>11640.60196403951</v>
      </c>
      <c r="I4596" s="6">
        <v>3.64</v>
      </c>
      <c r="J4596" s="7">
        <v>18938.471230575389</v>
      </c>
      <c r="K4596" s="7">
        <v>17737.591074257871</v>
      </c>
      <c r="L4596" s="6" t="s">
        <v>17</v>
      </c>
      <c r="M4596" s="6" t="s">
        <v>17</v>
      </c>
      <c r="N4596" s="6" t="s">
        <v>17</v>
      </c>
      <c r="O4596" s="6" t="s">
        <v>17</v>
      </c>
      <c r="P4596" s="8" t="s">
        <v>17</v>
      </c>
      <c r="Q4596" s="8" t="s">
        <v>17</v>
      </c>
      <c r="R4596" s="9">
        <v>4.76</v>
      </c>
    </row>
    <row r="4597" spans="1:18" ht="15" customHeight="1" x14ac:dyDescent="0.25">
      <c r="A4597" t="s">
        <v>2537</v>
      </c>
      <c r="B4597" t="s">
        <v>5303</v>
      </c>
      <c r="C4597" t="s">
        <v>1292</v>
      </c>
      <c r="D4597" t="s">
        <v>1293</v>
      </c>
      <c r="E4597" s="14">
        <v>2</v>
      </c>
      <c r="F4597" s="5">
        <v>44249</v>
      </c>
      <c r="G4597" s="6">
        <v>12.242090784044024</v>
      </c>
      <c r="H4597" s="7">
        <v>13885.809021365278</v>
      </c>
      <c r="I4597" s="6">
        <v>13.42</v>
      </c>
      <c r="J4597" s="7">
        <v>17254.036598493003</v>
      </c>
      <c r="K4597" s="7">
        <v>16163.652286101187</v>
      </c>
      <c r="L4597" s="6" t="s">
        <v>17</v>
      </c>
      <c r="M4597" s="6" t="s">
        <v>17</v>
      </c>
      <c r="N4597" s="6" t="s">
        <v>17</v>
      </c>
      <c r="O4597" s="6" t="s">
        <v>17</v>
      </c>
      <c r="P4597" s="8" t="s">
        <v>17</v>
      </c>
      <c r="Q4597" s="8" t="s">
        <v>17</v>
      </c>
      <c r="R4597" s="9">
        <v>7.1</v>
      </c>
    </row>
    <row r="4598" spans="1:18" ht="15" customHeight="1" x14ac:dyDescent="0.25">
      <c r="A4598" t="s">
        <v>2538</v>
      </c>
      <c r="B4598" t="s">
        <v>5303</v>
      </c>
      <c r="C4598" t="s">
        <v>1292</v>
      </c>
      <c r="D4598" t="s">
        <v>1293</v>
      </c>
      <c r="E4598" s="14">
        <v>2</v>
      </c>
      <c r="F4598" s="5">
        <v>44249</v>
      </c>
      <c r="G4598" s="6">
        <v>16.122004357298454</v>
      </c>
      <c r="H4598" s="7">
        <v>13139.112153257485</v>
      </c>
      <c r="I4598" s="6">
        <v>9.26</v>
      </c>
      <c r="J4598" s="7">
        <v>17268.030139935414</v>
      </c>
      <c r="K4598" s="7">
        <v>16134.115528169306</v>
      </c>
      <c r="L4598" s="6" t="s">
        <v>17</v>
      </c>
      <c r="M4598" s="6" t="s">
        <v>17</v>
      </c>
      <c r="N4598" s="6" t="s">
        <v>17</v>
      </c>
      <c r="O4598" s="6" t="s">
        <v>17</v>
      </c>
      <c r="P4598" s="8" t="s">
        <v>17</v>
      </c>
      <c r="Q4598" s="8" t="s">
        <v>17</v>
      </c>
      <c r="R4598" s="9">
        <v>7.1</v>
      </c>
    </row>
    <row r="4599" spans="1:18" ht="15" customHeight="1" x14ac:dyDescent="0.25">
      <c r="A4599" t="s">
        <v>2539</v>
      </c>
      <c r="B4599" t="s">
        <v>5303</v>
      </c>
      <c r="C4599" t="s">
        <v>2439</v>
      </c>
      <c r="D4599" s="6" t="s">
        <v>5513</v>
      </c>
      <c r="E4599" s="14">
        <v>1</v>
      </c>
      <c r="F4599" s="5">
        <v>44249</v>
      </c>
      <c r="G4599" s="6">
        <v>27.318475916606761</v>
      </c>
      <c r="H4599" s="7">
        <v>12345.823637391897</v>
      </c>
      <c r="I4599" s="6">
        <v>3.29</v>
      </c>
      <c r="J4599" s="7">
        <v>19109.337254490074</v>
      </c>
      <c r="K4599" s="7">
        <v>17904.431928399732</v>
      </c>
      <c r="L4599" s="6" t="s">
        <v>17</v>
      </c>
      <c r="M4599" s="6" t="s">
        <v>17</v>
      </c>
      <c r="N4599" s="6" t="s">
        <v>17</v>
      </c>
      <c r="O4599" s="6" t="s">
        <v>17</v>
      </c>
      <c r="P4599" s="8" t="s">
        <v>17</v>
      </c>
      <c r="Q4599" s="8" t="s">
        <v>17</v>
      </c>
      <c r="R4599" s="9">
        <v>4.79</v>
      </c>
    </row>
    <row r="4600" spans="1:18" ht="15" customHeight="1" x14ac:dyDescent="0.25">
      <c r="A4600" t="s">
        <v>5250</v>
      </c>
      <c r="B4600" t="s">
        <v>5308</v>
      </c>
      <c r="C4600" t="s">
        <v>16</v>
      </c>
      <c r="D4600" t="s">
        <v>5513</v>
      </c>
      <c r="E4600" s="14">
        <v>1</v>
      </c>
      <c r="F4600" s="5">
        <v>44249</v>
      </c>
      <c r="G4600" s="6">
        <v>29.519382446624906</v>
      </c>
      <c r="H4600" s="7">
        <v>10832.144778637499</v>
      </c>
      <c r="I4600" s="6">
        <v>12.935</v>
      </c>
      <c r="J4600" s="7">
        <v>17510.254088318328</v>
      </c>
      <c r="K4600" s="7">
        <v>16392.170915726168</v>
      </c>
      <c r="L4600" s="6">
        <v>43.461241534328224</v>
      </c>
      <c r="M4600" s="6">
        <v>5.1242005501960506</v>
      </c>
      <c r="N4600" s="6">
        <v>0.63246361458582634</v>
      </c>
      <c r="O4600" s="6">
        <v>37.777306186111225</v>
      </c>
      <c r="P4600" s="8">
        <v>3.7052961930950951E-2</v>
      </c>
      <c r="Q4600" s="8">
        <v>3.273515284771749E-2</v>
      </c>
      <c r="R4600" s="9">
        <v>6.1349999999999998</v>
      </c>
    </row>
    <row r="4601" spans="1:18" ht="15" customHeight="1" x14ac:dyDescent="0.25">
      <c r="A4601" t="s">
        <v>2540</v>
      </c>
      <c r="B4601" t="s">
        <v>5303</v>
      </c>
      <c r="C4601" t="s">
        <v>665</v>
      </c>
      <c r="D4601" t="s">
        <v>5513</v>
      </c>
      <c r="E4601" s="14">
        <v>1</v>
      </c>
      <c r="F4601" s="5">
        <v>44251</v>
      </c>
      <c r="G4601" s="6">
        <v>49.392542940930042</v>
      </c>
      <c r="H4601" s="7">
        <v>8434.7434297748732</v>
      </c>
      <c r="I4601" s="6">
        <v>2.37</v>
      </c>
      <c r="J4601" s="7">
        <v>20266.834751549533</v>
      </c>
      <c r="K4601" s="7">
        <v>19051.348979199192</v>
      </c>
      <c r="L4601" s="6" t="s">
        <v>17</v>
      </c>
      <c r="M4601" s="6" t="s">
        <v>17</v>
      </c>
      <c r="N4601" s="6" t="s">
        <v>17</v>
      </c>
      <c r="O4601" s="6" t="s">
        <v>17</v>
      </c>
      <c r="P4601" s="8" t="s">
        <v>17</v>
      </c>
      <c r="Q4601" s="8" t="s">
        <v>17</v>
      </c>
      <c r="R4601" s="9">
        <v>4.8099999999999996</v>
      </c>
    </row>
    <row r="4602" spans="1:18" ht="15" customHeight="1" x14ac:dyDescent="0.25">
      <c r="A4602" t="s">
        <v>2541</v>
      </c>
      <c r="B4602" t="s">
        <v>5303</v>
      </c>
      <c r="C4602" t="s">
        <v>665</v>
      </c>
      <c r="D4602" t="s">
        <v>5513</v>
      </c>
      <c r="E4602" s="14">
        <v>1</v>
      </c>
      <c r="F4602" s="5">
        <v>44251</v>
      </c>
      <c r="G4602" s="6">
        <v>52.162908421537047</v>
      </c>
      <c r="H4602" s="7">
        <v>7421.7579014118255</v>
      </c>
      <c r="I4602" s="6">
        <v>4.71</v>
      </c>
      <c r="J4602" s="7">
        <v>19367.141659681478</v>
      </c>
      <c r="K4602" s="7">
        <v>18178.567022383741</v>
      </c>
      <c r="L4602" s="6" t="s">
        <v>17</v>
      </c>
      <c r="M4602" s="6" t="s">
        <v>17</v>
      </c>
      <c r="N4602" s="6" t="s">
        <v>17</v>
      </c>
      <c r="O4602" s="6" t="s">
        <v>17</v>
      </c>
      <c r="P4602" s="8" t="s">
        <v>17</v>
      </c>
      <c r="Q4602" s="8" t="s">
        <v>17</v>
      </c>
      <c r="R4602" s="9">
        <v>4.5599999999999996</v>
      </c>
    </row>
    <row r="4603" spans="1:18" ht="15" customHeight="1" x14ac:dyDescent="0.25">
      <c r="A4603" t="s">
        <v>2542</v>
      </c>
      <c r="B4603" t="s">
        <v>5303</v>
      </c>
      <c r="C4603" t="s">
        <v>665</v>
      </c>
      <c r="D4603" t="s">
        <v>5513</v>
      </c>
      <c r="E4603" s="14">
        <v>1</v>
      </c>
      <c r="F4603" s="5">
        <v>44251</v>
      </c>
      <c r="G4603" s="6">
        <v>43.310796967834456</v>
      </c>
      <c r="H4603" s="7">
        <v>8870.7920909792829</v>
      </c>
      <c r="I4603" s="6">
        <v>3.06</v>
      </c>
      <c r="J4603" s="7">
        <v>18751.577618847288</v>
      </c>
      <c r="K4603" s="7">
        <v>17514.578314445203</v>
      </c>
      <c r="L4603" s="6">
        <v>47.162298110515621</v>
      </c>
      <c r="M4603" s="6">
        <v>5.6632416133299781</v>
      </c>
      <c r="N4603" s="6">
        <v>0.39234694810777199</v>
      </c>
      <c r="O4603" s="6">
        <v>43.681945618721308</v>
      </c>
      <c r="P4603" s="8">
        <v>2.1623523915679413E-2</v>
      </c>
      <c r="Q4603" s="8">
        <v>1.8544185409635663E-2</v>
      </c>
      <c r="R4603" s="9">
        <v>4.92</v>
      </c>
    </row>
    <row r="4604" spans="1:18" ht="15" customHeight="1" x14ac:dyDescent="0.25">
      <c r="A4604" t="s">
        <v>2543</v>
      </c>
      <c r="B4604" t="s">
        <v>5303</v>
      </c>
      <c r="C4604" t="s">
        <v>1292</v>
      </c>
      <c r="D4604" t="s">
        <v>1293</v>
      </c>
      <c r="E4604" s="14">
        <v>2</v>
      </c>
      <c r="F4604" s="5">
        <v>44251</v>
      </c>
      <c r="G4604" s="6">
        <v>13.259259259259263</v>
      </c>
      <c r="H4604" s="7">
        <v>12990.37910046511</v>
      </c>
      <c r="I4604" s="7">
        <v>15.34</v>
      </c>
      <c r="J4604" s="7">
        <v>16419.831223628691</v>
      </c>
      <c r="K4604" s="7">
        <v>15349.537818640394</v>
      </c>
      <c r="L4604" s="6" t="s">
        <v>17</v>
      </c>
      <c r="M4604" s="6" t="s">
        <v>17</v>
      </c>
      <c r="N4604" s="6" t="s">
        <v>17</v>
      </c>
      <c r="O4604" s="6" t="s">
        <v>17</v>
      </c>
      <c r="P4604" s="8" t="s">
        <v>17</v>
      </c>
      <c r="Q4604" s="8" t="s">
        <v>17</v>
      </c>
      <c r="R4604" s="9">
        <v>5.2</v>
      </c>
    </row>
    <row r="4605" spans="1:18" ht="15" customHeight="1" x14ac:dyDescent="0.25">
      <c r="A4605" t="s">
        <v>2544</v>
      </c>
      <c r="B4605" t="s">
        <v>5303</v>
      </c>
      <c r="C4605" t="s">
        <v>1293</v>
      </c>
      <c r="D4605" t="s">
        <v>1293</v>
      </c>
      <c r="E4605" s="14">
        <v>2</v>
      </c>
      <c r="F4605" s="5">
        <v>44251</v>
      </c>
      <c r="G4605" s="6">
        <v>13.39092872570196</v>
      </c>
      <c r="H4605" s="7">
        <v>12971.95417784751</v>
      </c>
      <c r="I4605" s="7">
        <v>15.72</v>
      </c>
      <c r="J4605" s="7">
        <v>16421.630756231512</v>
      </c>
      <c r="K4605" s="7">
        <v>15355.313676666829</v>
      </c>
      <c r="L4605" s="6" t="s">
        <v>17</v>
      </c>
      <c r="M4605" s="6" t="s">
        <v>17</v>
      </c>
      <c r="N4605" s="6" t="s">
        <v>17</v>
      </c>
      <c r="O4605" s="6" t="s">
        <v>17</v>
      </c>
      <c r="P4605" s="8" t="s">
        <v>17</v>
      </c>
      <c r="Q4605" s="8" t="s">
        <v>17</v>
      </c>
      <c r="R4605" s="9">
        <v>5.32</v>
      </c>
    </row>
    <row r="4606" spans="1:18" ht="15" customHeight="1" x14ac:dyDescent="0.25">
      <c r="A4606" t="s">
        <v>2545</v>
      </c>
      <c r="B4606" t="s">
        <v>5303</v>
      </c>
      <c r="C4606" t="s">
        <v>665</v>
      </c>
      <c r="D4606" t="s">
        <v>5513</v>
      </c>
      <c r="E4606" s="14">
        <v>1</v>
      </c>
      <c r="F4606" s="5">
        <v>44251</v>
      </c>
      <c r="G4606" s="6">
        <v>40.626428898033829</v>
      </c>
      <c r="H4606" s="7">
        <v>9773.2956175199361</v>
      </c>
      <c r="I4606" s="7">
        <v>3.7</v>
      </c>
      <c r="J4606" s="7">
        <v>19332.49895702962</v>
      </c>
      <c r="K4606" s="7">
        <v>18132.308829816015</v>
      </c>
      <c r="L4606" s="6" t="s">
        <v>17</v>
      </c>
      <c r="M4606" s="6" t="s">
        <v>17</v>
      </c>
      <c r="N4606" s="6" t="s">
        <v>17</v>
      </c>
      <c r="O4606" s="6" t="s">
        <v>17</v>
      </c>
      <c r="P4606" s="8" t="s">
        <v>17</v>
      </c>
      <c r="Q4606" s="8" t="s">
        <v>17</v>
      </c>
      <c r="R4606" s="9">
        <v>4.12</v>
      </c>
    </row>
    <row r="4607" spans="1:18" ht="15" customHeight="1" x14ac:dyDescent="0.25">
      <c r="A4607" t="s">
        <v>2546</v>
      </c>
      <c r="B4607" t="s">
        <v>5303</v>
      </c>
      <c r="C4607" t="s">
        <v>77</v>
      </c>
      <c r="D4607" t="s">
        <v>77</v>
      </c>
      <c r="E4607" s="14">
        <v>2</v>
      </c>
      <c r="F4607" s="5">
        <v>44251</v>
      </c>
      <c r="G4607" s="6">
        <v>15.303983228511523</v>
      </c>
      <c r="H4607" s="7">
        <v>14502.837991995559</v>
      </c>
      <c r="I4607" s="7">
        <v>5.86</v>
      </c>
      <c r="J4607" s="7">
        <v>18738.987368644517</v>
      </c>
      <c r="K4607" s="7">
        <v>17564.833470747231</v>
      </c>
      <c r="L4607" s="6" t="s">
        <v>17</v>
      </c>
      <c r="M4607" s="6" t="s">
        <v>17</v>
      </c>
      <c r="N4607" s="6" t="s">
        <v>17</v>
      </c>
      <c r="O4607" s="6" t="s">
        <v>17</v>
      </c>
      <c r="P4607" s="8" t="s">
        <v>17</v>
      </c>
      <c r="Q4607" s="8" t="s">
        <v>17</v>
      </c>
      <c r="R4607" s="9">
        <v>5.79</v>
      </c>
    </row>
    <row r="4608" spans="1:18" ht="15" customHeight="1" x14ac:dyDescent="0.25">
      <c r="A4608" t="s">
        <v>2547</v>
      </c>
      <c r="B4608" t="s">
        <v>5303</v>
      </c>
      <c r="C4608" t="s">
        <v>665</v>
      </c>
      <c r="D4608" t="s">
        <v>5513</v>
      </c>
      <c r="E4608" s="14">
        <v>1</v>
      </c>
      <c r="F4608" s="5">
        <v>44251</v>
      </c>
      <c r="G4608" s="6">
        <v>43.482975493385382</v>
      </c>
      <c r="H4608" s="7">
        <v>8548.9056253182407</v>
      </c>
      <c r="I4608" s="7">
        <v>7.72</v>
      </c>
      <c r="J4608" s="7">
        <v>18096.232126082872</v>
      </c>
      <c r="K4608" s="7">
        <v>17005.839922617961</v>
      </c>
      <c r="L4608" s="6">
        <v>42.429157861172094</v>
      </c>
      <c r="M4608" s="6">
        <v>4.9694274648593382</v>
      </c>
      <c r="N4608" s="6">
        <v>0.41246580340103545</v>
      </c>
      <c r="O4608" s="6">
        <v>44.43715347380013</v>
      </c>
      <c r="P4608" s="8">
        <v>3.3373809026794096E-3</v>
      </c>
      <c r="Q4608" s="8">
        <v>2.8458015864732282E-2</v>
      </c>
      <c r="R4608" s="9">
        <v>4.1900000000000004</v>
      </c>
    </row>
    <row r="4609" spans="1:18" ht="15" customHeight="1" x14ac:dyDescent="0.25">
      <c r="A4609" t="s">
        <v>2548</v>
      </c>
      <c r="B4609" t="s">
        <v>5303</v>
      </c>
      <c r="C4609" t="s">
        <v>665</v>
      </c>
      <c r="D4609" t="s">
        <v>5513</v>
      </c>
      <c r="E4609" s="14">
        <v>1</v>
      </c>
      <c r="F4609" s="5">
        <v>44251</v>
      </c>
      <c r="G4609" s="6">
        <v>40.605643496214732</v>
      </c>
      <c r="H4609" s="7">
        <v>8839.0967422183166</v>
      </c>
      <c r="I4609" s="7">
        <v>13.48</v>
      </c>
      <c r="J4609" s="7">
        <v>17566.543924250396</v>
      </c>
      <c r="K4609" s="7">
        <v>16552.233564824121</v>
      </c>
      <c r="L4609" s="6">
        <v>41.385750618940293</v>
      </c>
      <c r="M4609" s="6">
        <v>4.6277178283008498</v>
      </c>
      <c r="N4609" s="6">
        <v>0.4065943081622902</v>
      </c>
      <c r="O4609" s="6">
        <v>39.979201017880307</v>
      </c>
      <c r="P4609" s="8">
        <v>4.3594937478168332E-2</v>
      </c>
      <c r="Q4609" s="8">
        <v>7.7141289238083138E-2</v>
      </c>
      <c r="R4609" s="9">
        <v>4.95</v>
      </c>
    </row>
    <row r="4610" spans="1:18" ht="15" customHeight="1" x14ac:dyDescent="0.25">
      <c r="A4610" t="s">
        <v>2549</v>
      </c>
      <c r="B4610" t="s">
        <v>5303</v>
      </c>
      <c r="C4610" t="s">
        <v>665</v>
      </c>
      <c r="D4610" t="s">
        <v>5513</v>
      </c>
      <c r="E4610" s="14">
        <v>1</v>
      </c>
      <c r="F4610" s="5">
        <v>44251</v>
      </c>
      <c r="G4610" s="6">
        <v>51.970743600162528</v>
      </c>
      <c r="H4610" s="7">
        <v>7733.6690982869295</v>
      </c>
      <c r="I4610" s="7">
        <v>2.57</v>
      </c>
      <c r="J4610" s="7">
        <v>20004.195510803438</v>
      </c>
      <c r="K4610" s="7">
        <v>18745.479400071177</v>
      </c>
      <c r="L4610" s="6">
        <v>48.191757400226912</v>
      </c>
      <c r="M4610" s="6">
        <v>5.7680064916165961</v>
      </c>
      <c r="N4610" s="6">
        <v>0.47075435735376048</v>
      </c>
      <c r="O4610" s="6">
        <v>42.960662156670459</v>
      </c>
      <c r="P4610" s="8">
        <v>4.896473250237586E-3</v>
      </c>
      <c r="Q4610" s="8">
        <v>3.3923120882040594E-2</v>
      </c>
      <c r="R4610" s="9">
        <v>4.66</v>
      </c>
    </row>
    <row r="4611" spans="1:18" ht="15" customHeight="1" x14ac:dyDescent="0.25">
      <c r="A4611" t="s">
        <v>2550</v>
      </c>
      <c r="B4611" t="s">
        <v>5303</v>
      </c>
      <c r="C4611" t="s">
        <v>665</v>
      </c>
      <c r="D4611" t="s">
        <v>5513</v>
      </c>
      <c r="E4611" s="14">
        <v>1</v>
      </c>
      <c r="F4611" s="5">
        <v>44251</v>
      </c>
      <c r="G4611" s="6">
        <v>42.017208413001903</v>
      </c>
      <c r="H4611" s="7">
        <v>9503.3859037110105</v>
      </c>
      <c r="I4611" s="7">
        <v>5.45</v>
      </c>
      <c r="J4611" s="7">
        <v>19340.394295302016</v>
      </c>
      <c r="K4611" s="7">
        <v>18160.330016952539</v>
      </c>
      <c r="L4611" s="6" t="s">
        <v>17</v>
      </c>
      <c r="M4611" s="6" t="s">
        <v>17</v>
      </c>
      <c r="N4611" s="6" t="s">
        <v>17</v>
      </c>
      <c r="O4611" s="6" t="s">
        <v>17</v>
      </c>
      <c r="P4611" s="8" t="s">
        <v>17</v>
      </c>
      <c r="Q4611" s="8" t="s">
        <v>17</v>
      </c>
      <c r="R4611" s="9">
        <v>4.6399999999999997</v>
      </c>
    </row>
    <row r="4612" spans="1:18" ht="15" customHeight="1" x14ac:dyDescent="0.25">
      <c r="A4612" t="s">
        <v>2551</v>
      </c>
      <c r="B4612" t="s">
        <v>5303</v>
      </c>
      <c r="C4612" t="s">
        <v>665</v>
      </c>
      <c r="D4612" t="s">
        <v>5513</v>
      </c>
      <c r="E4612" s="14">
        <v>1</v>
      </c>
      <c r="F4612" s="5">
        <v>44251</v>
      </c>
      <c r="G4612" s="6">
        <v>48.222637979420014</v>
      </c>
      <c r="H4612" s="7">
        <v>8620.1940305068692</v>
      </c>
      <c r="I4612" s="7">
        <v>0.67</v>
      </c>
      <c r="J4612" s="7">
        <v>20196.971301493169</v>
      </c>
      <c r="K4612" s="7">
        <v>18923.855318178576</v>
      </c>
      <c r="L4612" s="6">
        <v>49.503956735551746</v>
      </c>
      <c r="M4612" s="6">
        <v>5.8338206752242305</v>
      </c>
      <c r="N4612" s="6">
        <v>8.5484371032791537E-2</v>
      </c>
      <c r="O4612" s="6">
        <v>43.888560668979302</v>
      </c>
      <c r="P4612" s="8">
        <v>4.3645624532998306E-3</v>
      </c>
      <c r="Q4612" s="8">
        <v>1.381298675862767E-2</v>
      </c>
      <c r="R4612" s="9">
        <v>5.57</v>
      </c>
    </row>
    <row r="4613" spans="1:18" ht="15" customHeight="1" x14ac:dyDescent="0.25">
      <c r="A4613" t="s">
        <v>2552</v>
      </c>
      <c r="B4613" t="s">
        <v>5303</v>
      </c>
      <c r="C4613" t="s">
        <v>2439</v>
      </c>
      <c r="D4613" s="6" t="s">
        <v>5513</v>
      </c>
      <c r="E4613" s="14">
        <v>1</v>
      </c>
      <c r="F4613" s="5">
        <v>44251</v>
      </c>
      <c r="G4613" s="6">
        <v>17.948717948717942</v>
      </c>
      <c r="H4613" s="7">
        <v>14289.768028693768</v>
      </c>
      <c r="I4613" s="7">
        <v>2.86</v>
      </c>
      <c r="J4613" s="7">
        <v>19159.911569638913</v>
      </c>
      <c r="K4613" s="7">
        <v>17950.061034970528</v>
      </c>
      <c r="L4613" s="6" t="s">
        <v>17</v>
      </c>
      <c r="M4613" s="6" t="s">
        <v>17</v>
      </c>
      <c r="N4613" s="6" t="s">
        <v>17</v>
      </c>
      <c r="O4613" s="6" t="s">
        <v>17</v>
      </c>
      <c r="P4613" s="8" t="s">
        <v>17</v>
      </c>
      <c r="Q4613" s="8" t="s">
        <v>17</v>
      </c>
      <c r="R4613" s="9">
        <v>5.01</v>
      </c>
    </row>
    <row r="4614" spans="1:18" ht="15" customHeight="1" x14ac:dyDescent="0.25">
      <c r="A4614" t="s">
        <v>2553</v>
      </c>
      <c r="B4614" t="s">
        <v>5303</v>
      </c>
      <c r="C4614" t="s">
        <v>2439</v>
      </c>
      <c r="D4614" s="6" t="s">
        <v>5513</v>
      </c>
      <c r="E4614" s="14">
        <v>1</v>
      </c>
      <c r="F4614" s="5">
        <v>44251</v>
      </c>
      <c r="G4614" s="6">
        <v>15.419296663660964</v>
      </c>
      <c r="H4614" s="7">
        <v>14819.998871200882</v>
      </c>
      <c r="I4614" s="7">
        <v>3.7</v>
      </c>
      <c r="J4614" s="7">
        <v>19167.281543164328</v>
      </c>
      <c r="K4614" s="7">
        <v>17967.091415950723</v>
      </c>
      <c r="L4614" s="6" t="s">
        <v>17</v>
      </c>
      <c r="M4614" s="6" t="s">
        <v>17</v>
      </c>
      <c r="N4614" s="6" t="s">
        <v>17</v>
      </c>
      <c r="O4614" s="6" t="s">
        <v>17</v>
      </c>
      <c r="P4614" s="8" t="s">
        <v>17</v>
      </c>
      <c r="Q4614" s="8" t="s">
        <v>17</v>
      </c>
      <c r="R4614" s="9">
        <v>5.13</v>
      </c>
    </row>
    <row r="4615" spans="1:18" ht="15" customHeight="1" x14ac:dyDescent="0.25">
      <c r="A4615" t="s">
        <v>2554</v>
      </c>
      <c r="B4615" t="s">
        <v>5303</v>
      </c>
      <c r="C4615" t="s">
        <v>2113</v>
      </c>
      <c r="D4615" t="s">
        <v>5517</v>
      </c>
      <c r="E4615" s="14">
        <v>5</v>
      </c>
      <c r="F4615" s="5">
        <v>44251</v>
      </c>
      <c r="G4615" s="6">
        <v>36.184021107098033</v>
      </c>
      <c r="H4615" s="7">
        <v>10170.430792040781</v>
      </c>
      <c r="I4615" s="6">
        <v>7.1950000000000003</v>
      </c>
      <c r="J4615" s="7">
        <v>18521.047857866935</v>
      </c>
      <c r="K4615" s="7">
        <v>17322.317418712712</v>
      </c>
      <c r="L4615" s="6" t="s">
        <v>17</v>
      </c>
      <c r="M4615" s="6" t="s">
        <v>17</v>
      </c>
      <c r="N4615" s="6" t="s">
        <v>17</v>
      </c>
      <c r="O4615" s="6" t="s">
        <v>17</v>
      </c>
      <c r="P4615" s="8" t="s">
        <v>17</v>
      </c>
      <c r="Q4615" s="8" t="s">
        <v>17</v>
      </c>
      <c r="R4615" s="9">
        <v>6.2850000000000001</v>
      </c>
    </row>
    <row r="4616" spans="1:18" ht="15" customHeight="1" x14ac:dyDescent="0.25">
      <c r="A4616" t="s">
        <v>5251</v>
      </c>
      <c r="B4616" t="s">
        <v>5308</v>
      </c>
      <c r="C4616" t="s">
        <v>16</v>
      </c>
      <c r="D4616" t="s">
        <v>5513</v>
      </c>
      <c r="E4616" s="14">
        <v>1</v>
      </c>
      <c r="F4616" s="5">
        <v>44251</v>
      </c>
      <c r="G4616" s="6">
        <v>37.614334518004242</v>
      </c>
      <c r="H4616" s="7">
        <v>10201.308190469343</v>
      </c>
      <c r="I4616" s="6">
        <v>6.41</v>
      </c>
      <c r="J4616" s="7">
        <v>19030.903413373533</v>
      </c>
      <c r="K4616" s="7">
        <v>17824.97036270846</v>
      </c>
      <c r="L4616" s="6">
        <v>48.529940882481945</v>
      </c>
      <c r="M4616" s="6">
        <v>5.5343535106011981</v>
      </c>
      <c r="N4616" s="6">
        <v>0.44751777333644982</v>
      </c>
      <c r="O4616" s="6">
        <v>38.981526871040096</v>
      </c>
      <c r="P4616" s="8">
        <v>4.1479304222698098E-2</v>
      </c>
      <c r="Q4616" s="8">
        <v>5.518165831761692E-2</v>
      </c>
      <c r="R4616" s="9">
        <v>7.1300000000000008</v>
      </c>
    </row>
    <row r="4617" spans="1:18" ht="15" customHeight="1" x14ac:dyDescent="0.25">
      <c r="A4617" t="s">
        <v>3908</v>
      </c>
      <c r="B4617" t="s">
        <v>5305</v>
      </c>
      <c r="C4617" t="s">
        <v>3662</v>
      </c>
      <c r="D4617" t="s">
        <v>5513</v>
      </c>
      <c r="E4617" s="14">
        <v>1</v>
      </c>
      <c r="F4617" s="5">
        <v>44251</v>
      </c>
      <c r="G4617" s="6" t="s">
        <v>17</v>
      </c>
      <c r="H4617" s="7" t="s">
        <v>17</v>
      </c>
      <c r="I4617" s="6">
        <v>4.3100000000000005</v>
      </c>
      <c r="J4617" s="7">
        <v>19316.728199261608</v>
      </c>
      <c r="K4617" s="7">
        <v>18118.421438485322</v>
      </c>
      <c r="L4617" s="6" t="s">
        <v>17</v>
      </c>
      <c r="M4617" s="6" t="s">
        <v>17</v>
      </c>
      <c r="N4617" s="6" t="s">
        <v>17</v>
      </c>
      <c r="O4617" s="6" t="s">
        <v>17</v>
      </c>
      <c r="P4617" s="8">
        <v>6.1421224714523451E-2</v>
      </c>
      <c r="Q4617" s="8">
        <v>2.8800993860656338E-2</v>
      </c>
      <c r="R4617" s="9">
        <v>3.8449999999999998</v>
      </c>
    </row>
    <row r="4618" spans="1:18" ht="15" customHeight="1" x14ac:dyDescent="0.25">
      <c r="A4618" t="s">
        <v>3909</v>
      </c>
      <c r="B4618" t="s">
        <v>5305</v>
      </c>
      <c r="C4618" t="s">
        <v>3869</v>
      </c>
      <c r="D4618" t="s">
        <v>5513</v>
      </c>
      <c r="E4618" s="14">
        <v>1</v>
      </c>
      <c r="F4618" s="5">
        <v>44251</v>
      </c>
      <c r="G4618" s="6" t="s">
        <v>17</v>
      </c>
      <c r="H4618" s="7" t="s">
        <v>17</v>
      </c>
      <c r="I4618" s="6">
        <v>6.51</v>
      </c>
      <c r="J4618" s="7">
        <v>19335.908948522501</v>
      </c>
      <c r="K4618" s="7">
        <v>18160.271338191003</v>
      </c>
      <c r="L4618" s="6" t="s">
        <v>17</v>
      </c>
      <c r="M4618" s="6" t="s">
        <v>17</v>
      </c>
      <c r="N4618" s="6" t="s">
        <v>17</v>
      </c>
      <c r="O4618" s="6" t="s">
        <v>17</v>
      </c>
      <c r="P4618" s="8">
        <v>3.2511931471713669E-2</v>
      </c>
      <c r="Q4618" s="8">
        <v>1.6672453375179863E-2</v>
      </c>
      <c r="R4618" s="9">
        <v>4.2300000000000004</v>
      </c>
    </row>
    <row r="4619" spans="1:18" ht="15" customHeight="1" x14ac:dyDescent="0.25">
      <c r="A4619" t="s">
        <v>3910</v>
      </c>
      <c r="B4619" t="s">
        <v>5305</v>
      </c>
      <c r="C4619" t="s">
        <v>3869</v>
      </c>
      <c r="D4619" t="s">
        <v>5513</v>
      </c>
      <c r="E4619" s="14">
        <v>1</v>
      </c>
      <c r="F4619" s="5">
        <v>44251</v>
      </c>
      <c r="G4619" s="6" t="s">
        <v>17</v>
      </c>
      <c r="H4619" s="7" t="s">
        <v>17</v>
      </c>
      <c r="I4619" s="6">
        <v>9.995000000000001</v>
      </c>
      <c r="J4619" s="7">
        <v>18012.46753246753</v>
      </c>
      <c r="K4619" s="7">
        <v>16872.739917272429</v>
      </c>
      <c r="L4619" s="6" t="s">
        <v>17</v>
      </c>
      <c r="M4619" s="6" t="s">
        <v>17</v>
      </c>
      <c r="N4619" s="6" t="s">
        <v>17</v>
      </c>
      <c r="O4619" s="6" t="s">
        <v>17</v>
      </c>
      <c r="P4619" s="8">
        <v>5.2332643627558878E-2</v>
      </c>
      <c r="Q4619" s="8">
        <v>4.3958969843715612E-2</v>
      </c>
      <c r="R4619" s="9">
        <v>3.75</v>
      </c>
    </row>
    <row r="4620" spans="1:18" ht="15" customHeight="1" x14ac:dyDescent="0.25">
      <c r="A4620" t="s">
        <v>3911</v>
      </c>
      <c r="B4620" t="s">
        <v>5305</v>
      </c>
      <c r="C4620" t="s">
        <v>3912</v>
      </c>
      <c r="D4620" t="s">
        <v>5516</v>
      </c>
      <c r="E4620" s="14">
        <v>3</v>
      </c>
      <c r="F4620" s="5">
        <v>44251</v>
      </c>
      <c r="G4620" s="6" t="s">
        <v>17</v>
      </c>
      <c r="H4620" s="7" t="s">
        <v>17</v>
      </c>
      <c r="I4620" s="6">
        <v>2.2750000000000004</v>
      </c>
      <c r="J4620" s="7">
        <v>23387.8540838966</v>
      </c>
      <c r="K4620" s="7">
        <v>21917.311086047332</v>
      </c>
      <c r="L4620" s="6">
        <v>52.514251361474813</v>
      </c>
      <c r="M4620" s="6">
        <v>6.7854071712906237</v>
      </c>
      <c r="N4620" s="6">
        <v>1.885280539158781</v>
      </c>
      <c r="O4620" s="6">
        <v>36.464214587590519</v>
      </c>
      <c r="P4620" s="8">
        <v>1.0638306354292276E-2</v>
      </c>
      <c r="Q4620" s="8">
        <v>6.520803413096711E-2</v>
      </c>
      <c r="R4620" s="9">
        <v>3.0949999999999998</v>
      </c>
    </row>
    <row r="4621" spans="1:18" ht="15" customHeight="1" x14ac:dyDescent="0.25">
      <c r="A4621" t="s">
        <v>3913</v>
      </c>
      <c r="B4621" t="s">
        <v>5305</v>
      </c>
      <c r="C4621" t="s">
        <v>3500</v>
      </c>
      <c r="D4621" t="s">
        <v>5514</v>
      </c>
      <c r="E4621" s="14">
        <v>5</v>
      </c>
      <c r="F4621" s="5">
        <v>44251</v>
      </c>
      <c r="G4621" s="6" t="s">
        <v>17</v>
      </c>
      <c r="H4621" s="7" t="s">
        <v>17</v>
      </c>
      <c r="I4621" s="6">
        <v>10.274999999999999</v>
      </c>
      <c r="J4621" s="7">
        <v>18241.769763053049</v>
      </c>
      <c r="K4621" s="7">
        <v>17104.927312460015</v>
      </c>
      <c r="L4621" s="6" t="s">
        <v>17</v>
      </c>
      <c r="M4621" s="6" t="s">
        <v>17</v>
      </c>
      <c r="N4621" s="6" t="s">
        <v>17</v>
      </c>
      <c r="O4621" s="6" t="s">
        <v>17</v>
      </c>
      <c r="P4621" s="8">
        <v>0.122240147202872</v>
      </c>
      <c r="Q4621" s="8">
        <v>4.6183373558487353E-2</v>
      </c>
      <c r="R4621" s="9">
        <v>4.6199999999999992</v>
      </c>
    </row>
    <row r="4622" spans="1:18" ht="15" customHeight="1" x14ac:dyDescent="0.25">
      <c r="A4622" t="s">
        <v>3914</v>
      </c>
      <c r="B4622" t="s">
        <v>5305</v>
      </c>
      <c r="C4622" t="s">
        <v>3662</v>
      </c>
      <c r="D4622" t="s">
        <v>5513</v>
      </c>
      <c r="E4622" s="14">
        <v>1</v>
      </c>
      <c r="F4622" s="5">
        <v>44251</v>
      </c>
      <c r="G4622" s="6" t="s">
        <v>17</v>
      </c>
      <c r="H4622" s="7" t="s">
        <v>17</v>
      </c>
      <c r="I4622" s="6">
        <v>3.7050000000000001</v>
      </c>
      <c r="J4622" s="7">
        <v>19822.106631989598</v>
      </c>
      <c r="K4622" s="7">
        <v>18617.565854840999</v>
      </c>
      <c r="L4622" s="6" t="s">
        <v>17</v>
      </c>
      <c r="M4622" s="6" t="s">
        <v>17</v>
      </c>
      <c r="N4622" s="6" t="s">
        <v>17</v>
      </c>
      <c r="O4622" s="6" t="s">
        <v>17</v>
      </c>
      <c r="P4622" s="8">
        <v>4.7672778765258259E-2</v>
      </c>
      <c r="Q4622" s="8">
        <v>3.7076900353782256E-2</v>
      </c>
      <c r="R4622" s="9">
        <v>3.875</v>
      </c>
    </row>
    <row r="4623" spans="1:18" ht="15" customHeight="1" x14ac:dyDescent="0.25">
      <c r="A4623" t="s">
        <v>2555</v>
      </c>
      <c r="B4623" t="s">
        <v>5303</v>
      </c>
      <c r="C4623" t="s">
        <v>665</v>
      </c>
      <c r="D4623" t="s">
        <v>5513</v>
      </c>
      <c r="E4623" s="14">
        <v>1</v>
      </c>
      <c r="F4623" s="5">
        <v>44253</v>
      </c>
      <c r="G4623" s="6">
        <v>34.752365052865883</v>
      </c>
      <c r="H4623" s="7">
        <v>11219.704513672135</v>
      </c>
      <c r="I4623" s="6">
        <v>0.71</v>
      </c>
      <c r="J4623" s="7">
        <v>19731.346309813463</v>
      </c>
      <c r="K4623" s="7">
        <v>18496.769732254863</v>
      </c>
      <c r="L4623" s="6" t="s">
        <v>17</v>
      </c>
      <c r="M4623" s="6" t="s">
        <v>17</v>
      </c>
      <c r="N4623" s="6" t="s">
        <v>17</v>
      </c>
      <c r="O4623" s="6" t="s">
        <v>17</v>
      </c>
      <c r="P4623" s="8" t="s">
        <v>17</v>
      </c>
      <c r="Q4623" s="8" t="s">
        <v>17</v>
      </c>
      <c r="R4623" s="9">
        <v>1.36</v>
      </c>
    </row>
    <row r="4624" spans="1:18" ht="15" customHeight="1" x14ac:dyDescent="0.25">
      <c r="A4624" t="s">
        <v>2556</v>
      </c>
      <c r="B4624" t="s">
        <v>5303</v>
      </c>
      <c r="C4624" t="s">
        <v>2439</v>
      </c>
      <c r="D4624" s="6" t="s">
        <v>5513</v>
      </c>
      <c r="E4624" s="14">
        <v>1</v>
      </c>
      <c r="F4624" s="5">
        <v>44260</v>
      </c>
      <c r="G4624" s="6">
        <v>42.395519172770364</v>
      </c>
      <c r="H4624" s="7">
        <v>9521.5385604142321</v>
      </c>
      <c r="I4624" s="6">
        <v>4.0199999999999996</v>
      </c>
      <c r="J4624" s="7">
        <v>19523.662551440328</v>
      </c>
      <c r="K4624" s="7">
        <v>18327.152579447593</v>
      </c>
      <c r="L4624" s="6" t="s">
        <v>17</v>
      </c>
      <c r="M4624" s="6" t="s">
        <v>17</v>
      </c>
      <c r="N4624" s="6" t="s">
        <v>17</v>
      </c>
      <c r="O4624" s="6" t="s">
        <v>17</v>
      </c>
      <c r="P4624" s="8" t="s">
        <v>17</v>
      </c>
      <c r="Q4624" s="8" t="s">
        <v>17</v>
      </c>
      <c r="R4624" s="9">
        <v>2.8</v>
      </c>
    </row>
    <row r="4625" spans="1:18" ht="15" customHeight="1" x14ac:dyDescent="0.25">
      <c r="A4625" t="s">
        <v>2557</v>
      </c>
      <c r="B4625" t="s">
        <v>5303</v>
      </c>
      <c r="C4625" t="s">
        <v>665</v>
      </c>
      <c r="D4625" t="s">
        <v>5513</v>
      </c>
      <c r="E4625" s="14">
        <v>1</v>
      </c>
      <c r="F4625" s="5">
        <v>44253</v>
      </c>
      <c r="G4625" s="6">
        <v>44.253781892074961</v>
      </c>
      <c r="H4625" s="7">
        <v>9267.3117886296695</v>
      </c>
      <c r="I4625" s="6">
        <v>0.76</v>
      </c>
      <c r="J4625" s="7">
        <v>19879.870785382598</v>
      </c>
      <c r="K4625" s="7">
        <v>18563.468575067156</v>
      </c>
      <c r="L4625" s="6">
        <v>49.582953209298914</v>
      </c>
      <c r="M4625" s="6">
        <v>6.0391806407216464</v>
      </c>
      <c r="N4625" s="6">
        <v>9.5939047893874863E-2</v>
      </c>
      <c r="O4625" s="6">
        <v>43.514158894993194</v>
      </c>
      <c r="P4625" s="8">
        <v>5.3452487606637233E-3</v>
      </c>
      <c r="Q4625" s="8">
        <v>2.4229583317038205E-3</v>
      </c>
      <c r="R4625" s="9">
        <v>0.94</v>
      </c>
    </row>
    <row r="4626" spans="1:18" ht="15" customHeight="1" x14ac:dyDescent="0.25">
      <c r="A4626" t="s">
        <v>2558</v>
      </c>
      <c r="B4626" t="s">
        <v>5303</v>
      </c>
      <c r="C4626" t="s">
        <v>2439</v>
      </c>
      <c r="D4626" s="6" t="s">
        <v>5513</v>
      </c>
      <c r="E4626" s="14">
        <v>1</v>
      </c>
      <c r="F4626" s="5">
        <v>44253</v>
      </c>
      <c r="G4626" s="6">
        <v>44.18666666666666</v>
      </c>
      <c r="H4626" s="7">
        <v>8984.3593586315146</v>
      </c>
      <c r="I4626" s="6">
        <v>4.34</v>
      </c>
      <c r="J4626" s="7">
        <v>19224.076159279357</v>
      </c>
      <c r="K4626" s="7">
        <v>18031.246342507489</v>
      </c>
      <c r="L4626" s="6" t="s">
        <v>17</v>
      </c>
      <c r="M4626" s="6" t="s">
        <v>17</v>
      </c>
      <c r="N4626" s="6" t="s">
        <v>17</v>
      </c>
      <c r="O4626" s="6" t="s">
        <v>17</v>
      </c>
      <c r="P4626" s="8" t="s">
        <v>17</v>
      </c>
      <c r="Q4626" s="8" t="s">
        <v>17</v>
      </c>
      <c r="R4626" s="9">
        <v>2.31</v>
      </c>
    </row>
    <row r="4627" spans="1:18" ht="15" customHeight="1" x14ac:dyDescent="0.25">
      <c r="A4627" t="s">
        <v>2559</v>
      </c>
      <c r="B4627" t="s">
        <v>5303</v>
      </c>
      <c r="C4627" t="s">
        <v>1292</v>
      </c>
      <c r="D4627" t="s">
        <v>1293</v>
      </c>
      <c r="E4627" s="14">
        <v>2</v>
      </c>
      <c r="F4627" s="5">
        <v>44253</v>
      </c>
      <c r="G4627" s="6">
        <v>12.653651482284886</v>
      </c>
      <c r="H4627" s="7">
        <v>14162.878121993521</v>
      </c>
      <c r="I4627" s="6">
        <v>9.44</v>
      </c>
      <c r="J4627" s="7">
        <v>17700.562084823712</v>
      </c>
      <c r="K4627" s="7">
        <v>16568.530995626686</v>
      </c>
      <c r="L4627" s="6" t="s">
        <v>17</v>
      </c>
      <c r="M4627" s="6" t="s">
        <v>17</v>
      </c>
      <c r="N4627" s="6" t="s">
        <v>17</v>
      </c>
      <c r="O4627" s="6" t="s">
        <v>17</v>
      </c>
      <c r="P4627" s="8" t="s">
        <v>17</v>
      </c>
      <c r="Q4627" s="8" t="s">
        <v>17</v>
      </c>
      <c r="R4627" s="9">
        <v>2.15</v>
      </c>
    </row>
    <row r="4628" spans="1:18" ht="15" customHeight="1" x14ac:dyDescent="0.25">
      <c r="A4628" t="s">
        <v>2560</v>
      </c>
      <c r="B4628" t="s">
        <v>5303</v>
      </c>
      <c r="C4628" t="s">
        <v>665</v>
      </c>
      <c r="D4628" t="s">
        <v>5513</v>
      </c>
      <c r="E4628" s="14">
        <v>1</v>
      </c>
      <c r="F4628" s="5">
        <v>44253</v>
      </c>
      <c r="G4628" s="6">
        <v>47.218962684815772</v>
      </c>
      <c r="H4628" s="7">
        <v>8729.0102841524567</v>
      </c>
      <c r="I4628" s="6">
        <v>1.06</v>
      </c>
      <c r="J4628" s="7">
        <v>19954.263644679337</v>
      </c>
      <c r="K4628" s="7">
        <v>18723.71223689356</v>
      </c>
      <c r="L4628" s="6" t="s">
        <v>17</v>
      </c>
      <c r="M4628" s="6" t="s">
        <v>17</v>
      </c>
      <c r="N4628" s="6" t="s">
        <v>17</v>
      </c>
      <c r="O4628" s="6" t="s">
        <v>17</v>
      </c>
      <c r="P4628" s="8" t="s">
        <v>17</v>
      </c>
      <c r="Q4628" s="8" t="s">
        <v>17</v>
      </c>
      <c r="R4628" s="9">
        <v>1.61</v>
      </c>
    </row>
    <row r="4629" spans="1:18" ht="15" customHeight="1" x14ac:dyDescent="0.25">
      <c r="A4629" t="s">
        <v>2561</v>
      </c>
      <c r="B4629" t="s">
        <v>5303</v>
      </c>
      <c r="C4629" t="s">
        <v>2439</v>
      </c>
      <c r="D4629" s="6" t="s">
        <v>5513</v>
      </c>
      <c r="E4629" s="14">
        <v>1</v>
      </c>
      <c r="F4629" s="5">
        <v>44253</v>
      </c>
      <c r="G4629" s="6">
        <v>44.422590615341392</v>
      </c>
      <c r="H4629" s="7">
        <v>8786.9774833171286</v>
      </c>
      <c r="I4629" s="6">
        <v>4.6399999999999997</v>
      </c>
      <c r="J4629" s="7">
        <v>18952.390724399756</v>
      </c>
      <c r="K4629" s="7">
        <v>17763.011053147453</v>
      </c>
      <c r="L4629" s="6" t="s">
        <v>17</v>
      </c>
      <c r="M4629" s="6" t="s">
        <v>17</v>
      </c>
      <c r="N4629" s="6" t="s">
        <v>17</v>
      </c>
      <c r="O4629" s="6" t="s">
        <v>17</v>
      </c>
      <c r="P4629" s="8" t="s">
        <v>17</v>
      </c>
      <c r="Q4629" s="8" t="s">
        <v>17</v>
      </c>
      <c r="R4629" s="9">
        <v>2.54</v>
      </c>
    </row>
    <row r="4630" spans="1:18" ht="15" customHeight="1" x14ac:dyDescent="0.25">
      <c r="A4630" t="s">
        <v>2562</v>
      </c>
      <c r="B4630" t="s">
        <v>5303</v>
      </c>
      <c r="C4630" t="s">
        <v>1292</v>
      </c>
      <c r="D4630" t="s">
        <v>1293</v>
      </c>
      <c r="E4630" s="14">
        <v>2</v>
      </c>
      <c r="F4630" s="5">
        <v>44253</v>
      </c>
      <c r="G4630" s="6">
        <v>12.777404169468728</v>
      </c>
      <c r="H4630" s="7">
        <v>14034.315719545886</v>
      </c>
      <c r="I4630" s="6">
        <v>9.93</v>
      </c>
      <c r="J4630" s="7">
        <v>17575.012800819251</v>
      </c>
      <c r="K4630" s="7">
        <v>16448.109078615831</v>
      </c>
      <c r="L4630" s="6" t="s">
        <v>17</v>
      </c>
      <c r="M4630" s="6" t="s">
        <v>17</v>
      </c>
      <c r="N4630" s="6" t="s">
        <v>17</v>
      </c>
      <c r="O4630" s="6" t="s">
        <v>17</v>
      </c>
      <c r="P4630" s="8" t="s">
        <v>17</v>
      </c>
      <c r="Q4630" s="8" t="s">
        <v>17</v>
      </c>
      <c r="R4630" s="9">
        <v>2.35</v>
      </c>
    </row>
    <row r="4631" spans="1:18" ht="15" customHeight="1" x14ac:dyDescent="0.25">
      <c r="A4631" t="s">
        <v>5252</v>
      </c>
      <c r="B4631" t="s">
        <v>5308</v>
      </c>
      <c r="C4631" t="s">
        <v>665</v>
      </c>
      <c r="D4631" t="s">
        <v>5513</v>
      </c>
      <c r="E4631" s="14">
        <v>1</v>
      </c>
      <c r="F4631" s="5">
        <v>44256</v>
      </c>
      <c r="G4631" s="6">
        <v>31.482066148791759</v>
      </c>
      <c r="H4631" s="7">
        <v>11650.301279170066</v>
      </c>
      <c r="I4631" s="6">
        <v>4.3499999999999996</v>
      </c>
      <c r="J4631" s="7">
        <v>19308.390617620822</v>
      </c>
      <c r="K4631" s="7">
        <v>18125.777379911531</v>
      </c>
      <c r="L4631" s="6">
        <v>47.535383150039735</v>
      </c>
      <c r="M4631" s="6">
        <v>5.4127348694458135</v>
      </c>
      <c r="N4631" s="6">
        <v>0.30889042465734556</v>
      </c>
      <c r="O4631" s="6">
        <v>42.229732591454884</v>
      </c>
      <c r="P4631" s="8">
        <v>0.12730221877447265</v>
      </c>
      <c r="Q4631" s="8">
        <v>3.5956745627758115E-2</v>
      </c>
      <c r="R4631" s="9">
        <v>4.7149999999999999</v>
      </c>
    </row>
    <row r="4632" spans="1:18" ht="15" customHeight="1" x14ac:dyDescent="0.25">
      <c r="A4632" t="s">
        <v>4423</v>
      </c>
      <c r="B4632" t="s">
        <v>5306</v>
      </c>
      <c r="C4632" t="s">
        <v>4424</v>
      </c>
      <c r="D4632" t="s">
        <v>5513</v>
      </c>
      <c r="E4632" s="14">
        <v>1</v>
      </c>
      <c r="F4632" s="5">
        <v>44257</v>
      </c>
      <c r="G4632" s="6">
        <v>49.29</v>
      </c>
      <c r="H4632" s="7">
        <v>8561.1867178553839</v>
      </c>
      <c r="I4632" s="6">
        <v>1.3450000000000002</v>
      </c>
      <c r="J4632" s="7">
        <v>20486.311851725895</v>
      </c>
      <c r="K4632" s="7">
        <v>19257.230167334616</v>
      </c>
      <c r="L4632" s="6" t="s">
        <v>17</v>
      </c>
      <c r="M4632" s="6" t="s">
        <v>17</v>
      </c>
      <c r="N4632" s="6">
        <v>0.27886413875191296</v>
      </c>
      <c r="O4632" s="6" t="s">
        <v>17</v>
      </c>
      <c r="P4632" s="8">
        <v>1.6723907520850316E-3</v>
      </c>
      <c r="Q4632" s="8">
        <v>2.415404258972444E-2</v>
      </c>
      <c r="R4632" s="9">
        <v>11.785</v>
      </c>
    </row>
    <row r="4633" spans="1:18" ht="15" customHeight="1" x14ac:dyDescent="0.25">
      <c r="A4633" t="s">
        <v>4425</v>
      </c>
      <c r="B4633" t="s">
        <v>5306</v>
      </c>
      <c r="C4633" t="s">
        <v>4424</v>
      </c>
      <c r="D4633" t="s">
        <v>5513</v>
      </c>
      <c r="E4633" s="14">
        <v>1</v>
      </c>
      <c r="F4633" s="5">
        <v>44257</v>
      </c>
      <c r="G4633" s="6">
        <v>51.54</v>
      </c>
      <c r="H4633" s="7">
        <v>8008.4941631385409</v>
      </c>
      <c r="I4633" s="6">
        <v>4.9350000000000005</v>
      </c>
      <c r="J4633" s="7">
        <v>20316.483516483517</v>
      </c>
      <c r="K4633" s="7">
        <v>19124.259932188485</v>
      </c>
      <c r="L4633" s="6" t="s">
        <v>17</v>
      </c>
      <c r="M4633" s="6" t="s">
        <v>17</v>
      </c>
      <c r="N4633" s="6">
        <v>0.44615384615384618</v>
      </c>
      <c r="O4633" s="6" t="s">
        <v>17</v>
      </c>
      <c r="P4633" s="8">
        <v>1.4213777193461164E-2</v>
      </c>
      <c r="Q4633" s="8">
        <v>4.7046444901975383E-2</v>
      </c>
      <c r="R4633" s="9">
        <v>9</v>
      </c>
    </row>
    <row r="4634" spans="1:18" ht="15" customHeight="1" x14ac:dyDescent="0.25">
      <c r="A4634" t="s">
        <v>4426</v>
      </c>
      <c r="B4634" t="s">
        <v>5306</v>
      </c>
      <c r="C4634" t="s">
        <v>4424</v>
      </c>
      <c r="D4634" t="s">
        <v>5513</v>
      </c>
      <c r="E4634" s="14">
        <v>1</v>
      </c>
      <c r="F4634" s="5">
        <v>44257</v>
      </c>
      <c r="G4634" s="6">
        <v>43.6</v>
      </c>
      <c r="H4634" s="7">
        <v>9009.3857349602094</v>
      </c>
      <c r="I4634" s="6">
        <v>5.7549999999999999</v>
      </c>
      <c r="J4634" s="7">
        <v>19046.317228326585</v>
      </c>
      <c r="K4634" s="7">
        <v>17862.648466241506</v>
      </c>
      <c r="L4634" s="6" t="s">
        <v>17</v>
      </c>
      <c r="M4634" s="6" t="s">
        <v>17</v>
      </c>
      <c r="N4634" s="6">
        <v>0.31438935912938326</v>
      </c>
      <c r="O4634" s="6" t="s">
        <v>17</v>
      </c>
      <c r="P4634" s="8">
        <v>1.149049531090357E-2</v>
      </c>
      <c r="Q4634" s="8">
        <v>4.4057854541635792E-2</v>
      </c>
      <c r="R4634" s="9">
        <v>4.8949999999999996</v>
      </c>
    </row>
    <row r="4635" spans="1:18" ht="15" customHeight="1" x14ac:dyDescent="0.25">
      <c r="A4635" t="s">
        <v>4427</v>
      </c>
      <c r="B4635" t="s">
        <v>5306</v>
      </c>
      <c r="C4635" t="s">
        <v>4424</v>
      </c>
      <c r="D4635" t="s">
        <v>5513</v>
      </c>
      <c r="E4635" s="14">
        <v>1</v>
      </c>
      <c r="F4635" s="5">
        <v>44257</v>
      </c>
      <c r="G4635" s="6">
        <v>46.04</v>
      </c>
      <c r="H4635" s="7">
        <v>8949.2858942700295</v>
      </c>
      <c r="I4635" s="6">
        <v>7.3599999999999994</v>
      </c>
      <c r="J4635" s="7">
        <v>19836.655741228304</v>
      </c>
      <c r="K4635" s="7">
        <v>18669.46459279101</v>
      </c>
      <c r="L4635" s="6" t="s">
        <v>17</v>
      </c>
      <c r="M4635" s="6" t="s">
        <v>17</v>
      </c>
      <c r="N4635" s="6">
        <v>0.39009188114555904</v>
      </c>
      <c r="O4635" s="6" t="s">
        <v>17</v>
      </c>
      <c r="P4635" s="8">
        <v>1.5831212895403093E-2</v>
      </c>
      <c r="Q4635" s="8">
        <v>7.7250512311379985E-2</v>
      </c>
      <c r="R4635" s="9">
        <v>6.9450000000000003</v>
      </c>
    </row>
    <row r="4636" spans="1:18" ht="15" customHeight="1" x14ac:dyDescent="0.25">
      <c r="A4636" t="s">
        <v>4428</v>
      </c>
      <c r="B4636" t="s">
        <v>5306</v>
      </c>
      <c r="C4636" t="s">
        <v>4424</v>
      </c>
      <c r="D4636" t="s">
        <v>5513</v>
      </c>
      <c r="E4636" s="14">
        <v>1</v>
      </c>
      <c r="F4636" s="5">
        <v>44257</v>
      </c>
      <c r="G4636" s="6">
        <v>28.33</v>
      </c>
      <c r="H4636" s="7">
        <v>12562.739575055219</v>
      </c>
      <c r="I4636" s="6">
        <v>4.68</v>
      </c>
      <c r="J4636" s="7">
        <v>19688.987622976831</v>
      </c>
      <c r="K4636" s="7">
        <v>18494.267441126296</v>
      </c>
      <c r="L4636" s="6" t="s">
        <v>17</v>
      </c>
      <c r="M4636" s="6" t="s">
        <v>17</v>
      </c>
      <c r="N4636" s="6">
        <v>0.28245001586797847</v>
      </c>
      <c r="O4636" s="6" t="s">
        <v>17</v>
      </c>
      <c r="P4636" s="8">
        <v>3.3086297626195249E-2</v>
      </c>
      <c r="Q4636" s="8">
        <v>6.879465436445277E-2</v>
      </c>
      <c r="R4636" s="9">
        <v>5.4700000000000006</v>
      </c>
    </row>
    <row r="4637" spans="1:18" ht="15" customHeight="1" x14ac:dyDescent="0.25">
      <c r="A4637" t="s">
        <v>4429</v>
      </c>
      <c r="B4637" t="s">
        <v>5306</v>
      </c>
      <c r="C4637" t="s">
        <v>4424</v>
      </c>
      <c r="D4637" t="s">
        <v>5513</v>
      </c>
      <c r="E4637" s="14">
        <v>1</v>
      </c>
      <c r="F4637" s="5">
        <v>44257</v>
      </c>
      <c r="G4637" s="6">
        <v>41.03</v>
      </c>
      <c r="H4637" s="7">
        <v>9303.3823218944144</v>
      </c>
      <c r="I4637" s="6">
        <v>10.09</v>
      </c>
      <c r="J4637" s="7">
        <v>18615.261044176706</v>
      </c>
      <c r="K4637" s="7">
        <v>17476.251012200126</v>
      </c>
      <c r="L4637" s="6" t="s">
        <v>17</v>
      </c>
      <c r="M4637" s="6" t="s">
        <v>17</v>
      </c>
      <c r="N4637" s="6">
        <v>0.32663989290495316</v>
      </c>
      <c r="O4637" s="6" t="s">
        <v>17</v>
      </c>
      <c r="P4637" s="8">
        <v>0.10712473774591946</v>
      </c>
      <c r="Q4637" s="8">
        <v>5.9039348720390586E-2</v>
      </c>
      <c r="R4637" s="9">
        <v>6.625</v>
      </c>
    </row>
    <row r="4638" spans="1:18" ht="15" customHeight="1" x14ac:dyDescent="0.25">
      <c r="A4638" t="s">
        <v>4430</v>
      </c>
      <c r="B4638" t="s">
        <v>5306</v>
      </c>
      <c r="C4638" t="s">
        <v>4424</v>
      </c>
      <c r="D4638" t="s">
        <v>5513</v>
      </c>
      <c r="E4638" s="14">
        <v>1</v>
      </c>
      <c r="F4638" s="5">
        <v>44257</v>
      </c>
      <c r="G4638" s="6">
        <v>39.090000000000003</v>
      </c>
      <c r="H4638" s="7">
        <v>9730.8762629114535</v>
      </c>
      <c r="I4638" s="7">
        <v>9.6900000000000013</v>
      </c>
      <c r="J4638" s="7">
        <v>18686.586414445403</v>
      </c>
      <c r="K4638" s="7">
        <v>17543.662720261786</v>
      </c>
      <c r="L4638" s="6" t="s">
        <v>17</v>
      </c>
      <c r="M4638" s="6" t="s">
        <v>17</v>
      </c>
      <c r="N4638" s="6">
        <v>6.6638005159071381E-2</v>
      </c>
      <c r="O4638" s="6" t="s">
        <v>17</v>
      </c>
      <c r="P4638" s="8">
        <v>9.1586159770543404E-3</v>
      </c>
      <c r="Q4638" s="8">
        <v>5.6395458310492246E-2</v>
      </c>
      <c r="R4638" s="9">
        <v>6.9600000000000009</v>
      </c>
    </row>
    <row r="4639" spans="1:18" ht="15" customHeight="1" x14ac:dyDescent="0.25">
      <c r="A4639" t="s">
        <v>4431</v>
      </c>
      <c r="B4639" t="s">
        <v>5306</v>
      </c>
      <c r="C4639" t="s">
        <v>4424</v>
      </c>
      <c r="D4639" t="s">
        <v>5513</v>
      </c>
      <c r="E4639" s="14">
        <v>1</v>
      </c>
      <c r="F4639" s="5">
        <v>44257</v>
      </c>
      <c r="G4639" s="6">
        <v>48.07</v>
      </c>
      <c r="H4639" s="7">
        <v>8664.048115614165</v>
      </c>
      <c r="I4639" s="7">
        <v>4.9950000000000001</v>
      </c>
      <c r="J4639" s="7">
        <v>20136.842105263157</v>
      </c>
      <c r="K4639" s="7">
        <v>18945.500126351173</v>
      </c>
      <c r="L4639" s="6" t="s">
        <v>17</v>
      </c>
      <c r="M4639" s="6" t="s">
        <v>17</v>
      </c>
      <c r="N4639" s="6">
        <v>0.11695906432748537</v>
      </c>
      <c r="O4639" s="6" t="s">
        <v>17</v>
      </c>
      <c r="P4639" s="8">
        <v>6.7475149806698444E-3</v>
      </c>
      <c r="Q4639" s="8">
        <v>4.7386540567669978E-2</v>
      </c>
      <c r="R4639" s="9">
        <v>14.5</v>
      </c>
    </row>
    <row r="4640" spans="1:18" ht="15" customHeight="1" x14ac:dyDescent="0.25">
      <c r="A4640" t="s">
        <v>4432</v>
      </c>
      <c r="B4640" t="s">
        <v>5306</v>
      </c>
      <c r="C4640" t="s">
        <v>4424</v>
      </c>
      <c r="D4640" t="s">
        <v>5513</v>
      </c>
      <c r="E4640" s="14">
        <v>1</v>
      </c>
      <c r="F4640" s="5">
        <v>44257</v>
      </c>
      <c r="G4640" s="6">
        <v>45.16</v>
      </c>
      <c r="H4640" s="7">
        <v>8648.6507146922759</v>
      </c>
      <c r="I4640" s="7">
        <v>8.6449999999999996</v>
      </c>
      <c r="J4640" s="7">
        <v>18936.473570259281</v>
      </c>
      <c r="K4640" s="7">
        <v>17782.475409723331</v>
      </c>
      <c r="L4640" s="6" t="s">
        <v>17</v>
      </c>
      <c r="M4640" s="6" t="s">
        <v>17</v>
      </c>
      <c r="N4640" s="6">
        <v>0.4499128689866399</v>
      </c>
      <c r="O4640" s="6" t="s">
        <v>17</v>
      </c>
      <c r="P4640" s="8">
        <v>2.4202938868436039E-2</v>
      </c>
      <c r="Q4640" s="8">
        <v>9.1548906939155836E-2</v>
      </c>
      <c r="R4640" s="9">
        <v>5.3149999999999995</v>
      </c>
    </row>
    <row r="4641" spans="1:18" ht="15" customHeight="1" x14ac:dyDescent="0.25">
      <c r="A4641" t="s">
        <v>4433</v>
      </c>
      <c r="B4641" t="s">
        <v>5306</v>
      </c>
      <c r="C4641" t="s">
        <v>4424</v>
      </c>
      <c r="D4641" t="s">
        <v>5513</v>
      </c>
      <c r="E4641" s="14">
        <v>1</v>
      </c>
      <c r="F4641" s="5">
        <v>44257</v>
      </c>
      <c r="G4641" s="6">
        <v>41.98</v>
      </c>
      <c r="H4641" s="7">
        <v>9315.6175384040762</v>
      </c>
      <c r="I4641" s="7">
        <v>4.7949999999999999</v>
      </c>
      <c r="J4641" s="7">
        <v>19016.956428418114</v>
      </c>
      <c r="K4641" s="7">
        <v>17823.490069638188</v>
      </c>
      <c r="L4641" s="6" t="s">
        <v>17</v>
      </c>
      <c r="M4641" s="6" t="s">
        <v>17</v>
      </c>
      <c r="N4641" s="6">
        <v>0.19639407598197037</v>
      </c>
      <c r="O4641" s="6" t="s">
        <v>17</v>
      </c>
      <c r="P4641" s="8">
        <v>1.2013405339782523E-2</v>
      </c>
      <c r="Q4641" s="8">
        <v>4.9163364081133476E-2</v>
      </c>
      <c r="R4641" s="9">
        <v>6.82</v>
      </c>
    </row>
    <row r="4642" spans="1:18" ht="15" customHeight="1" x14ac:dyDescent="0.25">
      <c r="A4642" t="s">
        <v>4434</v>
      </c>
      <c r="B4642" t="s">
        <v>5306</v>
      </c>
      <c r="C4642" t="s">
        <v>4424</v>
      </c>
      <c r="D4642" t="s">
        <v>5513</v>
      </c>
      <c r="E4642" s="14">
        <v>1</v>
      </c>
      <c r="F4642" s="5">
        <v>44257</v>
      </c>
      <c r="G4642" s="6">
        <v>44.84</v>
      </c>
      <c r="H4642" s="7">
        <v>8419.5243292997802</v>
      </c>
      <c r="I4642" s="7">
        <v>7.3849999999999998</v>
      </c>
      <c r="J4642" s="7">
        <v>18416.599299380217</v>
      </c>
      <c r="K4642" s="7">
        <v>17249.756217004677</v>
      </c>
      <c r="L4642" s="6" t="s">
        <v>17</v>
      </c>
      <c r="M4642" s="6" t="s">
        <v>17</v>
      </c>
      <c r="N4642" s="6">
        <v>0.27701428186472649</v>
      </c>
      <c r="O4642" s="6" t="s">
        <v>17</v>
      </c>
      <c r="P4642" s="8">
        <v>3.10853389507257E-3</v>
      </c>
      <c r="Q4642" s="8">
        <v>6.641800156002628E-2</v>
      </c>
      <c r="R4642" s="9">
        <v>7.2249999999999996</v>
      </c>
    </row>
    <row r="4643" spans="1:18" ht="15" customHeight="1" x14ac:dyDescent="0.25">
      <c r="A4643" t="s">
        <v>4435</v>
      </c>
      <c r="B4643" t="s">
        <v>5306</v>
      </c>
      <c r="C4643" t="s">
        <v>4424</v>
      </c>
      <c r="D4643" t="s">
        <v>5513</v>
      </c>
      <c r="E4643" s="14">
        <v>1</v>
      </c>
      <c r="F4643" s="5">
        <v>44257</v>
      </c>
      <c r="G4643" s="6">
        <v>46.02</v>
      </c>
      <c r="H4643" s="7">
        <v>9050.3852698093779</v>
      </c>
      <c r="I4643" s="7">
        <v>4.7</v>
      </c>
      <c r="J4643" s="7">
        <v>20043.407487791643</v>
      </c>
      <c r="K4643" s="7">
        <v>18848.93269694216</v>
      </c>
      <c r="L4643" s="6" t="s">
        <v>17</v>
      </c>
      <c r="M4643" s="6" t="s">
        <v>17</v>
      </c>
      <c r="N4643" s="6">
        <v>0.23331524688008681</v>
      </c>
      <c r="O4643" s="6" t="s">
        <v>17</v>
      </c>
      <c r="P4643" s="8">
        <v>5.1844870076014947E-3</v>
      </c>
      <c r="Q4643" s="8">
        <v>7.431098044228808E-2</v>
      </c>
      <c r="R4643" s="9">
        <v>7.85</v>
      </c>
    </row>
    <row r="4644" spans="1:18" ht="15" customHeight="1" x14ac:dyDescent="0.25">
      <c r="A4644" t="s">
        <v>4436</v>
      </c>
      <c r="B4644" t="s">
        <v>5306</v>
      </c>
      <c r="C4644" t="s">
        <v>4424</v>
      </c>
      <c r="D4644" t="s">
        <v>5513</v>
      </c>
      <c r="E4644" s="14">
        <v>1</v>
      </c>
      <c r="F4644" s="5">
        <v>44257</v>
      </c>
      <c r="G4644" s="6">
        <v>45.95</v>
      </c>
      <c r="H4644" s="7">
        <v>9018.4785180035033</v>
      </c>
      <c r="I4644" s="7">
        <v>1.2349999999999999</v>
      </c>
      <c r="J4644" s="7">
        <v>19992.404513888887</v>
      </c>
      <c r="K4644" s="7">
        <v>18762.325657730813</v>
      </c>
      <c r="L4644" s="6" t="s">
        <v>17</v>
      </c>
      <c r="M4644" s="6" t="s">
        <v>17</v>
      </c>
      <c r="N4644" s="6">
        <v>0.10850694444444445</v>
      </c>
      <c r="O4644" s="6" t="s">
        <v>17</v>
      </c>
      <c r="P4644" s="8">
        <v>2.9175260550946122E-3</v>
      </c>
      <c r="Q4644" s="8">
        <v>1.3983372787074802E-2</v>
      </c>
      <c r="R4644" s="9">
        <v>7.84</v>
      </c>
    </row>
    <row r="4645" spans="1:18" ht="15" customHeight="1" x14ac:dyDescent="0.25">
      <c r="A4645" t="s">
        <v>4437</v>
      </c>
      <c r="B4645" t="s">
        <v>5306</v>
      </c>
      <c r="C4645" t="s">
        <v>4424</v>
      </c>
      <c r="D4645" t="s">
        <v>5513</v>
      </c>
      <c r="E4645" s="14">
        <v>1</v>
      </c>
      <c r="F4645" s="5">
        <v>44257</v>
      </c>
      <c r="G4645" s="6">
        <v>46.17</v>
      </c>
      <c r="H4645" s="7">
        <v>9030.6890093339462</v>
      </c>
      <c r="I4645" s="7">
        <v>1.145</v>
      </c>
      <c r="J4645" s="7">
        <v>20102.678098867367</v>
      </c>
      <c r="K4645" s="7">
        <v>18871.673990960331</v>
      </c>
      <c r="L4645" s="6" t="s">
        <v>17</v>
      </c>
      <c r="M4645" s="6" t="s">
        <v>17</v>
      </c>
      <c r="N4645" s="6">
        <v>0.10585371017254155</v>
      </c>
      <c r="O4645" s="6" t="s">
        <v>17</v>
      </c>
      <c r="P4645" s="8">
        <v>1.3231713771567689E-3</v>
      </c>
      <c r="Q4645" s="8">
        <v>1.1491219284425747E-3</v>
      </c>
      <c r="R4645" s="9">
        <v>5.53</v>
      </c>
    </row>
    <row r="4646" spans="1:18" ht="15" customHeight="1" x14ac:dyDescent="0.25">
      <c r="A4646" t="s">
        <v>4438</v>
      </c>
      <c r="B4646" t="s">
        <v>5306</v>
      </c>
      <c r="C4646" t="s">
        <v>4424</v>
      </c>
      <c r="D4646" t="s">
        <v>5513</v>
      </c>
      <c r="E4646" s="14">
        <v>1</v>
      </c>
      <c r="F4646" s="5">
        <v>44257</v>
      </c>
      <c r="G4646" s="6">
        <v>45.33</v>
      </c>
      <c r="H4646" s="7">
        <v>8800.4560438003828</v>
      </c>
      <c r="I4646" s="7">
        <v>6.68</v>
      </c>
      <c r="J4646" s="7">
        <v>19297.308842375052</v>
      </c>
      <c r="K4646" s="7">
        <v>18123.043614048624</v>
      </c>
      <c r="L4646" s="6" t="s">
        <v>17</v>
      </c>
      <c r="M4646" s="6" t="s">
        <v>17</v>
      </c>
      <c r="N4646" s="6">
        <v>0.47415634344297308</v>
      </c>
      <c r="O4646" s="6" t="s">
        <v>17</v>
      </c>
      <c r="P4646" s="8">
        <v>3.1474613729727832E-2</v>
      </c>
      <c r="Q4646" s="8">
        <v>7.8490674273214961E-2</v>
      </c>
      <c r="R4646" s="9">
        <v>6.36</v>
      </c>
    </row>
    <row r="4647" spans="1:18" ht="15" customHeight="1" x14ac:dyDescent="0.25">
      <c r="A4647" t="s">
        <v>4439</v>
      </c>
      <c r="B4647" t="s">
        <v>5306</v>
      </c>
      <c r="C4647" t="s">
        <v>4424</v>
      </c>
      <c r="D4647" t="s">
        <v>5513</v>
      </c>
      <c r="E4647" s="14">
        <v>1</v>
      </c>
      <c r="F4647" s="5">
        <v>44257</v>
      </c>
      <c r="G4647" s="6">
        <v>46.66</v>
      </c>
      <c r="H4647" s="7">
        <v>8631.117751209742</v>
      </c>
      <c r="I4647" s="7">
        <v>8.77</v>
      </c>
      <c r="J4647" s="7">
        <v>19471.220342589637</v>
      </c>
      <c r="K4647" s="7">
        <v>18318.375611566818</v>
      </c>
      <c r="L4647" s="6" t="s">
        <v>17</v>
      </c>
      <c r="M4647" s="6" t="s">
        <v>17</v>
      </c>
      <c r="N4647" s="6">
        <v>0.61815086711352274</v>
      </c>
      <c r="O4647" s="6" t="s">
        <v>17</v>
      </c>
      <c r="P4647" s="8">
        <v>4.4555205155766879E-2</v>
      </c>
      <c r="Q4647" s="8">
        <v>8.8746871765630647E-2</v>
      </c>
      <c r="R4647" s="9">
        <v>6.01</v>
      </c>
    </row>
    <row r="4648" spans="1:18" ht="15" customHeight="1" x14ac:dyDescent="0.25">
      <c r="A4648" t="s">
        <v>4440</v>
      </c>
      <c r="B4648" t="s">
        <v>5306</v>
      </c>
      <c r="C4648" t="s">
        <v>4424</v>
      </c>
      <c r="D4648" t="s">
        <v>5513</v>
      </c>
      <c r="E4648" s="14">
        <v>1</v>
      </c>
      <c r="F4648" s="5">
        <v>44257</v>
      </c>
      <c r="G4648" s="6">
        <v>50.33</v>
      </c>
      <c r="H4648" s="7">
        <v>7707.4560014260524</v>
      </c>
      <c r="I4648" s="7">
        <v>5.1400000000000006</v>
      </c>
      <c r="J4648" s="7">
        <v>19182.717888687879</v>
      </c>
      <c r="K4648" s="7">
        <v>17992.788205005138</v>
      </c>
      <c r="L4648" s="6" t="s">
        <v>17</v>
      </c>
      <c r="M4648" s="6" t="s">
        <v>17</v>
      </c>
      <c r="N4648" s="6">
        <v>0.21921889964882407</v>
      </c>
      <c r="O4648" s="6" t="s">
        <v>17</v>
      </c>
      <c r="P4648" s="8">
        <v>3.4634228993637157E-3</v>
      </c>
      <c r="Q4648" s="8">
        <v>3.5310647784406374E-2</v>
      </c>
      <c r="R4648" s="9">
        <v>6.0299999999999994</v>
      </c>
    </row>
    <row r="4649" spans="1:18" ht="15" customHeight="1" x14ac:dyDescent="0.25">
      <c r="A4649" t="s">
        <v>4441</v>
      </c>
      <c r="B4649" t="s">
        <v>5306</v>
      </c>
      <c r="C4649" t="s">
        <v>4424</v>
      </c>
      <c r="D4649" t="s">
        <v>5513</v>
      </c>
      <c r="E4649" s="14">
        <v>1</v>
      </c>
      <c r="F4649" s="5">
        <v>44257</v>
      </c>
      <c r="G4649" s="6">
        <v>44.52</v>
      </c>
      <c r="H4649" s="7">
        <v>8660.1534767729318</v>
      </c>
      <c r="I4649" s="6">
        <v>9.9550000000000001</v>
      </c>
      <c r="J4649" s="7">
        <v>18710.299455535391</v>
      </c>
      <c r="K4649" s="7">
        <v>17569.89379375078</v>
      </c>
      <c r="L4649" s="6" t="s">
        <v>17</v>
      </c>
      <c r="M4649" s="6" t="s">
        <v>17</v>
      </c>
      <c r="N4649" s="6">
        <v>0.3323502722323049</v>
      </c>
      <c r="O4649" s="6" t="s">
        <v>17</v>
      </c>
      <c r="P4649" s="8">
        <v>0.10705353156638998</v>
      </c>
      <c r="Q4649" s="8">
        <v>7.7717191874105515E-2</v>
      </c>
      <c r="R4649" s="9">
        <v>11.84</v>
      </c>
    </row>
    <row r="4650" spans="1:18" ht="15" customHeight="1" x14ac:dyDescent="0.25">
      <c r="A4650" t="s">
        <v>4442</v>
      </c>
      <c r="B4650" t="s">
        <v>5306</v>
      </c>
      <c r="C4650" t="s">
        <v>4424</v>
      </c>
      <c r="D4650" t="s">
        <v>5513</v>
      </c>
      <c r="E4650" s="14">
        <v>1</v>
      </c>
      <c r="F4650" s="5">
        <v>44257</v>
      </c>
      <c r="G4650" s="6">
        <v>44.41</v>
      </c>
      <c r="H4650" s="7">
        <v>8216.7238864544997</v>
      </c>
      <c r="I4650" s="6">
        <v>14.355</v>
      </c>
      <c r="J4650" s="7">
        <v>17827.763496143958</v>
      </c>
      <c r="K4650" s="7">
        <v>16732.614114866879</v>
      </c>
      <c r="L4650" s="6" t="s">
        <v>17</v>
      </c>
      <c r="M4650" s="6" t="s">
        <v>17</v>
      </c>
      <c r="N4650" s="6">
        <v>0.43487574978577553</v>
      </c>
      <c r="O4650" s="6" t="s">
        <v>17</v>
      </c>
      <c r="P4650" s="8">
        <v>1.6063830964474574E-2</v>
      </c>
      <c r="Q4650" s="8">
        <v>8.1963026205234366E-2</v>
      </c>
      <c r="R4650" s="9">
        <v>6.6400000000000006</v>
      </c>
    </row>
    <row r="4651" spans="1:18" ht="15" customHeight="1" x14ac:dyDescent="0.25">
      <c r="A4651" t="s">
        <v>4443</v>
      </c>
      <c r="B4651" t="s">
        <v>5306</v>
      </c>
      <c r="C4651" t="s">
        <v>4424</v>
      </c>
      <c r="D4651" t="s">
        <v>5513</v>
      </c>
      <c r="E4651" s="14">
        <v>1</v>
      </c>
      <c r="F4651" s="5">
        <v>44257</v>
      </c>
      <c r="G4651" s="6">
        <v>31.29</v>
      </c>
      <c r="H4651" s="7">
        <v>12377.566946242285</v>
      </c>
      <c r="I4651" s="6">
        <v>0.63500000000000001</v>
      </c>
      <c r="J4651" s="7">
        <v>20362.997658079625</v>
      </c>
      <c r="K4651" s="7">
        <v>19126.737951160358</v>
      </c>
      <c r="L4651" s="6" t="s">
        <v>17</v>
      </c>
      <c r="M4651" s="6" t="s">
        <v>17</v>
      </c>
      <c r="N4651" s="6">
        <v>0.10645092612305727</v>
      </c>
      <c r="O4651" s="6" t="s">
        <v>17</v>
      </c>
      <c r="P4651" s="8">
        <v>2.3767159682876499E-3</v>
      </c>
      <c r="Q4651" s="8">
        <v>7.710074464536117E-3</v>
      </c>
      <c r="R4651" s="9">
        <v>6.0600000000000005</v>
      </c>
    </row>
    <row r="4652" spans="1:18" ht="15" customHeight="1" x14ac:dyDescent="0.25">
      <c r="A4652" t="s">
        <v>4444</v>
      </c>
      <c r="B4652" t="s">
        <v>5306</v>
      </c>
      <c r="C4652" t="s">
        <v>4424</v>
      </c>
      <c r="D4652" t="s">
        <v>5513</v>
      </c>
      <c r="E4652" s="14">
        <v>1</v>
      </c>
      <c r="F4652" s="5">
        <v>44257</v>
      </c>
      <c r="G4652" s="6">
        <v>47.85</v>
      </c>
      <c r="H4652" s="7">
        <v>8667.6689387052083</v>
      </c>
      <c r="I4652" s="6">
        <v>3.3250000000000002</v>
      </c>
      <c r="J4652" s="7">
        <v>20070.764681030836</v>
      </c>
      <c r="K4652" s="7">
        <v>18862.213688792348</v>
      </c>
      <c r="L4652" s="6" t="s">
        <v>17</v>
      </c>
      <c r="M4652" s="6" t="s">
        <v>17</v>
      </c>
      <c r="N4652" s="6">
        <v>0.11829319814110689</v>
      </c>
      <c r="O4652" s="6" t="s">
        <v>17</v>
      </c>
      <c r="P4652" s="8">
        <v>6.1159155281024025E-3</v>
      </c>
      <c r="Q4652" s="8">
        <v>4.3264013295221726E-2</v>
      </c>
      <c r="R4652" s="9">
        <v>5.32</v>
      </c>
    </row>
    <row r="4653" spans="1:18" ht="15" customHeight="1" x14ac:dyDescent="0.25">
      <c r="A4653" t="s">
        <v>4445</v>
      </c>
      <c r="B4653" t="s">
        <v>5306</v>
      </c>
      <c r="C4653" t="s">
        <v>4424</v>
      </c>
      <c r="D4653" t="s">
        <v>5513</v>
      </c>
      <c r="E4653" s="14">
        <v>1</v>
      </c>
      <c r="F4653" s="5">
        <v>44257</v>
      </c>
      <c r="G4653" s="6">
        <v>47.43</v>
      </c>
      <c r="H4653" s="7">
        <v>8778.0633433376061</v>
      </c>
      <c r="I4653" s="6">
        <v>2.6150000000000002</v>
      </c>
      <c r="J4653" s="7">
        <v>20117.810860019275</v>
      </c>
      <c r="K4653" s="7">
        <v>18901.99399531597</v>
      </c>
      <c r="L4653" s="6" t="s">
        <v>17</v>
      </c>
      <c r="M4653" s="6" t="s">
        <v>17</v>
      </c>
      <c r="N4653" s="6">
        <v>5.569240655456785E-2</v>
      </c>
      <c r="O4653" s="6" t="s">
        <v>17</v>
      </c>
      <c r="P4653" s="8">
        <v>3.8621145943255508E-3</v>
      </c>
      <c r="Q4653" s="8">
        <v>3.9472120345395038E-2</v>
      </c>
      <c r="R4653" s="9">
        <v>6.6300000000000008</v>
      </c>
    </row>
    <row r="4654" spans="1:18" ht="15" customHeight="1" x14ac:dyDescent="0.25">
      <c r="A4654" t="s">
        <v>4446</v>
      </c>
      <c r="B4654" t="s">
        <v>5306</v>
      </c>
      <c r="C4654" t="s">
        <v>4424</v>
      </c>
      <c r="D4654" t="s">
        <v>5513</v>
      </c>
      <c r="E4654" s="14">
        <v>1</v>
      </c>
      <c r="F4654" s="5">
        <v>44257</v>
      </c>
      <c r="G4654" s="6">
        <v>47.16</v>
      </c>
      <c r="H4654" s="7">
        <v>8612.1606337838075</v>
      </c>
      <c r="I4654" s="6">
        <v>8.5500000000000007</v>
      </c>
      <c r="J4654" s="7">
        <v>19633.893988433174</v>
      </c>
      <c r="K4654" s="7">
        <v>18478.954265298649</v>
      </c>
      <c r="L4654" s="6" t="s">
        <v>17</v>
      </c>
      <c r="M4654" s="6" t="s">
        <v>17</v>
      </c>
      <c r="N4654" s="6">
        <v>0.40324720114607099</v>
      </c>
      <c r="O4654" s="6" t="s">
        <v>17</v>
      </c>
      <c r="P4654" s="8">
        <v>5.9732863877269816E-2</v>
      </c>
      <c r="Q4654" s="8">
        <v>0.10368313574463933</v>
      </c>
      <c r="R4654" s="9">
        <v>5.7649999999999997</v>
      </c>
    </row>
    <row r="4655" spans="1:18" ht="15" customHeight="1" x14ac:dyDescent="0.25">
      <c r="A4655" t="s">
        <v>4447</v>
      </c>
      <c r="B4655" t="s">
        <v>5306</v>
      </c>
      <c r="C4655" t="s">
        <v>4424</v>
      </c>
      <c r="D4655" t="s">
        <v>5513</v>
      </c>
      <c r="E4655" s="14">
        <v>1</v>
      </c>
      <c r="F4655" s="5">
        <v>44257</v>
      </c>
      <c r="G4655" s="6">
        <v>44.33</v>
      </c>
      <c r="H4655" s="7">
        <v>9809.7830605731815</v>
      </c>
      <c r="I4655" s="6">
        <v>3.34</v>
      </c>
      <c r="J4655" s="7">
        <v>20775.058592685455</v>
      </c>
      <c r="K4655" s="7">
        <v>19566.669589676996</v>
      </c>
      <c r="L4655" s="6" t="s">
        <v>17</v>
      </c>
      <c r="M4655" s="6" t="s">
        <v>17</v>
      </c>
      <c r="N4655" s="6">
        <v>0.10900964735379082</v>
      </c>
      <c r="O4655" s="6" t="s">
        <v>17</v>
      </c>
      <c r="P4655" s="8">
        <v>7.224937712072263E-3</v>
      </c>
      <c r="Q4655" s="8">
        <v>4.8852088381573178E-2</v>
      </c>
      <c r="R4655" s="9">
        <v>8.2650000000000006</v>
      </c>
    </row>
    <row r="4656" spans="1:18" ht="15" customHeight="1" x14ac:dyDescent="0.25">
      <c r="A4656" t="s">
        <v>4448</v>
      </c>
      <c r="B4656" t="s">
        <v>5306</v>
      </c>
      <c r="C4656" t="s">
        <v>4424</v>
      </c>
      <c r="D4656" t="s">
        <v>5513</v>
      </c>
      <c r="E4656" s="14">
        <v>1</v>
      </c>
      <c r="F4656" s="5">
        <v>44257</v>
      </c>
      <c r="G4656" s="6">
        <v>56.31</v>
      </c>
      <c r="H4656" s="7">
        <v>6561.5736699199697</v>
      </c>
      <c r="I4656" s="6">
        <v>5.1400000000000006</v>
      </c>
      <c r="J4656" s="7">
        <v>19357.285849752396</v>
      </c>
      <c r="K4656" s="7">
        <v>18167.148019958731</v>
      </c>
      <c r="L4656" s="6" t="s">
        <v>17</v>
      </c>
      <c r="M4656" s="6" t="s">
        <v>17</v>
      </c>
      <c r="N4656" s="6">
        <v>0.4794015382994416</v>
      </c>
      <c r="O4656" s="6" t="s">
        <v>17</v>
      </c>
      <c r="P4656" s="8">
        <v>1.8556782269967445E-2</v>
      </c>
      <c r="Q4656" s="8">
        <v>5.8070101695544725E-2</v>
      </c>
      <c r="R4656" s="9">
        <v>5.09</v>
      </c>
    </row>
    <row r="4657" spans="1:18" ht="15" customHeight="1" x14ac:dyDescent="0.25">
      <c r="A4657" t="s">
        <v>4449</v>
      </c>
      <c r="B4657" t="s">
        <v>5306</v>
      </c>
      <c r="C4657" t="s">
        <v>4424</v>
      </c>
      <c r="D4657" t="s">
        <v>5513</v>
      </c>
      <c r="E4657" s="14">
        <v>1</v>
      </c>
      <c r="F4657" s="5">
        <v>44257</v>
      </c>
      <c r="G4657" s="6">
        <v>55.79</v>
      </c>
      <c r="H4657" s="7">
        <v>6668.0315247109229</v>
      </c>
      <c r="I4657" s="6">
        <v>4.4049999999999994</v>
      </c>
      <c r="J4657" s="7">
        <v>19363.191410978368</v>
      </c>
      <c r="K4657" s="7">
        <v>18165.530931261983</v>
      </c>
      <c r="L4657" s="6" t="s">
        <v>17</v>
      </c>
      <c r="M4657" s="6" t="s">
        <v>17</v>
      </c>
      <c r="N4657" s="6">
        <v>0.41576759117941164</v>
      </c>
      <c r="O4657" s="6" t="s">
        <v>17</v>
      </c>
      <c r="P4657" s="8">
        <v>1.225196348903256E-2</v>
      </c>
      <c r="Q4657" s="8">
        <v>4.5875117561164136E-2</v>
      </c>
      <c r="R4657" s="9">
        <v>4.9950000000000001</v>
      </c>
    </row>
    <row r="4658" spans="1:18" ht="15" customHeight="1" x14ac:dyDescent="0.25">
      <c r="A4658" t="s">
        <v>4450</v>
      </c>
      <c r="B4658" t="s">
        <v>5306</v>
      </c>
      <c r="C4658" t="s">
        <v>4424</v>
      </c>
      <c r="D4658" t="s">
        <v>5513</v>
      </c>
      <c r="E4658" s="14">
        <v>1</v>
      </c>
      <c r="F4658" s="5">
        <v>44257</v>
      </c>
      <c r="G4658" s="6">
        <v>53.54</v>
      </c>
      <c r="H4658" s="7">
        <v>7119.6879313490899</v>
      </c>
      <c r="I4658" s="6">
        <v>4.67</v>
      </c>
      <c r="J4658" s="7">
        <v>19334.652618067066</v>
      </c>
      <c r="K4658" s="7">
        <v>18139.625767001915</v>
      </c>
      <c r="L4658" s="6" t="s">
        <v>17</v>
      </c>
      <c r="M4658" s="6" t="s">
        <v>17</v>
      </c>
      <c r="N4658" s="6">
        <v>0.5369845429748088</v>
      </c>
      <c r="O4658" s="6" t="s">
        <v>17</v>
      </c>
      <c r="P4658" s="8">
        <v>1.0096291048502829E-2</v>
      </c>
      <c r="Q4658" s="8">
        <v>4.6012900489339779E-2</v>
      </c>
      <c r="R4658" s="9">
        <v>6.5149999999999997</v>
      </c>
    </row>
    <row r="4659" spans="1:18" ht="15" customHeight="1" x14ac:dyDescent="0.25">
      <c r="A4659" t="s">
        <v>4451</v>
      </c>
      <c r="B4659" t="s">
        <v>5306</v>
      </c>
      <c r="C4659" t="s">
        <v>4424</v>
      </c>
      <c r="D4659" t="s">
        <v>5513</v>
      </c>
      <c r="E4659" s="14">
        <v>1</v>
      </c>
      <c r="F4659" s="5">
        <v>44257</v>
      </c>
      <c r="G4659" s="6">
        <v>48.5</v>
      </c>
      <c r="H4659" s="7">
        <v>8393.4868150943366</v>
      </c>
      <c r="I4659" s="6">
        <v>5.85</v>
      </c>
      <c r="J4659" s="7">
        <v>19781.251667289118</v>
      </c>
      <c r="K4659" s="7">
        <v>18598.721971056963</v>
      </c>
      <c r="L4659" s="6" t="s">
        <v>17</v>
      </c>
      <c r="M4659" s="6" t="s">
        <v>17</v>
      </c>
      <c r="N4659" s="6">
        <v>0.11417595902470254</v>
      </c>
      <c r="O4659" s="6" t="s">
        <v>17</v>
      </c>
      <c r="P4659" s="8">
        <v>1.929184175672324E-2</v>
      </c>
      <c r="Q4659" s="8">
        <v>5.9624795867837886E-2</v>
      </c>
      <c r="R4659" s="9">
        <v>6.2850000000000001</v>
      </c>
    </row>
    <row r="4660" spans="1:18" ht="15" customHeight="1" x14ac:dyDescent="0.25">
      <c r="A4660" t="s">
        <v>5253</v>
      </c>
      <c r="B4660" t="s">
        <v>5308</v>
      </c>
      <c r="C4660" t="s">
        <v>16</v>
      </c>
      <c r="D4660" t="s">
        <v>5513</v>
      </c>
      <c r="E4660" s="14">
        <v>1</v>
      </c>
      <c r="F4660" s="5">
        <v>44258</v>
      </c>
      <c r="G4660" s="6">
        <v>34.362622057948087</v>
      </c>
      <c r="H4660" s="7">
        <v>11154.533429179311</v>
      </c>
      <c r="I4660" s="6">
        <v>5.4349999999999996</v>
      </c>
      <c r="J4660" s="7">
        <v>19490.31490098474</v>
      </c>
      <c r="K4660" s="7">
        <v>18273.143538189353</v>
      </c>
      <c r="L4660" s="6">
        <v>48.480030342607897</v>
      </c>
      <c r="M4660" s="6">
        <v>5.583627994360608</v>
      </c>
      <c r="N4660" s="6">
        <v>0.44078209357566001</v>
      </c>
      <c r="O4660" s="6">
        <v>39.966095896506488</v>
      </c>
      <c r="P4660" s="8">
        <v>6.4532476871806563E-2</v>
      </c>
      <c r="Q4660" s="8">
        <v>2.9931196077541879E-2</v>
      </c>
      <c r="R4660" s="9">
        <v>7.59</v>
      </c>
    </row>
    <row r="4661" spans="1:18" ht="15" customHeight="1" x14ac:dyDescent="0.25">
      <c r="A4661" t="s">
        <v>4677</v>
      </c>
      <c r="B4661" t="s">
        <v>5307</v>
      </c>
      <c r="C4661" t="s">
        <v>4424</v>
      </c>
      <c r="D4661" t="s">
        <v>5513</v>
      </c>
      <c r="E4661" s="14">
        <v>1</v>
      </c>
      <c r="F4661" s="5">
        <v>44258</v>
      </c>
      <c r="G4661" s="6">
        <v>51.2</v>
      </c>
      <c r="H4661" s="7">
        <v>8435.4918579671885</v>
      </c>
      <c r="I4661" s="6">
        <v>1.41</v>
      </c>
      <c r="J4661" s="7">
        <v>21077.255537547269</v>
      </c>
      <c r="K4661" s="7">
        <v>19848.991512227847</v>
      </c>
      <c r="L4661" s="6" t="s">
        <v>17</v>
      </c>
      <c r="M4661" s="6" t="s">
        <v>17</v>
      </c>
      <c r="N4661" s="6">
        <v>9.4003241491085895E-2</v>
      </c>
      <c r="O4661" s="6" t="s">
        <v>17</v>
      </c>
      <c r="P4661" s="8">
        <v>8.6087648597054423E-2</v>
      </c>
      <c r="Q4661" s="8">
        <v>4.2842475334566678E-2</v>
      </c>
      <c r="R4661" s="9">
        <v>7.4499999999999993</v>
      </c>
    </row>
    <row r="4662" spans="1:18" ht="15" customHeight="1" x14ac:dyDescent="0.25">
      <c r="A4662" t="s">
        <v>4678</v>
      </c>
      <c r="B4662" t="s">
        <v>5307</v>
      </c>
      <c r="C4662" t="s">
        <v>4424</v>
      </c>
      <c r="D4662" t="s">
        <v>5513</v>
      </c>
      <c r="E4662" s="14">
        <v>1</v>
      </c>
      <c r="F4662" s="5">
        <v>44258</v>
      </c>
      <c r="G4662" s="6">
        <v>46.07</v>
      </c>
      <c r="H4662" s="7">
        <v>9002.155946537805</v>
      </c>
      <c r="I4662" s="6">
        <v>4.54</v>
      </c>
      <c r="J4662" s="7">
        <v>19975.38922476058</v>
      </c>
      <c r="K4662" s="7">
        <v>18779.243550042283</v>
      </c>
      <c r="L4662" s="6" t="s">
        <v>17</v>
      </c>
      <c r="M4662" s="6" t="s">
        <v>17</v>
      </c>
      <c r="N4662" s="6">
        <v>0.26108822427906481</v>
      </c>
      <c r="O4662" s="6" t="s">
        <v>17</v>
      </c>
      <c r="P4662" s="8">
        <v>0.20834035198992285</v>
      </c>
      <c r="Q4662" s="8">
        <v>6.087421852945072E-2</v>
      </c>
      <c r="R4662" s="9">
        <v>6.5449999999999999</v>
      </c>
    </row>
    <row r="4663" spans="1:18" ht="15" customHeight="1" x14ac:dyDescent="0.25">
      <c r="A4663" t="s">
        <v>4679</v>
      </c>
      <c r="B4663" t="s">
        <v>5307</v>
      </c>
      <c r="C4663" t="s">
        <v>4424</v>
      </c>
      <c r="D4663" t="s">
        <v>5513</v>
      </c>
      <c r="E4663" s="14">
        <v>1</v>
      </c>
      <c r="F4663" s="5">
        <v>44258</v>
      </c>
      <c r="G4663" s="6">
        <v>43.81</v>
      </c>
      <c r="H4663" s="7">
        <v>10204.790595094728</v>
      </c>
      <c r="I4663" s="6">
        <v>4.8499999999999996</v>
      </c>
      <c r="J4663" s="7">
        <v>21258.930504438191</v>
      </c>
      <c r="K4663" s="7">
        <v>20065.970626614573</v>
      </c>
      <c r="L4663" s="6" t="s">
        <v>17</v>
      </c>
      <c r="M4663" s="6" t="s">
        <v>17</v>
      </c>
      <c r="N4663" s="6">
        <v>0.27170383199826803</v>
      </c>
      <c r="O4663" s="6" t="s">
        <v>17</v>
      </c>
      <c r="P4663" s="8">
        <v>0.21733742778683016</v>
      </c>
      <c r="Q4663" s="8">
        <v>5.6818613431174822E-2</v>
      </c>
      <c r="R4663" s="9">
        <v>7.62</v>
      </c>
    </row>
    <row r="4664" spans="1:18" ht="15" customHeight="1" x14ac:dyDescent="0.25">
      <c r="A4664" t="s">
        <v>2563</v>
      </c>
      <c r="B4664" t="s">
        <v>5303</v>
      </c>
      <c r="C4664" t="s">
        <v>665</v>
      </c>
      <c r="D4664" t="s">
        <v>5513</v>
      </c>
      <c r="E4664" s="14">
        <v>1</v>
      </c>
      <c r="F4664" s="5">
        <v>44260</v>
      </c>
      <c r="G4664" s="6">
        <v>41.27725856697819</v>
      </c>
      <c r="H4664" s="7">
        <v>9921.1768377022472</v>
      </c>
      <c r="I4664" s="6">
        <v>0.75</v>
      </c>
      <c r="J4664" s="7">
        <v>19907.44507729862</v>
      </c>
      <c r="K4664" s="7">
        <v>18612.176471630883</v>
      </c>
      <c r="L4664" s="6">
        <v>49.534682668836453</v>
      </c>
      <c r="M4664" s="6">
        <v>5.939015131961157</v>
      </c>
      <c r="N4664" s="6">
        <v>0.31557951360636471</v>
      </c>
      <c r="O4664" s="6">
        <v>43.446413818365684</v>
      </c>
      <c r="P4664" s="8">
        <v>5.3596066084126374E-3</v>
      </c>
      <c r="Q4664" s="8">
        <v>8.9492606219266271E-3</v>
      </c>
      <c r="R4664" s="9">
        <v>1.68</v>
      </c>
    </row>
    <row r="4665" spans="1:18" ht="15" customHeight="1" x14ac:dyDescent="0.25">
      <c r="A4665" t="s">
        <v>2564</v>
      </c>
      <c r="B4665" t="s">
        <v>5303</v>
      </c>
      <c r="C4665" t="s">
        <v>2439</v>
      </c>
      <c r="D4665" s="6" t="s">
        <v>5513</v>
      </c>
      <c r="E4665" s="14">
        <v>1</v>
      </c>
      <c r="F4665" s="5">
        <v>44260</v>
      </c>
      <c r="G4665" s="6">
        <v>38.913907284768221</v>
      </c>
      <c r="H4665" s="7">
        <v>10168.455332222702</v>
      </c>
      <c r="I4665" s="6">
        <v>4.54</v>
      </c>
      <c r="J4665" s="7">
        <v>19392.908678622964</v>
      </c>
      <c r="K4665" s="7">
        <v>18202.378958864141</v>
      </c>
      <c r="L4665" s="6" t="s">
        <v>17</v>
      </c>
      <c r="M4665" s="6" t="s">
        <v>17</v>
      </c>
      <c r="N4665" s="6" t="s">
        <v>17</v>
      </c>
      <c r="O4665" s="6" t="s">
        <v>17</v>
      </c>
      <c r="P4665" s="8" t="s">
        <v>17</v>
      </c>
      <c r="Q4665" s="8" t="s">
        <v>17</v>
      </c>
      <c r="R4665" s="9">
        <v>2.9800000000000004</v>
      </c>
    </row>
    <row r="4666" spans="1:18" ht="15" customHeight="1" x14ac:dyDescent="0.25">
      <c r="A4666" t="s">
        <v>2565</v>
      </c>
      <c r="B4666" t="s">
        <v>5303</v>
      </c>
      <c r="C4666" t="s">
        <v>665</v>
      </c>
      <c r="D4666" t="s">
        <v>5513</v>
      </c>
      <c r="E4666" s="14">
        <v>1</v>
      </c>
      <c r="F4666" s="5">
        <v>44260</v>
      </c>
      <c r="G4666" s="6">
        <v>43.926323152249942</v>
      </c>
      <c r="H4666" s="7">
        <v>9105.5684808337101</v>
      </c>
      <c r="I4666" s="6">
        <v>5.75</v>
      </c>
      <c r="J4666" s="7">
        <v>19328.961415281381</v>
      </c>
      <c r="K4666" s="7">
        <v>18152.347282451468</v>
      </c>
      <c r="L4666" s="6" t="s">
        <v>17</v>
      </c>
      <c r="M4666" s="6" t="s">
        <v>17</v>
      </c>
      <c r="N4666" s="6" t="s">
        <v>17</v>
      </c>
      <c r="O4666" s="6" t="s">
        <v>17</v>
      </c>
      <c r="P4666" s="8" t="s">
        <v>17</v>
      </c>
      <c r="Q4666" s="8" t="s">
        <v>17</v>
      </c>
      <c r="R4666" s="9">
        <v>1.645</v>
      </c>
    </row>
    <row r="4667" spans="1:18" ht="15" customHeight="1" x14ac:dyDescent="0.25">
      <c r="A4667" t="s">
        <v>2566</v>
      </c>
      <c r="B4667" t="s">
        <v>5303</v>
      </c>
      <c r="C4667" t="s">
        <v>77</v>
      </c>
      <c r="D4667" t="s">
        <v>77</v>
      </c>
      <c r="E4667" s="14">
        <v>2</v>
      </c>
      <c r="F4667" s="5">
        <v>44260</v>
      </c>
      <c r="G4667" s="6">
        <v>15.560821484992093</v>
      </c>
      <c r="H4667" s="7">
        <v>13328.546670664011</v>
      </c>
      <c r="I4667" s="6">
        <v>10.914999999999999</v>
      </c>
      <c r="J4667" s="7">
        <v>17346.281678437888</v>
      </c>
      <c r="K4667" s="7">
        <v>16234.996337755505</v>
      </c>
      <c r="L4667" s="6" t="s">
        <v>17</v>
      </c>
      <c r="M4667" s="6" t="s">
        <v>17</v>
      </c>
      <c r="N4667" s="6" t="s">
        <v>17</v>
      </c>
      <c r="O4667" s="6" t="s">
        <v>17</v>
      </c>
      <c r="P4667" s="8" t="s">
        <v>17</v>
      </c>
      <c r="Q4667" s="8" t="s">
        <v>17</v>
      </c>
      <c r="R4667" s="9">
        <v>3.72</v>
      </c>
    </row>
    <row r="4668" spans="1:18" ht="15" customHeight="1" x14ac:dyDescent="0.25">
      <c r="A4668" t="s">
        <v>2567</v>
      </c>
      <c r="B4668" t="s">
        <v>5303</v>
      </c>
      <c r="C4668" t="s">
        <v>77</v>
      </c>
      <c r="D4668" t="s">
        <v>77</v>
      </c>
      <c r="E4668" s="14">
        <v>2</v>
      </c>
      <c r="F4668" s="5">
        <v>44260</v>
      </c>
      <c r="G4668" s="6">
        <v>19.047619047619055</v>
      </c>
      <c r="H4668" s="7">
        <v>12484.959331086819</v>
      </c>
      <c r="I4668" s="6">
        <v>11.865</v>
      </c>
      <c r="J4668" s="7">
        <v>17096.890630639919</v>
      </c>
      <c r="K4668" s="7">
        <v>15997.420350166072</v>
      </c>
      <c r="L4668" s="6" t="s">
        <v>17</v>
      </c>
      <c r="M4668" s="6" t="s">
        <v>17</v>
      </c>
      <c r="N4668" s="6" t="s">
        <v>17</v>
      </c>
      <c r="O4668" s="6" t="s">
        <v>17</v>
      </c>
      <c r="P4668" s="8" t="s">
        <v>17</v>
      </c>
      <c r="Q4668" s="8" t="s">
        <v>17</v>
      </c>
      <c r="R4668" s="9">
        <v>3.0350000000000001</v>
      </c>
    </row>
    <row r="4669" spans="1:18" ht="15" customHeight="1" x14ac:dyDescent="0.25">
      <c r="A4669" t="s">
        <v>2568</v>
      </c>
      <c r="B4669" t="s">
        <v>5303</v>
      </c>
      <c r="C4669" t="s">
        <v>665</v>
      </c>
      <c r="D4669" t="s">
        <v>5513</v>
      </c>
      <c r="E4669" s="14">
        <v>1</v>
      </c>
      <c r="F4669" s="5">
        <v>44260</v>
      </c>
      <c r="G4669" s="6">
        <v>39.805595068752972</v>
      </c>
      <c r="H4669" s="7">
        <v>10311.291670325487</v>
      </c>
      <c r="I4669" s="6">
        <v>0.84499999999999997</v>
      </c>
      <c r="J4669" s="7">
        <v>19978.524313545026</v>
      </c>
      <c r="K4669" s="7">
        <v>18745.500301470231</v>
      </c>
      <c r="L4669" s="6" t="s">
        <v>17</v>
      </c>
      <c r="M4669" s="6" t="s">
        <v>17</v>
      </c>
      <c r="N4669" s="6" t="s">
        <v>17</v>
      </c>
      <c r="O4669" s="6" t="s">
        <v>17</v>
      </c>
      <c r="P4669" s="8" t="s">
        <v>17</v>
      </c>
      <c r="Q4669" s="8" t="s">
        <v>17</v>
      </c>
      <c r="R4669" s="9">
        <v>2.2149999999999999</v>
      </c>
    </row>
    <row r="4670" spans="1:18" ht="15" customHeight="1" x14ac:dyDescent="0.25">
      <c r="A4670" t="s">
        <v>2569</v>
      </c>
      <c r="B4670" t="s">
        <v>5303</v>
      </c>
      <c r="C4670" t="s">
        <v>2439</v>
      </c>
      <c r="D4670" s="6" t="s">
        <v>5513</v>
      </c>
      <c r="E4670" s="14">
        <v>1</v>
      </c>
      <c r="F4670" s="5">
        <v>44265</v>
      </c>
      <c r="G4670" s="6">
        <v>40.118168389955692</v>
      </c>
      <c r="H4670" s="7">
        <v>9735.4745226746763</v>
      </c>
      <c r="I4670" s="6">
        <v>5.92</v>
      </c>
      <c r="J4670" s="7">
        <v>19069.170771756977</v>
      </c>
      <c r="K4670" s="7">
        <v>17894.511721388149</v>
      </c>
      <c r="L4670" s="6" t="s">
        <v>17</v>
      </c>
      <c r="M4670" s="6" t="s">
        <v>17</v>
      </c>
      <c r="N4670" s="6" t="s">
        <v>17</v>
      </c>
      <c r="O4670" s="6" t="s">
        <v>17</v>
      </c>
      <c r="P4670" s="8" t="s">
        <v>17</v>
      </c>
      <c r="Q4670" s="8" t="s">
        <v>17</v>
      </c>
      <c r="R4670" s="9">
        <v>2.56</v>
      </c>
    </row>
    <row r="4671" spans="1:18" ht="15" customHeight="1" x14ac:dyDescent="0.25">
      <c r="A4671" t="s">
        <v>2570</v>
      </c>
      <c r="B4671" t="s">
        <v>5303</v>
      </c>
      <c r="C4671" t="s">
        <v>665</v>
      </c>
      <c r="D4671" t="s">
        <v>5513</v>
      </c>
      <c r="E4671" s="14">
        <v>1</v>
      </c>
      <c r="F4671" s="5">
        <v>44260</v>
      </c>
      <c r="G4671" s="6">
        <v>52.937173962349739</v>
      </c>
      <c r="H4671" s="7">
        <v>7349.0128837927914</v>
      </c>
      <c r="I4671" s="6">
        <v>3.9</v>
      </c>
      <c r="J4671" s="7">
        <v>19561.147767377628</v>
      </c>
      <c r="K4671" s="7">
        <v>18363.257737177068</v>
      </c>
      <c r="L4671" s="6" t="s">
        <v>17</v>
      </c>
      <c r="M4671" s="6" t="s">
        <v>17</v>
      </c>
      <c r="N4671" s="6" t="s">
        <v>17</v>
      </c>
      <c r="O4671" s="6" t="s">
        <v>17</v>
      </c>
      <c r="P4671" s="8" t="s">
        <v>17</v>
      </c>
      <c r="Q4671" s="8" t="s">
        <v>17</v>
      </c>
      <c r="R4671" s="9">
        <v>2.2450000000000001</v>
      </c>
    </row>
    <row r="4672" spans="1:18" ht="15" customHeight="1" x14ac:dyDescent="0.25">
      <c r="A4672" t="s">
        <v>2571</v>
      </c>
      <c r="B4672" t="s">
        <v>5303</v>
      </c>
      <c r="C4672" t="s">
        <v>2439</v>
      </c>
      <c r="D4672" s="6" t="s">
        <v>5513</v>
      </c>
      <c r="E4672" s="14">
        <v>1</v>
      </c>
      <c r="F4672" s="5">
        <v>44265</v>
      </c>
      <c r="G4672" s="6">
        <v>41.062176165803109</v>
      </c>
      <c r="H4672" s="7">
        <v>9431.1124514119983</v>
      </c>
      <c r="I4672" s="6">
        <v>5.78</v>
      </c>
      <c r="J4672" s="7">
        <v>18880.114860014357</v>
      </c>
      <c r="K4672" s="7">
        <v>17703.845741736401</v>
      </c>
      <c r="L4672" s="6" t="s">
        <v>17</v>
      </c>
      <c r="M4672" s="6" t="s">
        <v>17</v>
      </c>
      <c r="N4672" s="6" t="s">
        <v>17</v>
      </c>
      <c r="O4672" s="6" t="s">
        <v>17</v>
      </c>
      <c r="P4672" s="8" t="s">
        <v>17</v>
      </c>
      <c r="Q4672" s="8" t="s">
        <v>17</v>
      </c>
      <c r="R4672" s="9">
        <v>2.4900000000000002</v>
      </c>
    </row>
    <row r="4673" spans="1:18" ht="15" customHeight="1" x14ac:dyDescent="0.25">
      <c r="A4673" t="s">
        <v>2572</v>
      </c>
      <c r="B4673" t="s">
        <v>5303</v>
      </c>
      <c r="C4673" t="s">
        <v>77</v>
      </c>
      <c r="D4673" t="s">
        <v>77</v>
      </c>
      <c r="E4673" s="14">
        <v>2</v>
      </c>
      <c r="F4673" s="5">
        <v>44260</v>
      </c>
      <c r="G4673" s="6">
        <v>16.455696202531644</v>
      </c>
      <c r="H4673" s="7">
        <v>12867.690559229</v>
      </c>
      <c r="I4673" s="6">
        <v>11.815</v>
      </c>
      <c r="J4673" s="7">
        <v>16983.524764825113</v>
      </c>
      <c r="K4673" s="7">
        <v>15883.432639077135</v>
      </c>
      <c r="L4673" s="6" t="s">
        <v>17</v>
      </c>
      <c r="M4673" s="6" t="s">
        <v>17</v>
      </c>
      <c r="N4673" s="6" t="s">
        <v>17</v>
      </c>
      <c r="O4673" s="6" t="s">
        <v>17</v>
      </c>
      <c r="P4673" s="8" t="s">
        <v>17</v>
      </c>
      <c r="Q4673" s="8" t="s">
        <v>17</v>
      </c>
      <c r="R4673" s="9">
        <v>3.7949999999999999</v>
      </c>
    </row>
    <row r="4674" spans="1:18" ht="15" customHeight="1" x14ac:dyDescent="0.25">
      <c r="A4674" t="s">
        <v>2573</v>
      </c>
      <c r="B4674" t="s">
        <v>5303</v>
      </c>
      <c r="C4674" t="s">
        <v>5522</v>
      </c>
      <c r="D4674" t="s">
        <v>5513</v>
      </c>
      <c r="E4674" s="14">
        <v>1</v>
      </c>
      <c r="F4674" s="5">
        <v>44260</v>
      </c>
      <c r="G4674" s="6">
        <v>44.1683569979716</v>
      </c>
      <c r="H4674" s="7">
        <v>8996.5032827835457</v>
      </c>
      <c r="I4674" s="6">
        <v>3.9550000000000001</v>
      </c>
      <c r="J4674" s="7">
        <v>19303.533245087059</v>
      </c>
      <c r="K4674" s="7">
        <v>18046.282900680431</v>
      </c>
      <c r="L4674" s="6">
        <v>48.539476576816668</v>
      </c>
      <c r="M4674" s="6">
        <v>5.7676398549920824</v>
      </c>
      <c r="N4674" s="6">
        <v>1.0083458873402642</v>
      </c>
      <c r="O4674" s="6">
        <v>40.688113084295118</v>
      </c>
      <c r="P4674" s="8">
        <v>8.0333907087550161E-3</v>
      </c>
      <c r="Q4674" s="8">
        <v>3.3391205847114656E-2</v>
      </c>
      <c r="R4674" s="9">
        <v>1.79</v>
      </c>
    </row>
    <row r="4675" spans="1:18" ht="15" customHeight="1" x14ac:dyDescent="0.25">
      <c r="A4675" t="s">
        <v>2574</v>
      </c>
      <c r="B4675" t="s">
        <v>5303</v>
      </c>
      <c r="C4675" t="s">
        <v>665</v>
      </c>
      <c r="D4675" t="s">
        <v>5513</v>
      </c>
      <c r="E4675" s="14">
        <v>1</v>
      </c>
      <c r="F4675" s="5">
        <v>44263</v>
      </c>
      <c r="G4675" s="6">
        <v>45.084979329352322</v>
      </c>
      <c r="H4675" s="7">
        <v>8868.5669713258139</v>
      </c>
      <c r="I4675" s="6">
        <v>4.0599999999999996</v>
      </c>
      <c r="J4675" s="7">
        <v>19462.955298013243</v>
      </c>
      <c r="K4675" s="7">
        <v>18155.31141495299</v>
      </c>
      <c r="L4675" s="6">
        <v>49.607867429532511</v>
      </c>
      <c r="M4675" s="6">
        <v>6.0103359401289032</v>
      </c>
      <c r="N4675" s="6">
        <v>0.66192315778408484</v>
      </c>
      <c r="O4675" s="6">
        <v>39.651322548341554</v>
      </c>
      <c r="P4675" s="8">
        <v>3.0638060500426355E-3</v>
      </c>
      <c r="Q4675" s="8">
        <v>5.4871181628996278E-3</v>
      </c>
      <c r="R4675" s="9">
        <v>3.36</v>
      </c>
    </row>
    <row r="4676" spans="1:18" ht="15" customHeight="1" x14ac:dyDescent="0.25">
      <c r="A4676" t="s">
        <v>2575</v>
      </c>
      <c r="B4676" t="s">
        <v>5303</v>
      </c>
      <c r="C4676" t="s">
        <v>665</v>
      </c>
      <c r="D4676" t="s">
        <v>5513</v>
      </c>
      <c r="E4676" s="14">
        <v>1</v>
      </c>
      <c r="F4676" s="5">
        <v>44263</v>
      </c>
      <c r="G4676" s="6">
        <v>47.852760736196323</v>
      </c>
      <c r="H4676" s="7">
        <v>8292.708502767633</v>
      </c>
      <c r="I4676" s="6">
        <v>4.55</v>
      </c>
      <c r="J4676" s="7">
        <v>19416.36268890047</v>
      </c>
      <c r="K4676" s="7">
        <v>18144.29983471911</v>
      </c>
      <c r="L4676" s="6">
        <v>49.274052150780648</v>
      </c>
      <c r="M4676" s="6">
        <v>5.8425678130915921</v>
      </c>
      <c r="N4676" s="6">
        <v>0.46352410757214135</v>
      </c>
      <c r="O4676" s="6">
        <v>39.873931196586121</v>
      </c>
      <c r="P4676" s="8">
        <v>5.4171002984780454E-3</v>
      </c>
      <c r="Q4676" s="8">
        <v>0</v>
      </c>
      <c r="R4676" s="9">
        <v>4.05</v>
      </c>
    </row>
    <row r="4677" spans="1:18" ht="15" customHeight="1" x14ac:dyDescent="0.25">
      <c r="A4677" t="s">
        <v>2576</v>
      </c>
      <c r="B4677" t="s">
        <v>5303</v>
      </c>
      <c r="C4677" t="s">
        <v>665</v>
      </c>
      <c r="D4677" t="s">
        <v>5513</v>
      </c>
      <c r="E4677" s="14">
        <v>1</v>
      </c>
      <c r="F4677" s="5">
        <v>44263</v>
      </c>
      <c r="G4677" s="6">
        <v>46.231654105513684</v>
      </c>
      <c r="H4677" s="7">
        <v>8367.5660462884425</v>
      </c>
      <c r="I4677" s="6">
        <v>6.11</v>
      </c>
      <c r="J4677" s="7">
        <v>18840.50475796442</v>
      </c>
      <c r="K4677" s="7">
        <v>17662.818519139182</v>
      </c>
      <c r="L4677" s="6">
        <v>45.691290466116577</v>
      </c>
      <c r="M4677" s="6">
        <v>5.3885423680018585</v>
      </c>
      <c r="N4677" s="6">
        <v>0.5210732156657637</v>
      </c>
      <c r="O4677" s="6">
        <v>42.275862203391029</v>
      </c>
      <c r="P4677" s="8">
        <v>2.4924529417078263E-3</v>
      </c>
      <c r="Q4677" s="8">
        <v>1.073929388306325E-2</v>
      </c>
      <c r="R4677" s="9">
        <v>3.32</v>
      </c>
    </row>
    <row r="4678" spans="1:18" ht="15" customHeight="1" x14ac:dyDescent="0.25">
      <c r="A4678" t="s">
        <v>2577</v>
      </c>
      <c r="B4678" t="s">
        <v>5303</v>
      </c>
      <c r="C4678" t="s">
        <v>2439</v>
      </c>
      <c r="D4678" s="6" t="s">
        <v>5513</v>
      </c>
      <c r="E4678" s="14">
        <v>1</v>
      </c>
      <c r="F4678" s="5">
        <v>44263</v>
      </c>
      <c r="G4678" s="6">
        <v>28.329223181257703</v>
      </c>
      <c r="H4678" s="7">
        <v>12094.761948719115</v>
      </c>
      <c r="I4678" s="6">
        <v>4.2699999999999996</v>
      </c>
      <c r="J4678" s="7">
        <v>19034.720769713447</v>
      </c>
      <c r="K4678" s="7">
        <v>17841.085918987013</v>
      </c>
      <c r="L4678" s="6" t="s">
        <v>17</v>
      </c>
      <c r="M4678" s="6" t="s">
        <v>17</v>
      </c>
      <c r="N4678" s="6" t="s">
        <v>17</v>
      </c>
      <c r="O4678" s="6" t="s">
        <v>17</v>
      </c>
      <c r="P4678" s="8" t="s">
        <v>17</v>
      </c>
      <c r="Q4678" s="8" t="s">
        <v>17</v>
      </c>
      <c r="R4678" s="9">
        <v>4.38</v>
      </c>
    </row>
    <row r="4679" spans="1:18" ht="15" customHeight="1" x14ac:dyDescent="0.25">
      <c r="A4679" t="s">
        <v>2578</v>
      </c>
      <c r="B4679" t="s">
        <v>5303</v>
      </c>
      <c r="C4679" t="s">
        <v>2439</v>
      </c>
      <c r="D4679" s="6" t="s">
        <v>5513</v>
      </c>
      <c r="E4679" s="14">
        <v>1</v>
      </c>
      <c r="F4679" s="5">
        <v>44263</v>
      </c>
      <c r="G4679" s="6">
        <v>28.983764281419113</v>
      </c>
      <c r="H4679" s="7">
        <v>12226.713426917036</v>
      </c>
      <c r="I4679" s="6">
        <v>3.86</v>
      </c>
      <c r="J4679" s="7">
        <v>19412.194612653999</v>
      </c>
      <c r="K4679" s="7">
        <v>18213.844563050829</v>
      </c>
      <c r="L4679" s="6" t="s">
        <v>17</v>
      </c>
      <c r="M4679" s="6" t="s">
        <v>17</v>
      </c>
      <c r="N4679" s="6" t="s">
        <v>17</v>
      </c>
      <c r="O4679" s="6" t="s">
        <v>17</v>
      </c>
      <c r="P4679" s="8" t="s">
        <v>17</v>
      </c>
      <c r="Q4679" s="8" t="s">
        <v>17</v>
      </c>
      <c r="R4679" s="9">
        <v>4.22</v>
      </c>
    </row>
    <row r="4680" spans="1:18" ht="15" customHeight="1" x14ac:dyDescent="0.25">
      <c r="A4680" t="s">
        <v>2579</v>
      </c>
      <c r="B4680" t="s">
        <v>5303</v>
      </c>
      <c r="C4680" t="s">
        <v>665</v>
      </c>
      <c r="D4680" t="s">
        <v>5513</v>
      </c>
      <c r="E4680" s="14">
        <v>1</v>
      </c>
      <c r="F4680" s="5">
        <v>44263</v>
      </c>
      <c r="G4680" s="6">
        <v>42.036025096134395</v>
      </c>
      <c r="H4680" s="7">
        <v>8974.321924522812</v>
      </c>
      <c r="I4680" s="6">
        <v>7.23</v>
      </c>
      <c r="J4680" s="7">
        <v>18357.261756138159</v>
      </c>
      <c r="K4680" s="7">
        <v>17254.272216853082</v>
      </c>
      <c r="L4680" s="6">
        <v>43.712941942776126</v>
      </c>
      <c r="M4680" s="6">
        <v>5.0319328209768841</v>
      </c>
      <c r="N4680" s="6">
        <v>0.50395232728058381</v>
      </c>
      <c r="O4680" s="6">
        <v>43.512791014947204</v>
      </c>
      <c r="P4680" s="8">
        <v>2.0656181387470663E-3</v>
      </c>
      <c r="Q4680" s="8">
        <v>6.3162758804506018E-3</v>
      </c>
      <c r="R4680" s="9">
        <v>3.88</v>
      </c>
    </row>
    <row r="4681" spans="1:18" ht="15" customHeight="1" x14ac:dyDescent="0.25">
      <c r="A4681" t="s">
        <v>2580</v>
      </c>
      <c r="B4681" t="s">
        <v>5303</v>
      </c>
      <c r="C4681" t="s">
        <v>665</v>
      </c>
      <c r="D4681" t="s">
        <v>5513</v>
      </c>
      <c r="E4681" s="14">
        <v>1</v>
      </c>
      <c r="F4681" s="5">
        <v>44263</v>
      </c>
      <c r="G4681" s="6">
        <v>43.375748502994007</v>
      </c>
      <c r="H4681" s="7">
        <v>7969.0834877157267</v>
      </c>
      <c r="I4681" s="6">
        <v>14.55</v>
      </c>
      <c r="J4681" s="7">
        <v>16989.72250770812</v>
      </c>
      <c r="K4681" s="7">
        <v>15945.028472687654</v>
      </c>
      <c r="L4681" s="6">
        <v>40.472480475132734</v>
      </c>
      <c r="M4681" s="6">
        <v>4.7716506392093105</v>
      </c>
      <c r="N4681" s="6">
        <v>0.56952463046021384</v>
      </c>
      <c r="O4681" s="6">
        <v>39.617687094853096</v>
      </c>
      <c r="P4681" s="8">
        <v>1.0549838670605659E-3</v>
      </c>
      <c r="Q4681" s="8">
        <v>1.760217647758661E-2</v>
      </c>
      <c r="R4681" s="9">
        <v>2.7</v>
      </c>
    </row>
    <row r="4682" spans="1:18" ht="15" customHeight="1" x14ac:dyDescent="0.25">
      <c r="A4682" t="s">
        <v>2581</v>
      </c>
      <c r="B4682" t="s">
        <v>5303</v>
      </c>
      <c r="C4682" t="s">
        <v>665</v>
      </c>
      <c r="D4682" t="s">
        <v>5513</v>
      </c>
      <c r="E4682" s="14">
        <v>1</v>
      </c>
      <c r="F4682" s="5">
        <v>44263</v>
      </c>
      <c r="G4682" s="6">
        <v>47.012987012987011</v>
      </c>
      <c r="H4682" s="7">
        <v>8581.2631670384872</v>
      </c>
      <c r="I4682" s="6">
        <v>2.13</v>
      </c>
      <c r="J4682" s="7">
        <v>19673.823286540053</v>
      </c>
      <c r="K4682" s="7">
        <v>18362.594702499107</v>
      </c>
      <c r="L4682" s="6">
        <v>49.455901386851259</v>
      </c>
      <c r="M4682" s="6">
        <v>6.0193782668072737</v>
      </c>
      <c r="N4682" s="6">
        <v>0.48370321017766388</v>
      </c>
      <c r="O4682" s="6">
        <v>41.911941570374516</v>
      </c>
      <c r="P4682" s="8">
        <v>2.1794353325212922E-3</v>
      </c>
      <c r="Q4682" s="8">
        <v>0</v>
      </c>
      <c r="R4682" s="9">
        <v>3.12</v>
      </c>
    </row>
    <row r="4683" spans="1:18" ht="15" customHeight="1" x14ac:dyDescent="0.25">
      <c r="A4683" t="s">
        <v>2582</v>
      </c>
      <c r="B4683" t="s">
        <v>5303</v>
      </c>
      <c r="C4683" t="s">
        <v>5522</v>
      </c>
      <c r="D4683" t="s">
        <v>5513</v>
      </c>
      <c r="E4683" s="14">
        <v>1</v>
      </c>
      <c r="F4683" s="5">
        <v>44263</v>
      </c>
      <c r="G4683" s="6">
        <v>35.866666666666667</v>
      </c>
      <c r="H4683" s="7">
        <v>9923.6493983124092</v>
      </c>
      <c r="I4683" s="7">
        <v>8.19</v>
      </c>
      <c r="J4683" s="7">
        <v>18062.416038028314</v>
      </c>
      <c r="K4683" s="7">
        <v>16839.717357035985</v>
      </c>
      <c r="L4683" s="6">
        <v>46.094802721979349</v>
      </c>
      <c r="M4683" s="6">
        <v>5.6109024369924247</v>
      </c>
      <c r="N4683" s="6">
        <v>1.0501577180555712</v>
      </c>
      <c r="O4683" s="6">
        <v>39.031322110117266</v>
      </c>
      <c r="P4683" s="8">
        <v>6.7590960322748816E-3</v>
      </c>
      <c r="Q4683" s="8">
        <v>1.6055916823110986E-2</v>
      </c>
      <c r="R4683" s="9">
        <v>3.23</v>
      </c>
    </row>
    <row r="4684" spans="1:18" ht="15" customHeight="1" x14ac:dyDescent="0.25">
      <c r="A4684" t="s">
        <v>2583</v>
      </c>
      <c r="B4684" t="s">
        <v>5303</v>
      </c>
      <c r="C4684" t="s">
        <v>665</v>
      </c>
      <c r="D4684" t="s">
        <v>5513</v>
      </c>
      <c r="E4684" s="14">
        <v>1</v>
      </c>
      <c r="F4684" s="5">
        <v>44263</v>
      </c>
      <c r="G4684" s="6">
        <v>41.115290993582647</v>
      </c>
      <c r="H4684" s="7">
        <v>8389.653094959398</v>
      </c>
      <c r="I4684" s="7">
        <v>13.03</v>
      </c>
      <c r="J4684" s="7">
        <v>17107.175760057326</v>
      </c>
      <c r="K4684" s="7">
        <v>15953.377052281669</v>
      </c>
      <c r="L4684" s="6">
        <v>44.194857469982033</v>
      </c>
      <c r="M4684" s="6">
        <v>5.296069977260796</v>
      </c>
      <c r="N4684" s="6">
        <v>0.68215947431390767</v>
      </c>
      <c r="O4684" s="6">
        <v>36.783663776832483</v>
      </c>
      <c r="P4684" s="8">
        <v>4.0309973476605207E-3</v>
      </c>
      <c r="Q4684" s="8">
        <v>9.218304263124125E-3</v>
      </c>
      <c r="R4684" s="9">
        <v>2.31</v>
      </c>
    </row>
    <row r="4685" spans="1:18" ht="15" customHeight="1" x14ac:dyDescent="0.25">
      <c r="A4685" t="s">
        <v>2584</v>
      </c>
      <c r="B4685" t="s">
        <v>5303</v>
      </c>
      <c r="C4685" t="s">
        <v>665</v>
      </c>
      <c r="D4685" t="s">
        <v>5513</v>
      </c>
      <c r="E4685" s="14">
        <v>1</v>
      </c>
      <c r="F4685" s="5">
        <v>44263</v>
      </c>
      <c r="G4685" s="6">
        <v>42.019319227230923</v>
      </c>
      <c r="H4685" s="7">
        <v>9277.4712366824169</v>
      </c>
      <c r="I4685" s="7">
        <v>5.67</v>
      </c>
      <c r="J4685" s="7">
        <v>18985.778054603968</v>
      </c>
      <c r="K4685" s="7">
        <v>17771.442259855281</v>
      </c>
      <c r="L4685" s="6">
        <v>48.12758259067531</v>
      </c>
      <c r="M4685" s="6">
        <v>5.5696034973546844</v>
      </c>
      <c r="N4685" s="6">
        <v>0.64214248042477817</v>
      </c>
      <c r="O4685" s="6">
        <v>39.940273282102758</v>
      </c>
      <c r="P4685" s="8">
        <v>3.8941738667684224E-2</v>
      </c>
      <c r="Q4685" s="8">
        <v>1.1456410774782377E-2</v>
      </c>
      <c r="R4685" s="9">
        <v>3.67</v>
      </c>
    </row>
    <row r="4686" spans="1:18" ht="15" customHeight="1" x14ac:dyDescent="0.25">
      <c r="A4686" t="s">
        <v>2585</v>
      </c>
      <c r="B4686" t="s">
        <v>5303</v>
      </c>
      <c r="C4686" t="s">
        <v>665</v>
      </c>
      <c r="D4686" t="s">
        <v>5513</v>
      </c>
      <c r="E4686" s="14">
        <v>1</v>
      </c>
      <c r="F4686" s="5">
        <v>44263</v>
      </c>
      <c r="G4686" s="6">
        <v>39.173060528559247</v>
      </c>
      <c r="H4686" s="7">
        <v>9853.9325134790615</v>
      </c>
      <c r="I4686" s="7">
        <v>4.34</v>
      </c>
      <c r="J4686" s="7">
        <v>19027.57916241062</v>
      </c>
      <c r="K4686" s="7">
        <v>17773.260460141471</v>
      </c>
      <c r="L4686" s="6">
        <v>48.613184568240747</v>
      </c>
      <c r="M4686" s="6">
        <v>5.7553718068331596</v>
      </c>
      <c r="N4686" s="6">
        <v>0.54398784735863381</v>
      </c>
      <c r="O4686" s="6">
        <v>40.742018226581571</v>
      </c>
      <c r="P4686" s="8">
        <v>1.7800765246184274E-2</v>
      </c>
      <c r="Q4686" s="8">
        <v>0</v>
      </c>
      <c r="R4686" s="9">
        <v>2.1</v>
      </c>
    </row>
    <row r="4687" spans="1:18" ht="15" customHeight="1" x14ac:dyDescent="0.25">
      <c r="A4687" t="s">
        <v>2586</v>
      </c>
      <c r="B4687" t="s">
        <v>5303</v>
      </c>
      <c r="C4687" t="s">
        <v>2439</v>
      </c>
      <c r="D4687" s="6" t="s">
        <v>5513</v>
      </c>
      <c r="E4687" s="14">
        <v>1</v>
      </c>
      <c r="F4687" s="5">
        <v>44263</v>
      </c>
      <c r="G4687" s="6">
        <v>23.297057638049175</v>
      </c>
      <c r="H4687" s="7">
        <v>13262.788369152368</v>
      </c>
      <c r="I4687" s="7">
        <v>5.03</v>
      </c>
      <c r="J4687" s="7">
        <v>19218.016890835159</v>
      </c>
      <c r="K4687" s="7">
        <v>18033.122408758292</v>
      </c>
      <c r="L4687" s="6" t="s">
        <v>17</v>
      </c>
      <c r="M4687" s="6" t="s">
        <v>17</v>
      </c>
      <c r="N4687" s="6" t="s">
        <v>17</v>
      </c>
      <c r="O4687" s="6" t="s">
        <v>17</v>
      </c>
      <c r="P4687" s="8" t="s">
        <v>17</v>
      </c>
      <c r="Q4687" s="8" t="s">
        <v>17</v>
      </c>
      <c r="R4687" s="9">
        <v>4.09</v>
      </c>
    </row>
    <row r="4688" spans="1:18" ht="15" customHeight="1" x14ac:dyDescent="0.25">
      <c r="A4688" t="s">
        <v>2587</v>
      </c>
      <c r="B4688" t="s">
        <v>5303</v>
      </c>
      <c r="C4688" t="s">
        <v>665</v>
      </c>
      <c r="D4688" t="s">
        <v>5513</v>
      </c>
      <c r="E4688" s="14">
        <v>1</v>
      </c>
      <c r="F4688" s="5">
        <v>44263</v>
      </c>
      <c r="G4688" s="6">
        <v>37.632006498781472</v>
      </c>
      <c r="H4688" s="7">
        <v>9903.78796245788</v>
      </c>
      <c r="I4688" s="7">
        <v>4.33</v>
      </c>
      <c r="J4688" s="7">
        <v>18600.247015232606</v>
      </c>
      <c r="K4688" s="7">
        <v>17353.673372563524</v>
      </c>
      <c r="L4688" s="6">
        <v>47.633750906702737</v>
      </c>
      <c r="M4688" s="6">
        <v>5.7150022383809986</v>
      </c>
      <c r="N4688" s="6">
        <v>0.54769746515320816</v>
      </c>
      <c r="O4688" s="6">
        <v>41.765012140638994</v>
      </c>
      <c r="P4688" s="8">
        <v>2.0372730720212354E-2</v>
      </c>
      <c r="Q4688" s="8">
        <v>0</v>
      </c>
      <c r="R4688" s="9">
        <v>2.84</v>
      </c>
    </row>
    <row r="4689" spans="1:18" ht="15" customHeight="1" x14ac:dyDescent="0.25">
      <c r="A4689" t="s">
        <v>2588</v>
      </c>
      <c r="B4689" t="s">
        <v>5303</v>
      </c>
      <c r="C4689" t="s">
        <v>665</v>
      </c>
      <c r="D4689" t="s">
        <v>5513</v>
      </c>
      <c r="E4689" s="14">
        <v>1</v>
      </c>
      <c r="F4689" s="5">
        <v>44263</v>
      </c>
      <c r="G4689" s="6">
        <v>54.703557312252961</v>
      </c>
      <c r="H4689" s="7">
        <v>6697.1727373884733</v>
      </c>
      <c r="I4689" s="7">
        <v>5.2</v>
      </c>
      <c r="J4689" s="7">
        <v>19017.489711934155</v>
      </c>
      <c r="K4689" s="7">
        <v>17735.566339958845</v>
      </c>
      <c r="L4689" s="6">
        <v>48.925025363929642</v>
      </c>
      <c r="M4689" s="6">
        <v>5.890408356623678</v>
      </c>
      <c r="N4689" s="6">
        <v>0.82532517127777194</v>
      </c>
      <c r="O4689" s="6">
        <v>39.148073203432681</v>
      </c>
      <c r="P4689" s="8">
        <v>4.3318171973142734E-3</v>
      </c>
      <c r="Q4689" s="8">
        <v>6.8360875389042253E-3</v>
      </c>
      <c r="R4689" s="9">
        <v>2.8</v>
      </c>
    </row>
    <row r="4690" spans="1:18" ht="15" customHeight="1" x14ac:dyDescent="0.25">
      <c r="A4690" t="s">
        <v>2589</v>
      </c>
      <c r="B4690" t="s">
        <v>5303</v>
      </c>
      <c r="C4690" t="s">
        <v>1485</v>
      </c>
      <c r="D4690" t="s">
        <v>77</v>
      </c>
      <c r="E4690" s="14">
        <v>2</v>
      </c>
      <c r="F4690" s="5">
        <v>44263</v>
      </c>
      <c r="G4690" s="6">
        <v>11.375661375661382</v>
      </c>
      <c r="H4690" s="7">
        <v>13815.69149346065</v>
      </c>
      <c r="I4690" s="7">
        <v>12.74</v>
      </c>
      <c r="J4690" s="7">
        <v>16991.216001693301</v>
      </c>
      <c r="K4690" s="7">
        <v>15902.628013516793</v>
      </c>
      <c r="L4690" s="6" t="s">
        <v>17</v>
      </c>
      <c r="M4690" s="6" t="s">
        <v>17</v>
      </c>
      <c r="N4690" s="6" t="s">
        <v>17</v>
      </c>
      <c r="O4690" s="6" t="s">
        <v>17</v>
      </c>
      <c r="P4690" s="8" t="s">
        <v>17</v>
      </c>
      <c r="Q4690" s="8" t="s">
        <v>17</v>
      </c>
      <c r="R4690" s="9">
        <v>5.51</v>
      </c>
    </row>
    <row r="4691" spans="1:18" ht="15" customHeight="1" x14ac:dyDescent="0.25">
      <c r="A4691" t="s">
        <v>2590</v>
      </c>
      <c r="B4691" t="s">
        <v>5303</v>
      </c>
      <c r="C4691" t="s">
        <v>2439</v>
      </c>
      <c r="D4691" s="6" t="s">
        <v>5513</v>
      </c>
      <c r="E4691" s="14">
        <v>1</v>
      </c>
      <c r="F4691" s="5">
        <v>44263</v>
      </c>
      <c r="G4691" s="6">
        <v>22.00587803085967</v>
      </c>
      <c r="H4691" s="7">
        <v>13481.347008844885</v>
      </c>
      <c r="I4691" s="7">
        <v>4.5599999999999996</v>
      </c>
      <c r="J4691" s="7">
        <v>19164.667848576493</v>
      </c>
      <c r="K4691" s="7">
        <v>17974.368138518974</v>
      </c>
      <c r="L4691" s="6" t="s">
        <v>17</v>
      </c>
      <c r="M4691" s="6" t="s">
        <v>17</v>
      </c>
      <c r="N4691" s="6" t="s">
        <v>17</v>
      </c>
      <c r="O4691" s="6" t="s">
        <v>17</v>
      </c>
      <c r="P4691" s="8" t="s">
        <v>17</v>
      </c>
      <c r="Q4691" s="8" t="s">
        <v>17</v>
      </c>
      <c r="R4691" s="9">
        <v>4.1100000000000003</v>
      </c>
    </row>
    <row r="4692" spans="1:18" ht="15" customHeight="1" x14ac:dyDescent="0.25">
      <c r="A4692" t="s">
        <v>2591</v>
      </c>
      <c r="B4692" t="s">
        <v>5303</v>
      </c>
      <c r="C4692" t="s">
        <v>1292</v>
      </c>
      <c r="D4692" t="s">
        <v>1293</v>
      </c>
      <c r="E4692" s="14">
        <v>2</v>
      </c>
      <c r="F4692" s="5">
        <v>44263</v>
      </c>
      <c r="G4692" s="6">
        <v>21.164021164021165</v>
      </c>
      <c r="H4692" s="7">
        <v>11650.390331154515</v>
      </c>
      <c r="I4692" s="7">
        <v>15.47</v>
      </c>
      <c r="J4692" s="7">
        <v>16502.783905872468</v>
      </c>
      <c r="K4692" s="7">
        <v>15433.850822739618</v>
      </c>
      <c r="L4692" s="6" t="s">
        <v>17</v>
      </c>
      <c r="M4692" s="6" t="s">
        <v>17</v>
      </c>
      <c r="N4692" s="6" t="s">
        <v>17</v>
      </c>
      <c r="O4692" s="6" t="s">
        <v>17</v>
      </c>
      <c r="P4692" s="8" t="s">
        <v>17</v>
      </c>
      <c r="Q4692" s="8" t="s">
        <v>17</v>
      </c>
      <c r="R4692" s="9">
        <v>4.8099999999999996</v>
      </c>
    </row>
    <row r="4693" spans="1:18" ht="15" customHeight="1" x14ac:dyDescent="0.25">
      <c r="A4693" t="s">
        <v>2592</v>
      </c>
      <c r="B4693" t="s">
        <v>5303</v>
      </c>
      <c r="C4693" t="s">
        <v>5522</v>
      </c>
      <c r="D4693" t="s">
        <v>5513</v>
      </c>
      <c r="E4693" s="14">
        <v>1</v>
      </c>
      <c r="F4693" s="5">
        <v>44263</v>
      </c>
      <c r="G4693" s="6">
        <v>38.56655290102389</v>
      </c>
      <c r="H4693" s="7">
        <v>8194.6845802452463</v>
      </c>
      <c r="I4693" s="7">
        <v>19.7</v>
      </c>
      <c r="J4693" s="7">
        <v>15856.713945543017</v>
      </c>
      <c r="K4693" s="7">
        <v>14872.786566732539</v>
      </c>
      <c r="L4693" s="6">
        <v>36.105423330636427</v>
      </c>
      <c r="M4693" s="6">
        <v>4.4871942573755659</v>
      </c>
      <c r="N4693" s="6">
        <v>0.8360717759551316</v>
      </c>
      <c r="O4693" s="6">
        <v>38.844874968273061</v>
      </c>
      <c r="P4693" s="8">
        <v>9.9041417723061097E-3</v>
      </c>
      <c r="Q4693" s="8">
        <v>1.6531525987509607E-2</v>
      </c>
      <c r="R4693" s="9">
        <v>3.41</v>
      </c>
    </row>
    <row r="4694" spans="1:18" ht="15" customHeight="1" x14ac:dyDescent="0.25">
      <c r="A4694" t="s">
        <v>2593</v>
      </c>
      <c r="B4694" t="s">
        <v>5303</v>
      </c>
      <c r="C4694" t="s">
        <v>1292</v>
      </c>
      <c r="D4694" t="s">
        <v>1293</v>
      </c>
      <c r="E4694" s="14">
        <v>2</v>
      </c>
      <c r="F4694" s="5">
        <v>44267</v>
      </c>
      <c r="G4694" s="6">
        <v>9.5791001451378719</v>
      </c>
      <c r="H4694" s="7">
        <v>14707.541978488778</v>
      </c>
      <c r="I4694" s="6">
        <v>10.17</v>
      </c>
      <c r="J4694" s="7">
        <v>17648.845686512755</v>
      </c>
      <c r="K4694" s="7">
        <v>16524.453327734776</v>
      </c>
      <c r="L4694" s="6" t="s">
        <v>17</v>
      </c>
      <c r="M4694" s="6" t="s">
        <v>17</v>
      </c>
      <c r="N4694" s="6" t="s">
        <v>17</v>
      </c>
      <c r="O4694" s="6" t="s">
        <v>17</v>
      </c>
      <c r="P4694" s="8" t="s">
        <v>17</v>
      </c>
      <c r="Q4694" s="8" t="s">
        <v>17</v>
      </c>
      <c r="R4694" s="9">
        <v>1.24</v>
      </c>
    </row>
    <row r="4695" spans="1:18" ht="15" customHeight="1" x14ac:dyDescent="0.25">
      <c r="A4695" t="s">
        <v>2594</v>
      </c>
      <c r="B4695" t="s">
        <v>5303</v>
      </c>
      <c r="C4695" t="s">
        <v>665</v>
      </c>
      <c r="D4695" t="s">
        <v>5513</v>
      </c>
      <c r="E4695" s="14">
        <v>1</v>
      </c>
      <c r="F4695" s="5">
        <v>44263</v>
      </c>
      <c r="G4695" s="6">
        <v>42.217898832684838</v>
      </c>
      <c r="H4695" s="7">
        <v>8899.8304456217938</v>
      </c>
      <c r="I4695" s="6">
        <v>4.33</v>
      </c>
      <c r="J4695" s="7">
        <v>18465.254934210523</v>
      </c>
      <c r="K4695" s="7">
        <v>17187.353027103039</v>
      </c>
      <c r="L4695" s="6">
        <v>47.100040007112369</v>
      </c>
      <c r="M4695" s="6">
        <v>5.8611517167161189</v>
      </c>
      <c r="N4695" s="6">
        <v>0.66938983597083923</v>
      </c>
      <c r="O4695" s="6">
        <v>42.037501189433314</v>
      </c>
      <c r="P4695" s="8">
        <v>2.1122319143302638E-2</v>
      </c>
      <c r="Q4695" s="8">
        <v>0</v>
      </c>
      <c r="R4695" s="9">
        <v>2.72</v>
      </c>
    </row>
    <row r="4696" spans="1:18" ht="15" customHeight="1" x14ac:dyDescent="0.25">
      <c r="A4696" t="s">
        <v>2595</v>
      </c>
      <c r="B4696" t="s">
        <v>5303</v>
      </c>
      <c r="C4696" t="s">
        <v>2439</v>
      </c>
      <c r="D4696" s="6" t="s">
        <v>5513</v>
      </c>
      <c r="E4696" s="14">
        <v>1</v>
      </c>
      <c r="F4696" s="5">
        <v>44267</v>
      </c>
      <c r="G4696" s="6">
        <v>17.643894566971483</v>
      </c>
      <c r="H4696" s="7">
        <v>14199.961418603818</v>
      </c>
      <c r="I4696" s="6">
        <v>3.98</v>
      </c>
      <c r="J4696" s="7">
        <v>18962.503810588354</v>
      </c>
      <c r="K4696" s="7">
        <v>17765.53381919301</v>
      </c>
      <c r="L4696" s="6" t="s">
        <v>17</v>
      </c>
      <c r="M4696" s="6" t="s">
        <v>17</v>
      </c>
      <c r="N4696" s="6" t="s">
        <v>17</v>
      </c>
      <c r="O4696" s="6" t="s">
        <v>17</v>
      </c>
      <c r="P4696" s="8" t="s">
        <v>17</v>
      </c>
      <c r="Q4696" s="8" t="s">
        <v>17</v>
      </c>
      <c r="R4696" s="9">
        <v>1.59</v>
      </c>
    </row>
    <row r="4697" spans="1:18" ht="15" customHeight="1" x14ac:dyDescent="0.25">
      <c r="A4697" t="s">
        <v>2596</v>
      </c>
      <c r="B4697" t="s">
        <v>5303</v>
      </c>
      <c r="C4697" t="s">
        <v>665</v>
      </c>
      <c r="D4697" t="s">
        <v>5513</v>
      </c>
      <c r="E4697" s="14">
        <v>1</v>
      </c>
      <c r="F4697" s="5">
        <v>44263</v>
      </c>
      <c r="G4697" s="6">
        <v>36.843286933093843</v>
      </c>
      <c r="H4697" s="7">
        <v>10929.558163561591</v>
      </c>
      <c r="I4697" s="6">
        <v>1.57</v>
      </c>
      <c r="J4697" s="7">
        <v>20086.974528887968</v>
      </c>
      <c r="K4697" s="7">
        <v>18730.613245824145</v>
      </c>
      <c r="L4697" s="6">
        <v>50.394511987985531</v>
      </c>
      <c r="M4697" s="6">
        <v>6.2342906990568032</v>
      </c>
      <c r="N4697" s="6">
        <v>0.2330137944907241</v>
      </c>
      <c r="O4697" s="6">
        <v>41.572982110468189</v>
      </c>
      <c r="P4697" s="8">
        <v>3.9170583993826296E-3</v>
      </c>
      <c r="Q4697" s="8">
        <v>0</v>
      </c>
      <c r="R4697" s="9">
        <v>3.42</v>
      </c>
    </row>
    <row r="4698" spans="1:18" ht="15" customHeight="1" x14ac:dyDescent="0.25">
      <c r="A4698" t="s">
        <v>2597</v>
      </c>
      <c r="B4698" t="s">
        <v>5303</v>
      </c>
      <c r="C4698" t="s">
        <v>665</v>
      </c>
      <c r="D4698" t="s">
        <v>5513</v>
      </c>
      <c r="E4698" s="14">
        <v>1</v>
      </c>
      <c r="F4698" s="5">
        <v>44263</v>
      </c>
      <c r="G4698" s="6">
        <v>54.468336950088784</v>
      </c>
      <c r="H4698" s="7">
        <v>6876.2850630238727</v>
      </c>
      <c r="I4698" s="6">
        <v>3.99</v>
      </c>
      <c r="J4698" s="7">
        <v>19221.556886227543</v>
      </c>
      <c r="K4698" s="7">
        <v>18024.701899682852</v>
      </c>
      <c r="L4698" s="6" t="s">
        <v>17</v>
      </c>
      <c r="M4698" s="6" t="s">
        <v>17</v>
      </c>
      <c r="N4698" s="6" t="s">
        <v>17</v>
      </c>
      <c r="O4698" s="6" t="s">
        <v>17</v>
      </c>
      <c r="P4698" s="8" t="s">
        <v>17</v>
      </c>
      <c r="Q4698" s="8" t="s">
        <v>17</v>
      </c>
      <c r="R4698" s="9">
        <v>3.14</v>
      </c>
    </row>
    <row r="4699" spans="1:18" ht="15" customHeight="1" x14ac:dyDescent="0.25">
      <c r="A4699" t="s">
        <v>2598</v>
      </c>
      <c r="B4699" t="s">
        <v>5303</v>
      </c>
      <c r="C4699" t="s">
        <v>665</v>
      </c>
      <c r="D4699" t="s">
        <v>5513</v>
      </c>
      <c r="E4699" s="14">
        <v>1</v>
      </c>
      <c r="F4699" s="5">
        <v>44263</v>
      </c>
      <c r="G4699" s="6">
        <v>43.135518157661643</v>
      </c>
      <c r="H4699" s="7">
        <v>8810.9499447754497</v>
      </c>
      <c r="I4699" s="6">
        <v>6.95</v>
      </c>
      <c r="J4699" s="7">
        <v>18510.638297872341</v>
      </c>
      <c r="K4699" s="7">
        <v>17347.824747120689</v>
      </c>
      <c r="L4699" s="6" t="s">
        <v>17</v>
      </c>
      <c r="M4699" s="6" t="s">
        <v>17</v>
      </c>
      <c r="N4699" s="6" t="s">
        <v>17</v>
      </c>
      <c r="O4699" s="6" t="s">
        <v>17</v>
      </c>
      <c r="P4699" s="8" t="s">
        <v>17</v>
      </c>
      <c r="Q4699" s="8" t="s">
        <v>17</v>
      </c>
      <c r="R4699" s="9">
        <v>2.71</v>
      </c>
    </row>
    <row r="4700" spans="1:18" ht="15" customHeight="1" x14ac:dyDescent="0.25">
      <c r="A4700" t="s">
        <v>2599</v>
      </c>
      <c r="B4700" t="s">
        <v>5303</v>
      </c>
      <c r="C4700" t="s">
        <v>1485</v>
      </c>
      <c r="D4700" t="s">
        <v>77</v>
      </c>
      <c r="E4700" s="14">
        <v>2</v>
      </c>
      <c r="F4700" s="5">
        <v>44267</v>
      </c>
      <c r="G4700" s="6">
        <v>15.879478827361563</v>
      </c>
      <c r="H4700" s="7">
        <v>13831.189849433007</v>
      </c>
      <c r="I4700" s="6">
        <v>7.75</v>
      </c>
      <c r="J4700" s="7">
        <v>18053.92610888134</v>
      </c>
      <c r="K4700" s="7">
        <v>16903.277962346303</v>
      </c>
      <c r="L4700" s="6" t="s">
        <v>17</v>
      </c>
      <c r="M4700" s="6" t="s">
        <v>17</v>
      </c>
      <c r="N4700" s="6" t="s">
        <v>17</v>
      </c>
      <c r="O4700" s="6" t="s">
        <v>17</v>
      </c>
      <c r="P4700" s="8" t="s">
        <v>17</v>
      </c>
      <c r="Q4700" s="8" t="s">
        <v>17</v>
      </c>
      <c r="R4700" s="9">
        <v>2.83</v>
      </c>
    </row>
    <row r="4701" spans="1:18" ht="15" customHeight="1" x14ac:dyDescent="0.25">
      <c r="A4701" t="s">
        <v>2600</v>
      </c>
      <c r="B4701" t="s">
        <v>5303</v>
      </c>
      <c r="C4701" t="s">
        <v>1292</v>
      </c>
      <c r="D4701" t="s">
        <v>1293</v>
      </c>
      <c r="E4701" s="14">
        <v>2</v>
      </c>
      <c r="F4701" s="5">
        <v>44263</v>
      </c>
      <c r="G4701" s="6">
        <v>21.293375394321771</v>
      </c>
      <c r="H4701" s="7">
        <v>11781.212082550524</v>
      </c>
      <c r="I4701" s="6">
        <v>14.76</v>
      </c>
      <c r="J4701" s="7">
        <v>16705.808345565107</v>
      </c>
      <c r="K4701" s="7">
        <v>15629.445812298663</v>
      </c>
      <c r="L4701" s="6" t="s">
        <v>17</v>
      </c>
      <c r="M4701" s="6" t="s">
        <v>17</v>
      </c>
      <c r="N4701" s="6" t="s">
        <v>17</v>
      </c>
      <c r="O4701" s="6" t="s">
        <v>17</v>
      </c>
      <c r="P4701" s="8" t="s">
        <v>17</v>
      </c>
      <c r="Q4701" s="8" t="s">
        <v>17</v>
      </c>
      <c r="R4701" s="9">
        <v>4.62</v>
      </c>
    </row>
    <row r="4702" spans="1:18" ht="15" customHeight="1" x14ac:dyDescent="0.25">
      <c r="A4702" t="s">
        <v>2601</v>
      </c>
      <c r="B4702" t="s">
        <v>5303</v>
      </c>
      <c r="C4702" t="s">
        <v>1485</v>
      </c>
      <c r="D4702" t="s">
        <v>77</v>
      </c>
      <c r="E4702" s="14">
        <v>2</v>
      </c>
      <c r="F4702" s="5">
        <v>44263</v>
      </c>
      <c r="G4702" s="6">
        <v>9.6306068601583092</v>
      </c>
      <c r="H4702" s="7">
        <v>15408.717516332517</v>
      </c>
      <c r="I4702" s="6">
        <v>6.88</v>
      </c>
      <c r="J4702" s="7">
        <v>18472.631578947367</v>
      </c>
      <c r="K4702" s="7">
        <v>17311.163324642406</v>
      </c>
      <c r="L4702" s="6" t="s">
        <v>17</v>
      </c>
      <c r="M4702" s="6" t="s">
        <v>17</v>
      </c>
      <c r="N4702" s="6" t="s">
        <v>17</v>
      </c>
      <c r="O4702" s="6" t="s">
        <v>17</v>
      </c>
      <c r="P4702" s="8" t="s">
        <v>17</v>
      </c>
      <c r="Q4702" s="8" t="s">
        <v>17</v>
      </c>
      <c r="R4702" s="9">
        <v>5</v>
      </c>
    </row>
    <row r="4703" spans="1:18" ht="15" customHeight="1" x14ac:dyDescent="0.25">
      <c r="A4703" t="s">
        <v>2602</v>
      </c>
      <c r="B4703" t="s">
        <v>5303</v>
      </c>
      <c r="C4703" t="s">
        <v>665</v>
      </c>
      <c r="D4703" t="s">
        <v>5513</v>
      </c>
      <c r="E4703" s="14">
        <v>1</v>
      </c>
      <c r="F4703" s="5">
        <v>44263</v>
      </c>
      <c r="G4703" s="6">
        <v>40.270429159318049</v>
      </c>
      <c r="H4703" s="7">
        <v>9601.5629917327387</v>
      </c>
      <c r="I4703" s="6">
        <v>4.96</v>
      </c>
      <c r="J4703" s="7">
        <v>19021.197007481296</v>
      </c>
      <c r="K4703" s="7">
        <v>17722.159103284834</v>
      </c>
      <c r="L4703" s="6">
        <v>47.797354754808687</v>
      </c>
      <c r="M4703" s="6">
        <v>5.9661478765229656</v>
      </c>
      <c r="N4703" s="6">
        <v>0.74834690277789861</v>
      </c>
      <c r="O4703" s="6">
        <v>40.528309095083479</v>
      </c>
      <c r="P4703" s="8">
        <v>1.5939367106214786E-3</v>
      </c>
      <c r="Q4703" s="8">
        <v>0</v>
      </c>
      <c r="R4703" s="9">
        <v>3.76</v>
      </c>
    </row>
    <row r="4704" spans="1:18" ht="15" customHeight="1" x14ac:dyDescent="0.25">
      <c r="A4704" t="s">
        <v>2603</v>
      </c>
      <c r="B4704" t="s">
        <v>5303</v>
      </c>
      <c r="C4704" t="s">
        <v>1292</v>
      </c>
      <c r="D4704" t="s">
        <v>1293</v>
      </c>
      <c r="E4704" s="14">
        <v>2</v>
      </c>
      <c r="F4704" s="5">
        <v>44263</v>
      </c>
      <c r="G4704" s="6">
        <v>10.174029451137878</v>
      </c>
      <c r="H4704" s="7">
        <v>15482.63395501537</v>
      </c>
      <c r="I4704" s="6">
        <v>6.13</v>
      </c>
      <c r="J4704" s="7">
        <v>18679.626088803907</v>
      </c>
      <c r="K4704" s="7">
        <v>17512.959112364355</v>
      </c>
      <c r="L4704" s="6" t="s">
        <v>17</v>
      </c>
      <c r="M4704" s="6" t="s">
        <v>17</v>
      </c>
      <c r="N4704" s="6" t="s">
        <v>17</v>
      </c>
      <c r="O4704" s="6" t="s">
        <v>17</v>
      </c>
      <c r="P4704" s="8" t="s">
        <v>17</v>
      </c>
      <c r="Q4704" s="8" t="s">
        <v>17</v>
      </c>
      <c r="R4704" s="9">
        <v>5.86</v>
      </c>
    </row>
    <row r="4705" spans="1:18" ht="15" customHeight="1" x14ac:dyDescent="0.25">
      <c r="A4705" t="s">
        <v>2604</v>
      </c>
      <c r="B4705" t="s">
        <v>5303</v>
      </c>
      <c r="C4705" t="s">
        <v>2439</v>
      </c>
      <c r="D4705" s="6" t="s">
        <v>5513</v>
      </c>
      <c r="E4705" s="14">
        <v>1</v>
      </c>
      <c r="F4705" s="5">
        <v>44267</v>
      </c>
      <c r="G4705" s="6">
        <v>19.539427773900904</v>
      </c>
      <c r="H4705" s="7">
        <v>13515.220833405165</v>
      </c>
      <c r="I4705" s="6">
        <v>4.4400000000000004</v>
      </c>
      <c r="J4705" s="7">
        <v>18582.270795385553</v>
      </c>
      <c r="K4705" s="7">
        <v>17390.591027120208</v>
      </c>
      <c r="L4705" s="6" t="s">
        <v>17</v>
      </c>
      <c r="M4705" s="6" t="s">
        <v>17</v>
      </c>
      <c r="N4705" s="6" t="s">
        <v>17</v>
      </c>
      <c r="O4705" s="6" t="s">
        <v>17</v>
      </c>
      <c r="P4705" s="8" t="s">
        <v>17</v>
      </c>
      <c r="Q4705" s="8" t="s">
        <v>17</v>
      </c>
      <c r="R4705" s="9">
        <v>1.18</v>
      </c>
    </row>
    <row r="4706" spans="1:18" ht="15" customHeight="1" x14ac:dyDescent="0.25">
      <c r="A4706" t="s">
        <v>2605</v>
      </c>
      <c r="B4706" t="s">
        <v>5303</v>
      </c>
      <c r="C4706" t="s">
        <v>2439</v>
      </c>
      <c r="D4706" s="6" t="s">
        <v>5513</v>
      </c>
      <c r="E4706" s="14">
        <v>1</v>
      </c>
      <c r="F4706" s="5">
        <v>44263</v>
      </c>
      <c r="G4706" s="6">
        <v>30.828220858895694</v>
      </c>
      <c r="H4706" s="7">
        <v>11547.43510281329</v>
      </c>
      <c r="I4706" s="6">
        <v>4.5199999999999996</v>
      </c>
      <c r="J4706" s="7">
        <v>18973.399833748961</v>
      </c>
      <c r="K4706" s="7">
        <v>17782.640104288832</v>
      </c>
      <c r="L4706" s="6" t="s">
        <v>17</v>
      </c>
      <c r="M4706" s="6" t="s">
        <v>17</v>
      </c>
      <c r="N4706" s="6" t="s">
        <v>17</v>
      </c>
      <c r="O4706" s="6" t="s">
        <v>17</v>
      </c>
      <c r="P4706" s="8" t="s">
        <v>17</v>
      </c>
      <c r="Q4706" s="8" t="s">
        <v>17</v>
      </c>
      <c r="R4706" s="9">
        <v>3.76</v>
      </c>
    </row>
    <row r="4707" spans="1:18" ht="15" customHeight="1" x14ac:dyDescent="0.25">
      <c r="A4707" t="s">
        <v>2606</v>
      </c>
      <c r="B4707" t="s">
        <v>5303</v>
      </c>
      <c r="C4707" t="s">
        <v>665</v>
      </c>
      <c r="D4707" t="s">
        <v>5513</v>
      </c>
      <c r="E4707" s="14">
        <v>1</v>
      </c>
      <c r="F4707" s="5">
        <v>44263</v>
      </c>
      <c r="G4707" s="6">
        <v>46.074561403508781</v>
      </c>
      <c r="H4707" s="7">
        <v>8668.2484134981423</v>
      </c>
      <c r="I4707" s="6">
        <v>3.92</v>
      </c>
      <c r="J4707" s="7">
        <v>19454.037845103921</v>
      </c>
      <c r="K4707" s="7">
        <v>18161.836423567114</v>
      </c>
      <c r="L4707" s="6">
        <v>48.149187638382138</v>
      </c>
      <c r="M4707" s="6">
        <v>5.9312380532485749</v>
      </c>
      <c r="N4707" s="6">
        <v>0.51892446680989768</v>
      </c>
      <c r="O4707" s="6">
        <v>41.471958830016945</v>
      </c>
      <c r="P4707" s="8">
        <v>4.3255329935450258E-3</v>
      </c>
      <c r="Q4707" s="8">
        <v>4.3654785488943838E-3</v>
      </c>
      <c r="R4707" s="9">
        <v>3.29</v>
      </c>
    </row>
    <row r="4708" spans="1:18" ht="15" customHeight="1" x14ac:dyDescent="0.25">
      <c r="A4708" t="s">
        <v>2607</v>
      </c>
      <c r="B4708" t="s">
        <v>5303</v>
      </c>
      <c r="C4708" t="s">
        <v>5522</v>
      </c>
      <c r="D4708" t="s">
        <v>5513</v>
      </c>
      <c r="E4708" s="14">
        <v>1</v>
      </c>
      <c r="F4708" s="5">
        <v>44263</v>
      </c>
      <c r="G4708" s="6">
        <v>39.794796628801762</v>
      </c>
      <c r="H4708" s="7">
        <v>9251.6985986227646</v>
      </c>
      <c r="I4708" s="6">
        <v>10.32</v>
      </c>
      <c r="J4708" s="7">
        <v>18105.787576849692</v>
      </c>
      <c r="K4708" s="7">
        <v>16981.730660767818</v>
      </c>
      <c r="L4708" s="6" t="s">
        <v>17</v>
      </c>
      <c r="M4708" s="6" t="s">
        <v>17</v>
      </c>
      <c r="N4708" s="6" t="s">
        <v>17</v>
      </c>
      <c r="O4708" s="6" t="s">
        <v>17</v>
      </c>
      <c r="P4708" s="8" t="s">
        <v>17</v>
      </c>
      <c r="Q4708" s="8" t="s">
        <v>17</v>
      </c>
      <c r="R4708" s="9">
        <v>5.66</v>
      </c>
    </row>
    <row r="4709" spans="1:18" ht="15" customHeight="1" x14ac:dyDescent="0.25">
      <c r="A4709" t="s">
        <v>2608</v>
      </c>
      <c r="B4709" t="s">
        <v>5303</v>
      </c>
      <c r="C4709" t="s">
        <v>1485</v>
      </c>
      <c r="D4709" t="s">
        <v>77</v>
      </c>
      <c r="E4709" s="14">
        <v>2</v>
      </c>
      <c r="F4709" s="5">
        <v>44263</v>
      </c>
      <c r="G4709" s="6">
        <v>9.8310291858679033</v>
      </c>
      <c r="H4709" s="7">
        <v>15594.265793501907</v>
      </c>
      <c r="I4709" s="6">
        <v>6.1</v>
      </c>
      <c r="J4709" s="7">
        <v>18732.019179541825</v>
      </c>
      <c r="K4709" s="7">
        <v>17560.850138960381</v>
      </c>
      <c r="L4709" s="6" t="s">
        <v>17</v>
      </c>
      <c r="M4709" s="6" t="s">
        <v>17</v>
      </c>
      <c r="N4709" s="6" t="s">
        <v>17</v>
      </c>
      <c r="O4709" s="6" t="s">
        <v>17</v>
      </c>
      <c r="P4709" s="8" t="s">
        <v>17</v>
      </c>
      <c r="Q4709" s="8" t="s">
        <v>17</v>
      </c>
      <c r="R4709" s="9">
        <v>6.15</v>
      </c>
    </row>
    <row r="4710" spans="1:18" ht="15" customHeight="1" x14ac:dyDescent="0.25">
      <c r="A4710" t="s">
        <v>5254</v>
      </c>
      <c r="B4710" t="s">
        <v>5308</v>
      </c>
      <c r="C4710" t="s">
        <v>16</v>
      </c>
      <c r="D4710" t="s">
        <v>5513</v>
      </c>
      <c r="E4710" s="14">
        <v>1</v>
      </c>
      <c r="F4710" s="5">
        <v>44263</v>
      </c>
      <c r="G4710" s="6">
        <v>31.303050277463036</v>
      </c>
      <c r="H4710" s="7">
        <v>10968.338173946375</v>
      </c>
      <c r="I4710" s="6">
        <v>8.83</v>
      </c>
      <c r="J4710" s="7">
        <v>18234.47537473233</v>
      </c>
      <c r="K4710" s="7">
        <v>17079.465303210694</v>
      </c>
      <c r="L4710" s="6">
        <v>45.113839056206501</v>
      </c>
      <c r="M4710" s="6">
        <v>5.2899669038955102</v>
      </c>
      <c r="N4710" s="6">
        <v>0.49554523386963378</v>
      </c>
      <c r="O4710" s="6">
        <v>40.103322909893372</v>
      </c>
      <c r="P4710" s="8">
        <v>6.1014999917368834E-2</v>
      </c>
      <c r="Q4710" s="8">
        <v>0.10631089621761743</v>
      </c>
      <c r="R4710" s="9">
        <v>6.6</v>
      </c>
    </row>
    <row r="4711" spans="1:18" ht="15" customHeight="1" x14ac:dyDescent="0.25">
      <c r="A4711" t="s">
        <v>2609</v>
      </c>
      <c r="B4711" t="s">
        <v>5303</v>
      </c>
      <c r="C4711" t="s">
        <v>665</v>
      </c>
      <c r="D4711" t="s">
        <v>5513</v>
      </c>
      <c r="E4711" s="14">
        <v>1</v>
      </c>
      <c r="F4711" s="5">
        <v>44265</v>
      </c>
      <c r="G4711" s="6">
        <v>49.495365602471679</v>
      </c>
      <c r="H4711" s="7">
        <v>7891.3917140845024</v>
      </c>
      <c r="I4711" s="6">
        <v>5.33</v>
      </c>
      <c r="J4711" s="7">
        <v>19353.69318181818</v>
      </c>
      <c r="K4711" s="7">
        <v>18019.264181027836</v>
      </c>
      <c r="L4711" s="6">
        <v>48.50875626930614</v>
      </c>
      <c r="M4711" s="6">
        <v>6.13800100721659</v>
      </c>
      <c r="N4711" s="6">
        <v>0.45636708240608492</v>
      </c>
      <c r="O4711" s="6">
        <v>39.475116741322601</v>
      </c>
      <c r="P4711" s="8">
        <v>3.5312625518811079E-3</v>
      </c>
      <c r="Q4711" s="8">
        <v>8.8227637196709355E-2</v>
      </c>
      <c r="R4711" s="9">
        <v>1.44</v>
      </c>
    </row>
    <row r="4712" spans="1:18" ht="15" customHeight="1" x14ac:dyDescent="0.25">
      <c r="A4712" t="s">
        <v>2610</v>
      </c>
      <c r="B4712" t="s">
        <v>5303</v>
      </c>
      <c r="C4712" t="s">
        <v>1485</v>
      </c>
      <c r="D4712" t="s">
        <v>77</v>
      </c>
      <c r="E4712" s="14">
        <v>2</v>
      </c>
      <c r="F4712" s="5">
        <v>44265</v>
      </c>
      <c r="G4712" s="6">
        <v>10.504549214226625</v>
      </c>
      <c r="H4712" s="7">
        <v>12412.310953285061</v>
      </c>
      <c r="I4712" s="6">
        <v>19.899999999999999</v>
      </c>
      <c r="J4712" s="7">
        <v>15155.496253720619</v>
      </c>
      <c r="K4712" s="7">
        <v>14155.956508800034</v>
      </c>
      <c r="L4712" s="6" t="s">
        <v>17</v>
      </c>
      <c r="M4712" s="6" t="s">
        <v>17</v>
      </c>
      <c r="N4712" s="6" t="s">
        <v>17</v>
      </c>
      <c r="O4712" s="6" t="s">
        <v>17</v>
      </c>
      <c r="P4712" s="8" t="s">
        <v>17</v>
      </c>
      <c r="Q4712" s="8" t="s">
        <v>17</v>
      </c>
      <c r="R4712" s="9">
        <v>2.57</v>
      </c>
    </row>
    <row r="4713" spans="1:18" ht="15" customHeight="1" x14ac:dyDescent="0.25">
      <c r="A4713" t="s">
        <v>2611</v>
      </c>
      <c r="B4713" t="s">
        <v>5303</v>
      </c>
      <c r="C4713" t="s">
        <v>665</v>
      </c>
      <c r="D4713" t="s">
        <v>5513</v>
      </c>
      <c r="E4713" s="14">
        <v>1</v>
      </c>
      <c r="F4713" s="5">
        <v>44265</v>
      </c>
      <c r="G4713" s="6">
        <v>39.665928758301469</v>
      </c>
      <c r="H4713" s="7">
        <v>9543.055391605918</v>
      </c>
      <c r="I4713" s="6">
        <v>5.9</v>
      </c>
      <c r="J4713" s="7">
        <v>18598.036238485674</v>
      </c>
      <c r="K4713" s="7">
        <v>17423.147178415544</v>
      </c>
      <c r="L4713" s="6" t="s">
        <v>17</v>
      </c>
      <c r="M4713" s="6" t="s">
        <v>17</v>
      </c>
      <c r="N4713" s="6" t="s">
        <v>17</v>
      </c>
      <c r="O4713" s="6" t="s">
        <v>17</v>
      </c>
      <c r="P4713" s="8" t="s">
        <v>17</v>
      </c>
      <c r="Q4713" s="8" t="s">
        <v>17</v>
      </c>
      <c r="R4713" s="9">
        <v>1.21</v>
      </c>
    </row>
    <row r="4714" spans="1:18" ht="15" customHeight="1" x14ac:dyDescent="0.25">
      <c r="A4714" t="s">
        <v>2612</v>
      </c>
      <c r="B4714" t="s">
        <v>5303</v>
      </c>
      <c r="C4714" t="s">
        <v>1485</v>
      </c>
      <c r="D4714" t="s">
        <v>77</v>
      </c>
      <c r="E4714" s="14">
        <v>2</v>
      </c>
      <c r="F4714" s="5">
        <v>44265</v>
      </c>
      <c r="G4714" s="6">
        <v>17.954220314735334</v>
      </c>
      <c r="H4714" s="7">
        <v>11945.767351503762</v>
      </c>
      <c r="I4714" s="6">
        <v>14.73</v>
      </c>
      <c r="J4714" s="7">
        <v>16158.324821246168</v>
      </c>
      <c r="K4714" s="7">
        <v>15094.486274980174</v>
      </c>
      <c r="L4714" s="6" t="s">
        <v>17</v>
      </c>
      <c r="M4714" s="6" t="s">
        <v>17</v>
      </c>
      <c r="N4714" s="6" t="s">
        <v>17</v>
      </c>
      <c r="O4714" s="6" t="s">
        <v>17</v>
      </c>
      <c r="P4714" s="8" t="s">
        <v>17</v>
      </c>
      <c r="Q4714" s="8" t="s">
        <v>17</v>
      </c>
      <c r="R4714" s="9">
        <v>2.1</v>
      </c>
    </row>
    <row r="4715" spans="1:18" ht="15" customHeight="1" x14ac:dyDescent="0.25">
      <c r="A4715" t="s">
        <v>2613</v>
      </c>
      <c r="B4715" t="s">
        <v>5303</v>
      </c>
      <c r="C4715" t="s">
        <v>2439</v>
      </c>
      <c r="D4715" s="6" t="s">
        <v>5513</v>
      </c>
      <c r="E4715" s="14">
        <v>1</v>
      </c>
      <c r="F4715" s="5">
        <v>44265</v>
      </c>
      <c r="G4715" s="6">
        <v>28.533214444939816</v>
      </c>
      <c r="H4715" s="7">
        <v>11969.30077510935</v>
      </c>
      <c r="I4715" s="6">
        <v>5.04</v>
      </c>
      <c r="J4715" s="7">
        <v>18908.211566165875</v>
      </c>
      <c r="K4715" s="7">
        <v>17723.432088939659</v>
      </c>
      <c r="L4715" s="6" t="s">
        <v>17</v>
      </c>
      <c r="M4715" s="6" t="s">
        <v>17</v>
      </c>
      <c r="N4715" s="6" t="s">
        <v>17</v>
      </c>
      <c r="O4715" s="6" t="s">
        <v>17</v>
      </c>
      <c r="P4715" s="8" t="s">
        <v>17</v>
      </c>
      <c r="Q4715" s="8" t="s">
        <v>17</v>
      </c>
      <c r="R4715" s="9">
        <v>2.82</v>
      </c>
    </row>
    <row r="4716" spans="1:18" ht="15" customHeight="1" x14ac:dyDescent="0.25">
      <c r="A4716" t="s">
        <v>2614</v>
      </c>
      <c r="B4716" t="s">
        <v>5303</v>
      </c>
      <c r="C4716" t="s">
        <v>665</v>
      </c>
      <c r="D4716" t="s">
        <v>5513</v>
      </c>
      <c r="E4716" s="14">
        <v>1</v>
      </c>
      <c r="F4716" s="5">
        <v>44265</v>
      </c>
      <c r="G4716" s="6">
        <v>17.214357937310407</v>
      </c>
      <c r="H4716" s="7">
        <v>14779.147857225669</v>
      </c>
      <c r="I4716" s="6">
        <v>0.9</v>
      </c>
      <c r="J4716" s="7">
        <v>19737.641815235005</v>
      </c>
      <c r="K4716" s="7">
        <v>18360.302877308317</v>
      </c>
      <c r="L4716" s="6">
        <v>50.11628956747159</v>
      </c>
      <c r="M4716" s="6">
        <v>6.3301082825313228</v>
      </c>
      <c r="N4716" s="6">
        <v>0.11795545314239775</v>
      </c>
      <c r="O4716" s="6">
        <v>42.494495013782689</v>
      </c>
      <c r="P4716" s="8">
        <v>7.2610583018062006E-3</v>
      </c>
      <c r="Q4716" s="8">
        <v>3.3890624770189677E-2</v>
      </c>
      <c r="R4716" s="9">
        <v>1.28</v>
      </c>
    </row>
    <row r="4717" spans="1:18" ht="15" customHeight="1" x14ac:dyDescent="0.25">
      <c r="A4717" t="s">
        <v>2615</v>
      </c>
      <c r="B4717" t="s">
        <v>5303</v>
      </c>
      <c r="C4717" t="s">
        <v>2113</v>
      </c>
      <c r="D4717" t="s">
        <v>5517</v>
      </c>
      <c r="E4717" s="14">
        <v>5</v>
      </c>
      <c r="F4717" s="5">
        <v>44265</v>
      </c>
      <c r="G4717" s="6">
        <v>36.973658336535237</v>
      </c>
      <c r="H4717" s="7">
        <v>9908.3088983878497</v>
      </c>
      <c r="I4717" s="6">
        <v>8.7799999999999994</v>
      </c>
      <c r="J4717" s="7">
        <v>18357.843137254902</v>
      </c>
      <c r="K4717" s="7">
        <v>17154.058265477084</v>
      </c>
      <c r="L4717" s="6" t="s">
        <v>17</v>
      </c>
      <c r="M4717" s="6" t="s">
        <v>17</v>
      </c>
      <c r="N4717" s="6" t="s">
        <v>17</v>
      </c>
      <c r="O4717" s="6" t="s">
        <v>17</v>
      </c>
      <c r="P4717" s="8" t="s">
        <v>17</v>
      </c>
      <c r="Q4717" s="8" t="s">
        <v>17</v>
      </c>
      <c r="R4717" s="9">
        <v>2.08</v>
      </c>
    </row>
    <row r="4718" spans="1:18" ht="15" customHeight="1" x14ac:dyDescent="0.25">
      <c r="A4718" t="s">
        <v>5255</v>
      </c>
      <c r="B4718" t="s">
        <v>5308</v>
      </c>
      <c r="C4718" t="s">
        <v>16</v>
      </c>
      <c r="D4718" t="s">
        <v>5513</v>
      </c>
      <c r="E4718" s="14">
        <v>1</v>
      </c>
      <c r="F4718" s="5">
        <v>44265</v>
      </c>
      <c r="G4718" s="6">
        <v>30.268418307688222</v>
      </c>
      <c r="H4718" s="7">
        <v>9461.1128313992449</v>
      </c>
      <c r="I4718" s="6">
        <v>24.754999999999999</v>
      </c>
      <c r="J4718" s="7">
        <v>15527.90465690135</v>
      </c>
      <c r="K4718" s="7">
        <v>14628.33631921005</v>
      </c>
      <c r="L4718" s="6">
        <v>38.495510363346071</v>
      </c>
      <c r="M4718" s="6">
        <v>4.1167797615501494</v>
      </c>
      <c r="N4718" s="6">
        <v>0.50668313386851738</v>
      </c>
      <c r="O4718" s="6">
        <v>31.977907229081133</v>
      </c>
      <c r="P4718" s="8">
        <v>5.5383900508029285E-2</v>
      </c>
      <c r="Q4718" s="8">
        <v>9.2735611646106178E-2</v>
      </c>
      <c r="R4718" s="9">
        <v>4.7649999999999997</v>
      </c>
    </row>
    <row r="4719" spans="1:18" ht="15" customHeight="1" x14ac:dyDescent="0.25">
      <c r="A4719" t="s">
        <v>2616</v>
      </c>
      <c r="B4719" t="s">
        <v>5303</v>
      </c>
      <c r="C4719" t="s">
        <v>665</v>
      </c>
      <c r="D4719" t="s">
        <v>5513</v>
      </c>
      <c r="E4719" s="14">
        <v>1</v>
      </c>
      <c r="F4719" s="5">
        <v>44267</v>
      </c>
      <c r="G4719" s="6">
        <v>44.271412680756399</v>
      </c>
      <c r="H4719" s="7">
        <v>7996.7927431308399</v>
      </c>
      <c r="I4719" s="6">
        <v>10.26</v>
      </c>
      <c r="J4719" s="7">
        <v>17415.027735753905</v>
      </c>
      <c r="K4719" s="7">
        <v>16290.280790568117</v>
      </c>
      <c r="L4719" s="6" t="s">
        <v>17</v>
      </c>
      <c r="M4719" s="6" t="s">
        <v>17</v>
      </c>
      <c r="N4719" s="6" t="s">
        <v>17</v>
      </c>
      <c r="O4719" s="6" t="s">
        <v>17</v>
      </c>
      <c r="P4719" s="8" t="s">
        <v>17</v>
      </c>
      <c r="Q4719" s="8" t="s">
        <v>17</v>
      </c>
      <c r="R4719" s="9">
        <v>0.85</v>
      </c>
    </row>
    <row r="4720" spans="1:18" ht="15" customHeight="1" x14ac:dyDescent="0.25">
      <c r="A4720" t="s">
        <v>2617</v>
      </c>
      <c r="B4720" t="s">
        <v>5303</v>
      </c>
      <c r="C4720" t="s">
        <v>665</v>
      </c>
      <c r="D4720" t="s">
        <v>5513</v>
      </c>
      <c r="E4720" s="14">
        <v>1</v>
      </c>
      <c r="F4720" s="5">
        <v>44267</v>
      </c>
      <c r="G4720" s="6">
        <v>40.313199105145408</v>
      </c>
      <c r="H4720" s="7">
        <v>8891.208363623593</v>
      </c>
      <c r="I4720" s="6">
        <v>10.99</v>
      </c>
      <c r="J4720" s="7">
        <v>17662.823624595472</v>
      </c>
      <c r="K4720" s="7">
        <v>16546.472033507293</v>
      </c>
      <c r="L4720" s="6" t="s">
        <v>17</v>
      </c>
      <c r="M4720" s="6" t="s">
        <v>17</v>
      </c>
      <c r="N4720" s="6" t="s">
        <v>17</v>
      </c>
      <c r="O4720" s="6" t="s">
        <v>17</v>
      </c>
      <c r="P4720" s="8" t="s">
        <v>17</v>
      </c>
      <c r="Q4720" s="8" t="s">
        <v>17</v>
      </c>
      <c r="R4720" s="9">
        <v>1.1200000000000001</v>
      </c>
    </row>
    <row r="4721" spans="1:18" ht="15" customHeight="1" x14ac:dyDescent="0.25">
      <c r="A4721" t="s">
        <v>2618</v>
      </c>
      <c r="B4721" t="s">
        <v>5303</v>
      </c>
      <c r="C4721" t="s">
        <v>665</v>
      </c>
      <c r="D4721" t="s">
        <v>5513</v>
      </c>
      <c r="E4721" s="14">
        <v>1</v>
      </c>
      <c r="F4721" s="5">
        <v>44267</v>
      </c>
      <c r="G4721" s="6">
        <v>48.606235804253565</v>
      </c>
      <c r="H4721" s="7">
        <v>8047.0618200063764</v>
      </c>
      <c r="I4721" s="6">
        <v>5.47</v>
      </c>
      <c r="J4721" s="7">
        <v>19147.991116495054</v>
      </c>
      <c r="K4721" s="7">
        <v>17968.15684784688</v>
      </c>
      <c r="L4721" s="6" t="s">
        <v>17</v>
      </c>
      <c r="M4721" s="6" t="s">
        <v>17</v>
      </c>
      <c r="N4721" s="6" t="s">
        <v>17</v>
      </c>
      <c r="O4721" s="6" t="s">
        <v>17</v>
      </c>
      <c r="P4721" s="8" t="s">
        <v>17</v>
      </c>
      <c r="Q4721" s="8" t="s">
        <v>17</v>
      </c>
      <c r="R4721" s="9">
        <v>0.94</v>
      </c>
    </row>
    <row r="4722" spans="1:18" ht="15" customHeight="1" x14ac:dyDescent="0.25">
      <c r="A4722" t="s">
        <v>2619</v>
      </c>
      <c r="B4722" t="s">
        <v>5303</v>
      </c>
      <c r="C4722" t="s">
        <v>5522</v>
      </c>
      <c r="D4722" t="s">
        <v>5513</v>
      </c>
      <c r="E4722" s="14">
        <v>1</v>
      </c>
      <c r="F4722" s="5">
        <v>44267</v>
      </c>
      <c r="G4722" s="6">
        <v>34.375</v>
      </c>
      <c r="H4722" s="7">
        <v>11102.77229182655</v>
      </c>
      <c r="I4722" s="6">
        <v>3.09</v>
      </c>
      <c r="J4722" s="7">
        <v>19580.50461039619</v>
      </c>
      <c r="K4722" s="7">
        <v>18198.176825640458</v>
      </c>
      <c r="L4722" s="6">
        <v>50.073527614561051</v>
      </c>
      <c r="M4722" s="6">
        <v>6.3618167200984947</v>
      </c>
      <c r="N4722" s="6">
        <v>0.82461985024903528</v>
      </c>
      <c r="O4722" s="6">
        <v>39.613226088290482</v>
      </c>
      <c r="P4722" s="8">
        <v>2.0253695504127329E-2</v>
      </c>
      <c r="Q4722" s="8">
        <v>1.6556031296809916E-2</v>
      </c>
      <c r="R4722" s="9">
        <v>1.31</v>
      </c>
    </row>
    <row r="4723" spans="1:18" ht="15" customHeight="1" x14ac:dyDescent="0.25">
      <c r="A4723" t="s">
        <v>2620</v>
      </c>
      <c r="B4723" t="s">
        <v>5303</v>
      </c>
      <c r="C4723" t="s">
        <v>1485</v>
      </c>
      <c r="D4723" t="s">
        <v>77</v>
      </c>
      <c r="E4723" s="14">
        <v>2</v>
      </c>
      <c r="F4723" s="5">
        <v>44267</v>
      </c>
      <c r="G4723" s="6">
        <v>13.562970936490842</v>
      </c>
      <c r="H4723" s="7">
        <v>14316.067941016212</v>
      </c>
      <c r="I4723" s="6">
        <v>8.0500000000000007</v>
      </c>
      <c r="J4723" s="7">
        <v>18092.676872155564</v>
      </c>
      <c r="K4723" s="7">
        <v>16945.759797265328</v>
      </c>
      <c r="L4723" s="6" t="s">
        <v>17</v>
      </c>
      <c r="M4723" s="6" t="s">
        <v>17</v>
      </c>
      <c r="N4723" s="6" t="s">
        <v>17</v>
      </c>
      <c r="O4723" s="6" t="s">
        <v>17</v>
      </c>
      <c r="P4723" s="8" t="s">
        <v>17</v>
      </c>
      <c r="Q4723" s="8" t="s">
        <v>17</v>
      </c>
      <c r="R4723" s="9">
        <v>3.32</v>
      </c>
    </row>
    <row r="4724" spans="1:18" ht="15" customHeight="1" x14ac:dyDescent="0.25">
      <c r="A4724" t="s">
        <v>2621</v>
      </c>
      <c r="B4724" t="s">
        <v>5303</v>
      </c>
      <c r="C4724" t="s">
        <v>665</v>
      </c>
      <c r="D4724" t="s">
        <v>5513</v>
      </c>
      <c r="E4724" s="14">
        <v>1</v>
      </c>
      <c r="F4724" s="5">
        <v>44267</v>
      </c>
      <c r="G4724" s="6">
        <v>38.671875000000007</v>
      </c>
      <c r="H4724" s="7">
        <v>9896.6469881141693</v>
      </c>
      <c r="I4724" s="7">
        <v>4.07</v>
      </c>
      <c r="J4724" s="7">
        <v>18943.948009748172</v>
      </c>
      <c r="K4724" s="7">
        <v>17677.698273612918</v>
      </c>
      <c r="L4724" s="6">
        <v>45.519740971863222</v>
      </c>
      <c r="M4724" s="6">
        <v>5.7991279052159719</v>
      </c>
      <c r="N4724" s="6">
        <v>0.25347401718238438</v>
      </c>
      <c r="O4724" s="6">
        <v>44.340019293347488</v>
      </c>
      <c r="P4724" s="8">
        <v>9.8541607303093432E-3</v>
      </c>
      <c r="Q4724" s="8">
        <v>7.783651660632938E-3</v>
      </c>
      <c r="R4724" s="9">
        <v>1.52</v>
      </c>
    </row>
    <row r="4725" spans="1:18" ht="15" customHeight="1" x14ac:dyDescent="0.25">
      <c r="A4725" t="s">
        <v>2622</v>
      </c>
      <c r="B4725" t="s">
        <v>5303</v>
      </c>
      <c r="C4725" t="s">
        <v>665</v>
      </c>
      <c r="D4725" t="s">
        <v>5513</v>
      </c>
      <c r="E4725" s="14">
        <v>1</v>
      </c>
      <c r="F4725" s="5">
        <v>44267</v>
      </c>
      <c r="G4725" s="6">
        <v>38.685813751087892</v>
      </c>
      <c r="H4725" s="7">
        <v>9825.2170690986513</v>
      </c>
      <c r="I4725" s="7">
        <v>4.04</v>
      </c>
      <c r="J4725" s="7">
        <v>18797.775530839233</v>
      </c>
      <c r="K4725" s="7">
        <v>17565.774183668342</v>
      </c>
      <c r="L4725" s="6">
        <v>45.246255320149551</v>
      </c>
      <c r="M4725" s="6">
        <v>5.6360052723674432</v>
      </c>
      <c r="N4725" s="6">
        <v>0.57522279963317424</v>
      </c>
      <c r="O4725" s="6">
        <v>44.476062668514466</v>
      </c>
      <c r="P4725" s="8">
        <v>2.543143438730442E-2</v>
      </c>
      <c r="Q4725" s="8">
        <v>1.0225049480557793E-3</v>
      </c>
      <c r="R4725" s="9">
        <v>1.1000000000000001</v>
      </c>
    </row>
    <row r="4726" spans="1:18" ht="15" customHeight="1" x14ac:dyDescent="0.25">
      <c r="A4726" t="s">
        <v>2623</v>
      </c>
      <c r="B4726" t="s">
        <v>5303</v>
      </c>
      <c r="C4726" t="s">
        <v>665</v>
      </c>
      <c r="D4726" t="s">
        <v>5513</v>
      </c>
      <c r="E4726" s="14">
        <v>1</v>
      </c>
      <c r="F4726" s="5">
        <v>44267</v>
      </c>
      <c r="G4726" s="6">
        <v>36.23355642741749</v>
      </c>
      <c r="H4726" s="7">
        <v>10283.735862911835</v>
      </c>
      <c r="I4726" s="7">
        <v>3.83</v>
      </c>
      <c r="J4726" s="7">
        <v>18714.054272985013</v>
      </c>
      <c r="K4726" s="7">
        <v>17515.359208829886</v>
      </c>
      <c r="L4726" s="6" t="s">
        <v>17</v>
      </c>
      <c r="M4726" s="6" t="s">
        <v>17</v>
      </c>
      <c r="N4726" s="6" t="s">
        <v>17</v>
      </c>
      <c r="O4726" s="6" t="s">
        <v>17</v>
      </c>
      <c r="P4726" s="8" t="s">
        <v>17</v>
      </c>
      <c r="Q4726" s="8" t="s">
        <v>17</v>
      </c>
      <c r="R4726" s="9">
        <v>1.24</v>
      </c>
    </row>
    <row r="4727" spans="1:18" ht="15" customHeight="1" x14ac:dyDescent="0.25">
      <c r="A4727" t="s">
        <v>2624</v>
      </c>
      <c r="B4727" t="s">
        <v>5303</v>
      </c>
      <c r="C4727" t="s">
        <v>665</v>
      </c>
      <c r="D4727" t="s">
        <v>5513</v>
      </c>
      <c r="E4727" s="14">
        <v>1</v>
      </c>
      <c r="F4727" s="5">
        <v>44267</v>
      </c>
      <c r="G4727" s="6">
        <v>63.661152517724048</v>
      </c>
      <c r="H4727" s="7">
        <v>5010.3372922895032</v>
      </c>
      <c r="I4727" s="7">
        <v>5.0199999999999996</v>
      </c>
      <c r="J4727" s="7">
        <v>19252.669039145909</v>
      </c>
      <c r="K4727" s="7">
        <v>18067.659552218389</v>
      </c>
      <c r="L4727" s="6" t="s">
        <v>17</v>
      </c>
      <c r="M4727" s="6" t="s">
        <v>17</v>
      </c>
      <c r="N4727" s="6" t="s">
        <v>17</v>
      </c>
      <c r="O4727" s="6" t="s">
        <v>17</v>
      </c>
      <c r="P4727" s="8" t="s">
        <v>17</v>
      </c>
      <c r="Q4727" s="8" t="s">
        <v>17</v>
      </c>
      <c r="R4727" s="9">
        <v>1.65</v>
      </c>
    </row>
    <row r="4728" spans="1:18" ht="15" customHeight="1" x14ac:dyDescent="0.25">
      <c r="A4728" t="s">
        <v>2625</v>
      </c>
      <c r="B4728" t="s">
        <v>5303</v>
      </c>
      <c r="C4728" t="s">
        <v>2439</v>
      </c>
      <c r="D4728" s="6" t="s">
        <v>5513</v>
      </c>
      <c r="E4728" s="14">
        <v>1</v>
      </c>
      <c r="F4728" s="5">
        <v>44267</v>
      </c>
      <c r="G4728" s="6">
        <v>36.038961038961041</v>
      </c>
      <c r="H4728" s="7">
        <v>10320.384114469291</v>
      </c>
      <c r="I4728" s="7">
        <v>3.97</v>
      </c>
      <c r="J4728" s="7">
        <v>18709.020566076157</v>
      </c>
      <c r="K4728" s="7">
        <v>17511.935569830159</v>
      </c>
      <c r="L4728" s="6" t="s">
        <v>17</v>
      </c>
      <c r="M4728" s="6" t="s">
        <v>17</v>
      </c>
      <c r="N4728" s="6" t="s">
        <v>17</v>
      </c>
      <c r="O4728" s="6" t="s">
        <v>17</v>
      </c>
      <c r="P4728" s="8" t="s">
        <v>17</v>
      </c>
      <c r="Q4728" s="8" t="s">
        <v>17</v>
      </c>
      <c r="R4728" s="9">
        <v>1.78</v>
      </c>
    </row>
    <row r="4729" spans="1:18" ht="15" customHeight="1" x14ac:dyDescent="0.25">
      <c r="A4729" t="s">
        <v>2626</v>
      </c>
      <c r="B4729" t="s">
        <v>5303</v>
      </c>
      <c r="C4729" t="s">
        <v>665</v>
      </c>
      <c r="D4729" t="s">
        <v>5513</v>
      </c>
      <c r="E4729" s="14">
        <v>1</v>
      </c>
      <c r="F4729" s="5">
        <v>44267</v>
      </c>
      <c r="G4729" s="6">
        <v>60.706575073601577</v>
      </c>
      <c r="H4729" s="7">
        <v>5610.2779569217018</v>
      </c>
      <c r="I4729" s="7">
        <v>3.69</v>
      </c>
      <c r="J4729" s="7">
        <v>19252.535496957404</v>
      </c>
      <c r="K4729" s="7">
        <v>18052.230364893145</v>
      </c>
      <c r="L4729" s="6" t="s">
        <v>17</v>
      </c>
      <c r="M4729" s="6" t="s">
        <v>17</v>
      </c>
      <c r="N4729" s="6" t="s">
        <v>17</v>
      </c>
      <c r="O4729" s="6" t="s">
        <v>17</v>
      </c>
      <c r="P4729" s="8" t="s">
        <v>17</v>
      </c>
      <c r="Q4729" s="8" t="s">
        <v>17</v>
      </c>
      <c r="R4729" s="9">
        <v>1.4</v>
      </c>
    </row>
    <row r="4730" spans="1:18" ht="15" customHeight="1" x14ac:dyDescent="0.25">
      <c r="A4730" t="s">
        <v>2627</v>
      </c>
      <c r="B4730" t="s">
        <v>5303</v>
      </c>
      <c r="C4730" t="s">
        <v>1485</v>
      </c>
      <c r="D4730" t="s">
        <v>77</v>
      </c>
      <c r="E4730" s="14">
        <v>2</v>
      </c>
      <c r="F4730" s="5">
        <v>44267</v>
      </c>
      <c r="G4730" s="6">
        <v>15.93352883675465</v>
      </c>
      <c r="H4730" s="7">
        <v>13706.093050157331</v>
      </c>
      <c r="I4730" s="7">
        <v>8.36</v>
      </c>
      <c r="J4730" s="7">
        <v>17909.971157807991</v>
      </c>
      <c r="K4730" s="7">
        <v>16766.909523617385</v>
      </c>
      <c r="L4730" s="6" t="s">
        <v>17</v>
      </c>
      <c r="M4730" s="6" t="s">
        <v>17</v>
      </c>
      <c r="N4730" s="6" t="s">
        <v>17</v>
      </c>
      <c r="O4730" s="6" t="s">
        <v>17</v>
      </c>
      <c r="P4730" s="8" t="s">
        <v>17</v>
      </c>
      <c r="Q4730" s="8" t="s">
        <v>17</v>
      </c>
      <c r="R4730" s="9">
        <v>2.92</v>
      </c>
    </row>
    <row r="4731" spans="1:18" ht="15" customHeight="1" x14ac:dyDescent="0.25">
      <c r="A4731" t="s">
        <v>2628</v>
      </c>
      <c r="B4731" t="s">
        <v>5303</v>
      </c>
      <c r="C4731" t="s">
        <v>665</v>
      </c>
      <c r="D4731" t="s">
        <v>5513</v>
      </c>
      <c r="E4731" s="14">
        <v>1</v>
      </c>
      <c r="F4731" s="5">
        <v>44267</v>
      </c>
      <c r="G4731" s="6">
        <v>55.061573784178663</v>
      </c>
      <c r="H4731" s="7">
        <v>6871.7424932303757</v>
      </c>
      <c r="I4731" s="7">
        <v>3.24</v>
      </c>
      <c r="J4731" s="7">
        <v>19618.467782851345</v>
      </c>
      <c r="K4731" s="7">
        <v>18284.789728317104</v>
      </c>
      <c r="L4731" s="6">
        <v>48.644796789630547</v>
      </c>
      <c r="M4731" s="6">
        <v>6.1268436502256796</v>
      </c>
      <c r="N4731" s="6">
        <v>0.47854697128463208</v>
      </c>
      <c r="O4731" s="6">
        <v>41.473742974152458</v>
      </c>
      <c r="P4731" s="8">
        <v>5.5406384520308568E-3</v>
      </c>
      <c r="Q4731" s="8">
        <v>3.0528976254656847E-2</v>
      </c>
      <c r="R4731" s="9">
        <v>1.45</v>
      </c>
    </row>
    <row r="4732" spans="1:18" ht="15" customHeight="1" x14ac:dyDescent="0.25">
      <c r="A4732" t="s">
        <v>2629</v>
      </c>
      <c r="B4732" t="s">
        <v>5303</v>
      </c>
      <c r="C4732" t="s">
        <v>665</v>
      </c>
      <c r="D4732" t="s">
        <v>5513</v>
      </c>
      <c r="E4732" s="14">
        <v>1</v>
      </c>
      <c r="F4732" s="5">
        <v>44267</v>
      </c>
      <c r="G4732" s="6">
        <v>34.293799845639313</v>
      </c>
      <c r="H4732" s="7">
        <v>9721.1053042895219</v>
      </c>
      <c r="I4732" s="7">
        <v>14.42</v>
      </c>
      <c r="J4732" s="7">
        <v>17146.77780036593</v>
      </c>
      <c r="K4732" s="7">
        <v>16069.872873051439</v>
      </c>
      <c r="L4732" s="6" t="s">
        <v>17</v>
      </c>
      <c r="M4732" s="6" t="s">
        <v>17</v>
      </c>
      <c r="N4732" s="6" t="s">
        <v>17</v>
      </c>
      <c r="O4732" s="6" t="s">
        <v>17</v>
      </c>
      <c r="P4732" s="8" t="s">
        <v>17</v>
      </c>
      <c r="Q4732" s="8" t="s">
        <v>17</v>
      </c>
      <c r="R4732" s="9">
        <v>1.62</v>
      </c>
    </row>
    <row r="4733" spans="1:18" ht="15" customHeight="1" x14ac:dyDescent="0.25">
      <c r="A4733" t="s">
        <v>2630</v>
      </c>
      <c r="B4733" t="s">
        <v>5303</v>
      </c>
      <c r="C4733" t="s">
        <v>5522</v>
      </c>
      <c r="D4733" t="s">
        <v>5513</v>
      </c>
      <c r="E4733" s="14">
        <v>1</v>
      </c>
      <c r="F4733" s="5">
        <v>44267</v>
      </c>
      <c r="G4733" s="6">
        <v>39.704939063502238</v>
      </c>
      <c r="H4733" s="7">
        <v>9469.0661372457052</v>
      </c>
      <c r="I4733" s="7">
        <v>4.72</v>
      </c>
      <c r="J4733" s="7">
        <v>18599.241725586635</v>
      </c>
      <c r="K4733" s="7">
        <v>17313.288412729842</v>
      </c>
      <c r="L4733" s="6">
        <v>47.394048418743559</v>
      </c>
      <c r="M4733" s="6">
        <v>5.9020176335852721</v>
      </c>
      <c r="N4733" s="6">
        <v>0.88294565700037575</v>
      </c>
      <c r="O4733" s="6">
        <v>41.048518105497877</v>
      </c>
      <c r="P4733" s="8">
        <v>2.0322999843942185E-2</v>
      </c>
      <c r="Q4733" s="8">
        <v>3.21471853289724E-2</v>
      </c>
      <c r="R4733" s="9">
        <v>2.41</v>
      </c>
    </row>
    <row r="4734" spans="1:18" ht="15" customHeight="1" x14ac:dyDescent="0.25">
      <c r="A4734" t="s">
        <v>2631</v>
      </c>
      <c r="B4734" t="s">
        <v>5303</v>
      </c>
      <c r="C4734" t="s">
        <v>665</v>
      </c>
      <c r="D4734" t="s">
        <v>5513</v>
      </c>
      <c r="E4734" s="14">
        <v>1</v>
      </c>
      <c r="F4734" s="5">
        <v>44267</v>
      </c>
      <c r="G4734" s="6">
        <v>46.113074204947004</v>
      </c>
      <c r="H4734" s="7">
        <v>8656.1290039059731</v>
      </c>
      <c r="I4734" s="7">
        <v>3.55</v>
      </c>
      <c r="J4734" s="7">
        <v>19355.987384271033</v>
      </c>
      <c r="K4734" s="7">
        <v>18154.072184297645</v>
      </c>
      <c r="L4734" s="6" t="s">
        <v>17</v>
      </c>
      <c r="M4734" s="6" t="s">
        <v>17</v>
      </c>
      <c r="N4734" s="6" t="s">
        <v>17</v>
      </c>
      <c r="O4734" s="6" t="s">
        <v>17</v>
      </c>
      <c r="P4734" s="8" t="s">
        <v>17</v>
      </c>
      <c r="Q4734" s="8" t="s">
        <v>17</v>
      </c>
      <c r="R4734" s="9">
        <v>1.71</v>
      </c>
    </row>
    <row r="4735" spans="1:18" ht="15" customHeight="1" x14ac:dyDescent="0.25">
      <c r="A4735" t="s">
        <v>2632</v>
      </c>
      <c r="B4735" t="s">
        <v>5303</v>
      </c>
      <c r="C4735" t="s">
        <v>1485</v>
      </c>
      <c r="D4735" t="s">
        <v>77</v>
      </c>
      <c r="E4735" s="14">
        <v>2</v>
      </c>
      <c r="F4735" s="5">
        <v>44267</v>
      </c>
      <c r="G4735" s="6">
        <v>12.070874861572541</v>
      </c>
      <c r="H4735" s="7">
        <v>14696.637306138793</v>
      </c>
      <c r="I4735" s="6">
        <v>7.78</v>
      </c>
      <c r="J4735" s="7">
        <v>18199.834847233695</v>
      </c>
      <c r="K4735" s="7">
        <v>17049.559807863137</v>
      </c>
      <c r="L4735" s="6" t="s">
        <v>17</v>
      </c>
      <c r="M4735" s="6" t="s">
        <v>17</v>
      </c>
      <c r="N4735" s="6" t="s">
        <v>17</v>
      </c>
      <c r="O4735" s="6" t="s">
        <v>17</v>
      </c>
      <c r="P4735" s="8" t="s">
        <v>17</v>
      </c>
      <c r="Q4735" s="8" t="s">
        <v>17</v>
      </c>
      <c r="R4735" s="9">
        <v>3.12</v>
      </c>
    </row>
    <row r="4736" spans="1:18" ht="15" customHeight="1" x14ac:dyDescent="0.25">
      <c r="A4736" t="s">
        <v>2633</v>
      </c>
      <c r="B4736" t="s">
        <v>5303</v>
      </c>
      <c r="C4736" t="s">
        <v>1485</v>
      </c>
      <c r="D4736" t="s">
        <v>77</v>
      </c>
      <c r="E4736" s="14">
        <v>2</v>
      </c>
      <c r="F4736" s="5">
        <v>44267</v>
      </c>
      <c r="G4736" s="6">
        <v>12.499999999999996</v>
      </c>
      <c r="H4736" s="7">
        <v>14618.257380815929</v>
      </c>
      <c r="I4736" s="6">
        <v>8.1199999999999992</v>
      </c>
      <c r="J4736" s="7">
        <v>18201.626355296081</v>
      </c>
      <c r="K4736" s="7">
        <v>17055.579863789633</v>
      </c>
      <c r="L4736" s="6" t="s">
        <v>17</v>
      </c>
      <c r="M4736" s="6" t="s">
        <v>17</v>
      </c>
      <c r="N4736" s="6" t="s">
        <v>17</v>
      </c>
      <c r="O4736" s="6" t="s">
        <v>17</v>
      </c>
      <c r="P4736" s="8" t="s">
        <v>17</v>
      </c>
      <c r="Q4736" s="8" t="s">
        <v>17</v>
      </c>
      <c r="R4736" s="9">
        <v>4.08</v>
      </c>
    </row>
    <row r="4737" spans="1:18" ht="15" customHeight="1" x14ac:dyDescent="0.25">
      <c r="A4737" t="s">
        <v>2634</v>
      </c>
      <c r="B4737" t="s">
        <v>5303</v>
      </c>
      <c r="C4737" t="s">
        <v>665</v>
      </c>
      <c r="D4737" t="s">
        <v>5513</v>
      </c>
      <c r="E4737" s="14">
        <v>1</v>
      </c>
      <c r="F4737" s="5">
        <v>44267</v>
      </c>
      <c r="G4737" s="6">
        <v>45.53005464480875</v>
      </c>
      <c r="H4737" s="7">
        <v>9016.9388098882337</v>
      </c>
      <c r="I4737" s="6">
        <v>1.2</v>
      </c>
      <c r="J4737" s="7">
        <v>19824.954203134537</v>
      </c>
      <c r="K4737" s="7">
        <v>18596.012863257893</v>
      </c>
      <c r="L4737" s="6" t="s">
        <v>17</v>
      </c>
      <c r="M4737" s="6" t="s">
        <v>17</v>
      </c>
      <c r="N4737" s="6" t="s">
        <v>17</v>
      </c>
      <c r="O4737" s="6" t="s">
        <v>17</v>
      </c>
      <c r="P4737" s="8" t="s">
        <v>17</v>
      </c>
      <c r="Q4737" s="8" t="s">
        <v>17</v>
      </c>
      <c r="R4737" s="9">
        <v>1.74</v>
      </c>
    </row>
    <row r="4738" spans="1:18" ht="15" customHeight="1" x14ac:dyDescent="0.25">
      <c r="A4738" t="s">
        <v>2635</v>
      </c>
      <c r="B4738" t="s">
        <v>5303</v>
      </c>
      <c r="C4738" t="s">
        <v>1485</v>
      </c>
      <c r="D4738" t="s">
        <v>77</v>
      </c>
      <c r="E4738" s="14">
        <v>2</v>
      </c>
      <c r="F4738" s="5">
        <v>44267</v>
      </c>
      <c r="G4738" s="6">
        <v>15.334572490706321</v>
      </c>
      <c r="H4738" s="7">
        <v>13643.403379420728</v>
      </c>
      <c r="I4738" s="6">
        <v>10.14</v>
      </c>
      <c r="J4738" s="7">
        <v>17677.891051385028</v>
      </c>
      <c r="K4738" s="7">
        <v>16556.967108953573</v>
      </c>
      <c r="L4738" s="6" t="s">
        <v>17</v>
      </c>
      <c r="M4738" s="6" t="s">
        <v>17</v>
      </c>
      <c r="N4738" s="6" t="s">
        <v>17</v>
      </c>
      <c r="O4738" s="6" t="s">
        <v>17</v>
      </c>
      <c r="P4738" s="8" t="s">
        <v>17</v>
      </c>
      <c r="Q4738" s="8" t="s">
        <v>17</v>
      </c>
      <c r="R4738" s="9">
        <v>2.89</v>
      </c>
    </row>
    <row r="4739" spans="1:18" ht="15" customHeight="1" x14ac:dyDescent="0.25">
      <c r="A4739" t="s">
        <v>2636</v>
      </c>
      <c r="B4739" t="s">
        <v>5303</v>
      </c>
      <c r="C4739" t="s">
        <v>665</v>
      </c>
      <c r="D4739" t="s">
        <v>5513</v>
      </c>
      <c r="E4739" s="14">
        <v>1</v>
      </c>
      <c r="F4739" s="5">
        <v>44267</v>
      </c>
      <c r="G4739" s="6">
        <v>38.506241928540682</v>
      </c>
      <c r="H4739" s="7">
        <v>9738.1834386616792</v>
      </c>
      <c r="I4739" s="6">
        <v>6.16</v>
      </c>
      <c r="J4739" s="7">
        <v>18662.173202614376</v>
      </c>
      <c r="K4739" s="7">
        <v>17365.81283024927</v>
      </c>
      <c r="L4739" s="6">
        <v>46.68693180289948</v>
      </c>
      <c r="M4739" s="6">
        <v>5.9538571369310009</v>
      </c>
      <c r="N4739" s="6">
        <v>0.35260160305548827</v>
      </c>
      <c r="O4739" s="6">
        <v>40.83725828237781</v>
      </c>
      <c r="P4739" s="8">
        <v>5.9080566068666638E-3</v>
      </c>
      <c r="Q4739" s="8">
        <v>3.4431181293552199E-3</v>
      </c>
      <c r="R4739" s="9">
        <v>2.08</v>
      </c>
    </row>
    <row r="4740" spans="1:18" ht="15" customHeight="1" x14ac:dyDescent="0.25">
      <c r="A4740" t="s">
        <v>2637</v>
      </c>
      <c r="B4740" t="s">
        <v>5303</v>
      </c>
      <c r="C4740" t="s">
        <v>5522</v>
      </c>
      <c r="D4740" t="s">
        <v>5513</v>
      </c>
      <c r="E4740" s="14">
        <v>1</v>
      </c>
      <c r="F4740" s="5">
        <v>44267</v>
      </c>
      <c r="G4740" s="6">
        <v>44.187708432586945</v>
      </c>
      <c r="H4740" s="7">
        <v>8634.475933543159</v>
      </c>
      <c r="I4740" s="6">
        <v>3.68</v>
      </c>
      <c r="J4740" s="7">
        <v>18722.273331288972</v>
      </c>
      <c r="K4740" s="7">
        <v>17404.735368764057</v>
      </c>
      <c r="L4740" s="6">
        <v>47.941795291151323</v>
      </c>
      <c r="M4740" s="6">
        <v>6.0495051416224417</v>
      </c>
      <c r="N4740" s="6">
        <v>0.68464853998432662</v>
      </c>
      <c r="O4740" s="6">
        <v>41.606565800803807</v>
      </c>
      <c r="P4740" s="8">
        <v>8.5870669303943145E-3</v>
      </c>
      <c r="Q4740" s="8">
        <v>2.8898159507704954E-2</v>
      </c>
      <c r="R4740" s="9">
        <v>2.17</v>
      </c>
    </row>
    <row r="4741" spans="1:18" ht="15" customHeight="1" x14ac:dyDescent="0.25">
      <c r="A4741" t="s">
        <v>5256</v>
      </c>
      <c r="B4741" t="s">
        <v>5308</v>
      </c>
      <c r="C4741" t="s">
        <v>16</v>
      </c>
      <c r="D4741" t="s">
        <v>5513</v>
      </c>
      <c r="E4741" s="14">
        <v>1</v>
      </c>
      <c r="F4741" s="5">
        <v>44270</v>
      </c>
      <c r="G4741" s="6">
        <v>30.630567219147082</v>
      </c>
      <c r="H4741" s="7">
        <v>11542.095597676063</v>
      </c>
      <c r="I4741" s="6">
        <v>5.21</v>
      </c>
      <c r="J4741" s="7">
        <v>18945.585432987507</v>
      </c>
      <c r="K4741" s="7">
        <v>17717.314186014471</v>
      </c>
      <c r="L4741" s="6">
        <v>48.379132512628182</v>
      </c>
      <c r="M4741" s="6">
        <v>5.6349605675820271</v>
      </c>
      <c r="N4741" s="6">
        <v>0.30587399050240466</v>
      </c>
      <c r="O4741" s="6">
        <v>40.359894174660162</v>
      </c>
      <c r="P4741" s="8">
        <v>7.6468679749390672E-2</v>
      </c>
      <c r="Q4741" s="8">
        <v>3.3670074877840586E-2</v>
      </c>
      <c r="R4741" s="9">
        <v>5.54</v>
      </c>
    </row>
    <row r="4742" spans="1:18" ht="15" customHeight="1" x14ac:dyDescent="0.25">
      <c r="A4742" t="s">
        <v>2638</v>
      </c>
      <c r="B4742" t="s">
        <v>5303</v>
      </c>
      <c r="C4742" t="s">
        <v>1485</v>
      </c>
      <c r="D4742" t="s">
        <v>77</v>
      </c>
      <c r="E4742" s="14">
        <v>2</v>
      </c>
      <c r="F4742" s="5">
        <v>44271</v>
      </c>
      <c r="G4742" s="6">
        <v>16.415410385259626</v>
      </c>
      <c r="H4742" s="7">
        <v>13653.744614968638</v>
      </c>
      <c r="I4742" s="6">
        <v>7.16</v>
      </c>
      <c r="J4742" s="7">
        <v>17973.015049299429</v>
      </c>
      <c r="K4742" s="7">
        <v>16815.029128529615</v>
      </c>
      <c r="L4742" s="6" t="s">
        <v>17</v>
      </c>
      <c r="M4742" s="6" t="s">
        <v>17</v>
      </c>
      <c r="N4742" s="6" t="s">
        <v>17</v>
      </c>
      <c r="O4742" s="6" t="s">
        <v>17</v>
      </c>
      <c r="P4742" s="8" t="s">
        <v>17</v>
      </c>
      <c r="Q4742" s="8" t="s">
        <v>17</v>
      </c>
      <c r="R4742" s="9">
        <v>3.65</v>
      </c>
    </row>
    <row r="4743" spans="1:18" ht="15" customHeight="1" x14ac:dyDescent="0.25">
      <c r="A4743" t="s">
        <v>2639</v>
      </c>
      <c r="B4743" t="s">
        <v>5303</v>
      </c>
      <c r="C4743" t="s">
        <v>5522</v>
      </c>
      <c r="D4743" t="s">
        <v>5513</v>
      </c>
      <c r="E4743" s="14">
        <v>1</v>
      </c>
      <c r="F4743" s="5">
        <v>44271</v>
      </c>
      <c r="G4743" s="6">
        <v>36.573406403230464</v>
      </c>
      <c r="H4743" s="7">
        <v>10085.219114335419</v>
      </c>
      <c r="I4743" s="6">
        <v>5.33</v>
      </c>
      <c r="J4743" s="7">
        <v>18592.715231788079</v>
      </c>
      <c r="K4743" s="7">
        <v>17309.312719145477</v>
      </c>
      <c r="L4743" s="6">
        <v>47.942205246542912</v>
      </c>
      <c r="M4743" s="6">
        <v>5.8943653805774927</v>
      </c>
      <c r="N4743" s="6">
        <v>0.88330602546065962</v>
      </c>
      <c r="O4743" s="6">
        <v>39.889417579612434</v>
      </c>
      <c r="P4743" s="8">
        <v>1.3476272280653134E-2</v>
      </c>
      <c r="Q4743" s="8">
        <v>4.7229495525845412E-2</v>
      </c>
      <c r="R4743" s="9">
        <v>3.36</v>
      </c>
    </row>
    <row r="4744" spans="1:18" ht="15" customHeight="1" x14ac:dyDescent="0.25">
      <c r="A4744" t="s">
        <v>2640</v>
      </c>
      <c r="B4744" t="s">
        <v>5303</v>
      </c>
      <c r="C4744" t="s">
        <v>1485</v>
      </c>
      <c r="D4744" t="s">
        <v>77</v>
      </c>
      <c r="E4744" s="14">
        <v>2</v>
      </c>
      <c r="F4744" s="5">
        <v>44271</v>
      </c>
      <c r="G4744" s="6">
        <v>15.727272727272737</v>
      </c>
      <c r="H4744" s="7">
        <v>13622.191153165888</v>
      </c>
      <c r="I4744" s="6">
        <v>8.17</v>
      </c>
      <c r="J4744" s="7">
        <v>17765.758269190763</v>
      </c>
      <c r="K4744" s="7">
        <v>16620.333622958446</v>
      </c>
      <c r="L4744" s="6" t="s">
        <v>17</v>
      </c>
      <c r="M4744" s="6" t="s">
        <v>17</v>
      </c>
      <c r="N4744" s="6" t="s">
        <v>17</v>
      </c>
      <c r="O4744" s="6" t="s">
        <v>17</v>
      </c>
      <c r="P4744" s="8" t="s">
        <v>17</v>
      </c>
      <c r="Q4744" s="8" t="s">
        <v>17</v>
      </c>
      <c r="R4744" s="9">
        <v>3.86</v>
      </c>
    </row>
    <row r="4745" spans="1:18" ht="15" customHeight="1" x14ac:dyDescent="0.25">
      <c r="A4745" t="s">
        <v>2641</v>
      </c>
      <c r="B4745" t="s">
        <v>5303</v>
      </c>
      <c r="C4745" t="s">
        <v>2439</v>
      </c>
      <c r="D4745" s="6" t="s">
        <v>5513</v>
      </c>
      <c r="E4745" s="14">
        <v>1</v>
      </c>
      <c r="F4745" s="5">
        <v>44271</v>
      </c>
      <c r="G4745" s="6">
        <v>25.920679886685544</v>
      </c>
      <c r="H4745" s="7">
        <v>12612.057906398222</v>
      </c>
      <c r="I4745" s="6">
        <v>4.3899999999999997</v>
      </c>
      <c r="J4745" s="7">
        <v>19072.143668077202</v>
      </c>
      <c r="K4745" s="7">
        <v>17879.888875558594</v>
      </c>
      <c r="L4745" s="6" t="s">
        <v>17</v>
      </c>
      <c r="M4745" s="6" t="s">
        <v>17</v>
      </c>
      <c r="N4745" s="6" t="s">
        <v>17</v>
      </c>
      <c r="O4745" s="6" t="s">
        <v>17</v>
      </c>
      <c r="P4745" s="8" t="s">
        <v>17</v>
      </c>
      <c r="Q4745" s="8" t="s">
        <v>17</v>
      </c>
      <c r="R4745" s="9">
        <v>3.11</v>
      </c>
    </row>
    <row r="4746" spans="1:18" ht="15" customHeight="1" x14ac:dyDescent="0.25">
      <c r="A4746" t="s">
        <v>2642</v>
      </c>
      <c r="B4746" t="s">
        <v>5303</v>
      </c>
      <c r="C4746" t="s">
        <v>665</v>
      </c>
      <c r="D4746" t="s">
        <v>5513</v>
      </c>
      <c r="E4746" s="14">
        <v>1</v>
      </c>
      <c r="F4746" s="5">
        <v>44271</v>
      </c>
      <c r="G4746" s="6">
        <v>46.579261025029801</v>
      </c>
      <c r="H4746" s="7">
        <v>8560.773810624878</v>
      </c>
      <c r="I4746" s="6">
        <v>4.3099999999999996</v>
      </c>
      <c r="J4746" s="7">
        <v>19476.423759951009</v>
      </c>
      <c r="K4746" s="7">
        <v>18155.318222030954</v>
      </c>
      <c r="L4746" s="6">
        <v>49.132259439077856</v>
      </c>
      <c r="M4746" s="6">
        <v>6.0733120984621545</v>
      </c>
      <c r="N4746" s="6">
        <v>0.52980010536443589</v>
      </c>
      <c r="O4746" s="6">
        <v>39.906088177617185</v>
      </c>
      <c r="P4746" s="8">
        <v>9.8908993701234647E-3</v>
      </c>
      <c r="Q4746" s="8">
        <v>3.8649280108245879E-2</v>
      </c>
      <c r="R4746" s="9">
        <v>2.02</v>
      </c>
    </row>
    <row r="4747" spans="1:18" ht="15" customHeight="1" x14ac:dyDescent="0.25">
      <c r="A4747" t="s">
        <v>2643</v>
      </c>
      <c r="B4747" t="s">
        <v>5303</v>
      </c>
      <c r="C4747" t="s">
        <v>2439</v>
      </c>
      <c r="D4747" s="6" t="s">
        <v>5513</v>
      </c>
      <c r="E4747" s="14">
        <v>1</v>
      </c>
      <c r="F4747" s="5">
        <v>44271</v>
      </c>
      <c r="G4747" s="6">
        <v>28.958412819534523</v>
      </c>
      <c r="H4747" s="7">
        <v>11847.895836721056</v>
      </c>
      <c r="I4747" s="6">
        <v>5.36</v>
      </c>
      <c r="J4747" s="7">
        <v>18854.338842975209</v>
      </c>
      <c r="K4747" s="7">
        <v>17673.239520969862</v>
      </c>
      <c r="L4747" s="6" t="s">
        <v>17</v>
      </c>
      <c r="M4747" s="6" t="s">
        <v>17</v>
      </c>
      <c r="N4747" s="6" t="s">
        <v>17</v>
      </c>
      <c r="O4747" s="6" t="s">
        <v>17</v>
      </c>
      <c r="P4747" s="8" t="s">
        <v>17</v>
      </c>
      <c r="Q4747" s="8" t="s">
        <v>17</v>
      </c>
      <c r="R4747" s="9">
        <v>3.2</v>
      </c>
    </row>
    <row r="4748" spans="1:18" ht="15" customHeight="1" x14ac:dyDescent="0.25">
      <c r="A4748" t="s">
        <v>2644</v>
      </c>
      <c r="B4748" t="s">
        <v>5303</v>
      </c>
      <c r="C4748" t="s">
        <v>665</v>
      </c>
      <c r="D4748" t="s">
        <v>5513</v>
      </c>
      <c r="E4748" s="14">
        <v>1</v>
      </c>
      <c r="F4748" s="5">
        <v>44271</v>
      </c>
      <c r="G4748" s="6">
        <v>47.523584905660378</v>
      </c>
      <c r="H4748" s="7">
        <v>7980.3159793710756</v>
      </c>
      <c r="I4748" s="6">
        <v>7.32</v>
      </c>
      <c r="J4748" s="7">
        <v>18720.398414473017</v>
      </c>
      <c r="K4748" s="7">
        <v>17419.858315745332</v>
      </c>
      <c r="L4748" s="6">
        <v>47.471510571538666</v>
      </c>
      <c r="M4748" s="6">
        <v>5.9811193450289553</v>
      </c>
      <c r="N4748" s="6">
        <v>0.47231007455324847</v>
      </c>
      <c r="O4748" s="6">
        <v>38.710907066122502</v>
      </c>
      <c r="P4748" s="8">
        <v>7.0640864009849343E-3</v>
      </c>
      <c r="Q4748" s="8">
        <v>3.7088856355647438E-2</v>
      </c>
      <c r="R4748" s="9">
        <v>1.61</v>
      </c>
    </row>
    <row r="4749" spans="1:18" ht="15" customHeight="1" x14ac:dyDescent="0.25">
      <c r="A4749" t="s">
        <v>2645</v>
      </c>
      <c r="B4749" t="s">
        <v>5303</v>
      </c>
      <c r="C4749" t="s">
        <v>1485</v>
      </c>
      <c r="D4749" t="s">
        <v>77</v>
      </c>
      <c r="E4749" s="14">
        <v>2</v>
      </c>
      <c r="F4749" s="5">
        <v>44271</v>
      </c>
      <c r="G4749" s="6">
        <v>16.520894071914494</v>
      </c>
      <c r="H4749" s="7">
        <v>13767.784342110666</v>
      </c>
      <c r="I4749" s="6">
        <v>6.32</v>
      </c>
      <c r="J4749" s="7">
        <v>18144.40508439258</v>
      </c>
      <c r="K4749" s="7">
        <v>16975.972163017323</v>
      </c>
      <c r="L4749" s="6" t="s">
        <v>17</v>
      </c>
      <c r="M4749" s="6" t="s">
        <v>17</v>
      </c>
      <c r="N4749" s="6" t="s">
        <v>17</v>
      </c>
      <c r="O4749" s="6" t="s">
        <v>17</v>
      </c>
      <c r="P4749" s="8" t="s">
        <v>17</v>
      </c>
      <c r="Q4749" s="8" t="s">
        <v>17</v>
      </c>
      <c r="R4749" s="9">
        <v>4.0199999999999996</v>
      </c>
    </row>
    <row r="4750" spans="1:18" ht="15" customHeight="1" x14ac:dyDescent="0.25">
      <c r="A4750" t="s">
        <v>2646</v>
      </c>
      <c r="B4750" t="s">
        <v>5303</v>
      </c>
      <c r="C4750" t="s">
        <v>665</v>
      </c>
      <c r="D4750" t="s">
        <v>5513</v>
      </c>
      <c r="E4750" s="14">
        <v>1</v>
      </c>
      <c r="F4750" s="5">
        <v>44271</v>
      </c>
      <c r="G4750" s="6">
        <v>49.484101916192884</v>
      </c>
      <c r="H4750" s="7">
        <v>7879.4839100579165</v>
      </c>
      <c r="I4750" s="6">
        <v>3.43</v>
      </c>
      <c r="J4750" s="7">
        <v>19194.424515732295</v>
      </c>
      <c r="K4750" s="7">
        <v>17991.129257551082</v>
      </c>
      <c r="L4750" s="6" t="s">
        <v>17</v>
      </c>
      <c r="M4750" s="6" t="s">
        <v>17</v>
      </c>
      <c r="N4750" s="6" t="s">
        <v>17</v>
      </c>
      <c r="O4750" s="6" t="s">
        <v>17</v>
      </c>
      <c r="P4750" s="8" t="s">
        <v>17</v>
      </c>
      <c r="Q4750" s="8" t="s">
        <v>17</v>
      </c>
      <c r="R4750" s="9">
        <v>2.4300000000000002</v>
      </c>
    </row>
    <row r="4751" spans="1:18" ht="15" customHeight="1" x14ac:dyDescent="0.25">
      <c r="A4751" t="s">
        <v>2647</v>
      </c>
      <c r="B4751" t="s">
        <v>5303</v>
      </c>
      <c r="C4751" t="s">
        <v>5522</v>
      </c>
      <c r="D4751" t="s">
        <v>5513</v>
      </c>
      <c r="E4751" s="14">
        <v>1</v>
      </c>
      <c r="F4751" s="5">
        <v>44271</v>
      </c>
      <c r="G4751" s="6">
        <v>41.324471872774744</v>
      </c>
      <c r="H4751" s="7">
        <v>9564.5613121883725</v>
      </c>
      <c r="I4751" s="6">
        <v>4.24</v>
      </c>
      <c r="J4751" s="7">
        <v>19215.32282978066</v>
      </c>
      <c r="K4751" s="7">
        <v>18021.34296450227</v>
      </c>
      <c r="L4751" s="6" t="s">
        <v>17</v>
      </c>
      <c r="M4751" s="6" t="s">
        <v>17</v>
      </c>
      <c r="N4751" s="6" t="s">
        <v>17</v>
      </c>
      <c r="O4751" s="6" t="s">
        <v>17</v>
      </c>
      <c r="P4751" s="8" t="s">
        <v>17</v>
      </c>
      <c r="Q4751" s="8" t="s">
        <v>17</v>
      </c>
      <c r="R4751" s="9">
        <v>2.89</v>
      </c>
    </row>
    <row r="4752" spans="1:18" ht="15" customHeight="1" x14ac:dyDescent="0.25">
      <c r="A4752" t="s">
        <v>2648</v>
      </c>
      <c r="B4752" t="s">
        <v>5303</v>
      </c>
      <c r="C4752" t="s">
        <v>2439</v>
      </c>
      <c r="D4752" s="6" t="s">
        <v>5513</v>
      </c>
      <c r="E4752" s="14">
        <v>1</v>
      </c>
      <c r="F4752" s="5">
        <v>44271</v>
      </c>
      <c r="G4752" s="6">
        <v>26.350461133069835</v>
      </c>
      <c r="H4752" s="7">
        <v>12341.568689329933</v>
      </c>
      <c r="I4752" s="6">
        <v>5.17</v>
      </c>
      <c r="J4752" s="7">
        <v>18814.502008445772</v>
      </c>
      <c r="K4752" s="7">
        <v>17631.217594278034</v>
      </c>
      <c r="L4752" s="6" t="s">
        <v>17</v>
      </c>
      <c r="M4752" s="6" t="s">
        <v>17</v>
      </c>
      <c r="N4752" s="6" t="s">
        <v>17</v>
      </c>
      <c r="O4752" s="6" t="s">
        <v>17</v>
      </c>
      <c r="P4752" s="8" t="s">
        <v>17</v>
      </c>
      <c r="Q4752" s="8" t="s">
        <v>17</v>
      </c>
      <c r="R4752" s="9">
        <v>2.91</v>
      </c>
    </row>
    <row r="4753" spans="1:18" ht="15" customHeight="1" x14ac:dyDescent="0.25">
      <c r="A4753" t="s">
        <v>2649</v>
      </c>
      <c r="B4753" t="s">
        <v>5303</v>
      </c>
      <c r="C4753" t="s">
        <v>665</v>
      </c>
      <c r="D4753" t="s">
        <v>5513</v>
      </c>
      <c r="E4753" s="14">
        <v>1</v>
      </c>
      <c r="F4753" s="5">
        <v>44271</v>
      </c>
      <c r="G4753" s="6">
        <v>48.463356973995268</v>
      </c>
      <c r="H4753" s="7">
        <v>8255.8324997034833</v>
      </c>
      <c r="I4753" s="6">
        <v>3.31</v>
      </c>
      <c r="J4753" s="7">
        <v>19666.939109113202</v>
      </c>
      <c r="K4753" s="7">
        <v>18316.661226488868</v>
      </c>
      <c r="L4753" s="6">
        <v>49.762963813563807</v>
      </c>
      <c r="M4753" s="6">
        <v>6.2098599603733167</v>
      </c>
      <c r="N4753" s="6">
        <v>0.56768224654690458</v>
      </c>
      <c r="O4753" s="6">
        <v>40.114316544848663</v>
      </c>
      <c r="P4753" s="8">
        <v>4.9880677813544227E-3</v>
      </c>
      <c r="Q4753" s="8">
        <v>3.0189366885955252E-2</v>
      </c>
      <c r="R4753" s="9">
        <v>2.12</v>
      </c>
    </row>
    <row r="4754" spans="1:18" ht="15" customHeight="1" x14ac:dyDescent="0.25">
      <c r="A4754" t="s">
        <v>2650</v>
      </c>
      <c r="B4754" t="s">
        <v>5303</v>
      </c>
      <c r="C4754" t="s">
        <v>2439</v>
      </c>
      <c r="D4754" s="6" t="s">
        <v>5513</v>
      </c>
      <c r="E4754" s="14">
        <v>1</v>
      </c>
      <c r="F4754" s="5">
        <v>44271</v>
      </c>
      <c r="G4754" s="6">
        <v>21.645244215938302</v>
      </c>
      <c r="H4754" s="7">
        <v>13262.656192353175</v>
      </c>
      <c r="I4754" s="6">
        <v>5.94</v>
      </c>
      <c r="J4754" s="7">
        <v>18775.721228414848</v>
      </c>
      <c r="K4754" s="7">
        <v>17601.292187747327</v>
      </c>
      <c r="L4754" s="6" t="s">
        <v>17</v>
      </c>
      <c r="M4754" s="6" t="s">
        <v>17</v>
      </c>
      <c r="N4754" s="6" t="s">
        <v>17</v>
      </c>
      <c r="O4754" s="6" t="s">
        <v>17</v>
      </c>
      <c r="P4754" s="8" t="s">
        <v>17</v>
      </c>
      <c r="Q4754" s="8" t="s">
        <v>17</v>
      </c>
      <c r="R4754" s="9">
        <v>3.29</v>
      </c>
    </row>
    <row r="4755" spans="1:18" ht="15" customHeight="1" x14ac:dyDescent="0.25">
      <c r="A4755" t="s">
        <v>2651</v>
      </c>
      <c r="B4755" t="s">
        <v>5303</v>
      </c>
      <c r="C4755" t="s">
        <v>1485</v>
      </c>
      <c r="D4755" t="s">
        <v>77</v>
      </c>
      <c r="E4755" s="14">
        <v>2</v>
      </c>
      <c r="F4755" s="5">
        <v>44271</v>
      </c>
      <c r="G4755" s="6">
        <v>14.357682619647353</v>
      </c>
      <c r="H4755" s="7">
        <v>13854.407955672692</v>
      </c>
      <c r="I4755" s="6">
        <v>8.26</v>
      </c>
      <c r="J4755" s="7">
        <v>17730.925790627283</v>
      </c>
      <c r="K4755" s="7">
        <v>16586.620465888409</v>
      </c>
      <c r="L4755" s="6" t="s">
        <v>17</v>
      </c>
      <c r="M4755" s="6" t="s">
        <v>17</v>
      </c>
      <c r="N4755" s="6" t="s">
        <v>17</v>
      </c>
      <c r="O4755" s="6" t="s">
        <v>17</v>
      </c>
      <c r="P4755" s="8" t="s">
        <v>17</v>
      </c>
      <c r="Q4755" s="8" t="s">
        <v>17</v>
      </c>
      <c r="R4755" s="9">
        <v>4.1900000000000004</v>
      </c>
    </row>
    <row r="4756" spans="1:18" ht="15" customHeight="1" x14ac:dyDescent="0.25">
      <c r="A4756" t="s">
        <v>2652</v>
      </c>
      <c r="B4756" t="s">
        <v>5303</v>
      </c>
      <c r="C4756" t="s">
        <v>665</v>
      </c>
      <c r="D4756" t="s">
        <v>5513</v>
      </c>
      <c r="E4756" s="14">
        <v>1</v>
      </c>
      <c r="F4756" s="5">
        <v>44271</v>
      </c>
      <c r="G4756" s="6">
        <v>34.776694627068686</v>
      </c>
      <c r="H4756" s="7">
        <v>10750.29595683777</v>
      </c>
      <c r="I4756" s="6">
        <v>5.4</v>
      </c>
      <c r="J4756" s="7">
        <v>18889.348073148052</v>
      </c>
      <c r="K4756" s="7">
        <v>17784.886154192351</v>
      </c>
      <c r="L4756" s="6">
        <v>42.350301831653205</v>
      </c>
      <c r="M4756" s="6">
        <v>5.0269459361120408</v>
      </c>
      <c r="N4756" s="6">
        <v>0.43235477887818002</v>
      </c>
      <c r="O4756" s="6">
        <v>46.747634362031718</v>
      </c>
      <c r="P4756" s="8">
        <v>6.6660978562143218E-3</v>
      </c>
      <c r="Q4756" s="8">
        <v>3.6096993468639593E-2</v>
      </c>
      <c r="R4756" s="9">
        <v>3.21</v>
      </c>
    </row>
    <row r="4757" spans="1:18" ht="15" customHeight="1" x14ac:dyDescent="0.25">
      <c r="A4757" t="s">
        <v>2653</v>
      </c>
      <c r="B4757" t="s">
        <v>5303</v>
      </c>
      <c r="C4757" t="s">
        <v>665</v>
      </c>
      <c r="D4757" t="s">
        <v>5513</v>
      </c>
      <c r="E4757" s="14">
        <v>1</v>
      </c>
      <c r="F4757" s="5">
        <v>44271</v>
      </c>
      <c r="G4757" s="6">
        <v>50.765606595995294</v>
      </c>
      <c r="H4757" s="7">
        <v>6531.0751026865646</v>
      </c>
      <c r="I4757" s="6">
        <v>15.41</v>
      </c>
      <c r="J4757" s="7">
        <v>16849.767681982448</v>
      </c>
      <c r="K4757" s="7">
        <v>15784.248234882522</v>
      </c>
      <c r="L4757" s="6" t="s">
        <v>17</v>
      </c>
      <c r="M4757" s="6" t="s">
        <v>17</v>
      </c>
      <c r="N4757" s="6" t="s">
        <v>17</v>
      </c>
      <c r="O4757" s="6" t="s">
        <v>17</v>
      </c>
      <c r="P4757" s="8" t="s">
        <v>17</v>
      </c>
      <c r="Q4757" s="8" t="s">
        <v>17</v>
      </c>
      <c r="R4757" s="9">
        <v>3.15</v>
      </c>
    </row>
    <row r="4758" spans="1:18" ht="15" customHeight="1" x14ac:dyDescent="0.25">
      <c r="A4758" t="s">
        <v>2654</v>
      </c>
      <c r="B4758" t="s">
        <v>5303</v>
      </c>
      <c r="C4758" t="s">
        <v>665</v>
      </c>
      <c r="D4758" t="s">
        <v>5513</v>
      </c>
      <c r="E4758" s="14">
        <v>1</v>
      </c>
      <c r="F4758" s="5">
        <v>44271</v>
      </c>
      <c r="G4758" s="6">
        <v>48.287859366416406</v>
      </c>
      <c r="H4758" s="7">
        <v>7832.3948410273497</v>
      </c>
      <c r="I4758" s="6">
        <v>5.57</v>
      </c>
      <c r="J4758" s="7">
        <v>18695.607447793438</v>
      </c>
      <c r="K4758" s="7">
        <v>17427.372247468254</v>
      </c>
      <c r="L4758" s="6">
        <v>46.444798646276041</v>
      </c>
      <c r="M4758" s="6">
        <v>5.8177709622041407</v>
      </c>
      <c r="N4758" s="6">
        <v>0.33704397637918138</v>
      </c>
      <c r="O4758" s="6">
        <v>41.793208705452123</v>
      </c>
      <c r="P4758" s="8">
        <v>3.5726977860257563E-3</v>
      </c>
      <c r="Q4758" s="8">
        <v>3.3605011902496811E-2</v>
      </c>
      <c r="R4758" s="9">
        <v>2.79</v>
      </c>
    </row>
    <row r="4759" spans="1:18" ht="15" customHeight="1" x14ac:dyDescent="0.25">
      <c r="A4759" t="s">
        <v>2655</v>
      </c>
      <c r="B4759" t="s">
        <v>5303</v>
      </c>
      <c r="C4759" t="s">
        <v>2113</v>
      </c>
      <c r="D4759" t="s">
        <v>5517</v>
      </c>
      <c r="E4759" s="14">
        <v>5</v>
      </c>
      <c r="F4759" s="5">
        <v>44271</v>
      </c>
      <c r="G4759" s="6">
        <v>36.187749190520975</v>
      </c>
      <c r="H4759" s="7">
        <v>9772.6527142494215</v>
      </c>
      <c r="I4759" s="6">
        <v>8.6550000000000011</v>
      </c>
      <c r="J4759" s="7">
        <v>17902.170526534424</v>
      </c>
      <c r="K4759" s="7">
        <v>16700.115247135021</v>
      </c>
      <c r="L4759" s="6" t="s">
        <v>17</v>
      </c>
      <c r="M4759" s="6" t="s">
        <v>17</v>
      </c>
      <c r="N4759" s="6" t="s">
        <v>17</v>
      </c>
      <c r="O4759" s="6" t="s">
        <v>17</v>
      </c>
      <c r="P4759" s="8" t="s">
        <v>17</v>
      </c>
      <c r="Q4759" s="8" t="s">
        <v>17</v>
      </c>
      <c r="R4759" s="9">
        <v>3.71</v>
      </c>
    </row>
    <row r="4760" spans="1:18" ht="15" customHeight="1" x14ac:dyDescent="0.25">
      <c r="A4760" t="s">
        <v>5257</v>
      </c>
      <c r="B4760" t="s">
        <v>5308</v>
      </c>
      <c r="C4760" t="s">
        <v>16</v>
      </c>
      <c r="D4760" t="s">
        <v>5513</v>
      </c>
      <c r="E4760" s="14">
        <v>1</v>
      </c>
      <c r="F4760" s="5">
        <v>44272</v>
      </c>
      <c r="G4760" s="6">
        <v>30.247639695014151</v>
      </c>
      <c r="H4760" s="7">
        <v>11875.600497416559</v>
      </c>
      <c r="I4760" s="6">
        <v>5.1749999999999998</v>
      </c>
      <c r="J4760" s="7">
        <v>19293.221793221797</v>
      </c>
      <c r="K4760" s="7">
        <v>18084.764845246504</v>
      </c>
      <c r="L4760" s="6">
        <v>49.395311152736895</v>
      </c>
      <c r="M4760" s="6">
        <v>5.5449154823404943</v>
      </c>
      <c r="N4760" s="6">
        <v>0.34882831912534884</v>
      </c>
      <c r="O4760" s="6">
        <v>39.433524959177745</v>
      </c>
      <c r="P4760" s="8">
        <v>6.5120547915491739E-2</v>
      </c>
      <c r="Q4760" s="8">
        <v>3.7299538704033089E-2</v>
      </c>
      <c r="R4760" s="9">
        <v>6.76</v>
      </c>
    </row>
    <row r="4761" spans="1:18" ht="15" customHeight="1" x14ac:dyDescent="0.25">
      <c r="A4761" t="s">
        <v>2656</v>
      </c>
      <c r="B4761" t="s">
        <v>5303</v>
      </c>
      <c r="C4761" t="s">
        <v>665</v>
      </c>
      <c r="D4761" t="s">
        <v>5513</v>
      </c>
      <c r="E4761" s="14">
        <v>1</v>
      </c>
      <c r="F4761" s="5">
        <v>44273</v>
      </c>
      <c r="G4761" s="6">
        <v>47.160845806604897</v>
      </c>
      <c r="H4761" s="7">
        <v>8543.6599821015516</v>
      </c>
      <c r="I4761" s="6">
        <v>2.7</v>
      </c>
      <c r="J4761" s="7">
        <v>19561.339832002486</v>
      </c>
      <c r="K4761" s="7">
        <v>18349.649219723666</v>
      </c>
      <c r="L4761" s="6" t="s">
        <v>17</v>
      </c>
      <c r="M4761" s="6" t="s">
        <v>17</v>
      </c>
      <c r="N4761" s="6" t="s">
        <v>17</v>
      </c>
      <c r="O4761" s="6" t="s">
        <v>17</v>
      </c>
      <c r="P4761" s="8" t="s">
        <v>17</v>
      </c>
      <c r="Q4761" s="8" t="s">
        <v>17</v>
      </c>
      <c r="R4761" s="9">
        <v>3.57</v>
      </c>
    </row>
    <row r="4762" spans="1:18" ht="15" customHeight="1" x14ac:dyDescent="0.25">
      <c r="A4762" t="s">
        <v>2657</v>
      </c>
      <c r="B4762" t="s">
        <v>5303</v>
      </c>
      <c r="C4762" t="s">
        <v>2439</v>
      </c>
      <c r="D4762" s="6" t="s">
        <v>5513</v>
      </c>
      <c r="E4762" s="14">
        <v>1</v>
      </c>
      <c r="F4762" s="5">
        <v>44273</v>
      </c>
      <c r="G4762" s="6">
        <v>24.509411293552258</v>
      </c>
      <c r="H4762" s="7">
        <v>12946.251285757387</v>
      </c>
      <c r="I4762" s="6">
        <v>4.42</v>
      </c>
      <c r="J4762" s="7">
        <v>19134.56519469673</v>
      </c>
      <c r="K4762" s="7">
        <v>17942.655416730078</v>
      </c>
      <c r="L4762" s="6" t="s">
        <v>17</v>
      </c>
      <c r="M4762" s="6" t="s">
        <v>17</v>
      </c>
      <c r="N4762" s="6" t="s">
        <v>17</v>
      </c>
      <c r="O4762" s="6" t="s">
        <v>17</v>
      </c>
      <c r="P4762" s="8" t="s">
        <v>17</v>
      </c>
      <c r="Q4762" s="8" t="s">
        <v>17</v>
      </c>
      <c r="R4762" s="9">
        <v>4.21</v>
      </c>
    </row>
    <row r="4763" spans="1:18" ht="15" customHeight="1" x14ac:dyDescent="0.25">
      <c r="A4763" t="s">
        <v>2658</v>
      </c>
      <c r="B4763" t="s">
        <v>5303</v>
      </c>
      <c r="C4763" t="s">
        <v>665</v>
      </c>
      <c r="D4763" t="s">
        <v>5513</v>
      </c>
      <c r="E4763" s="14">
        <v>1</v>
      </c>
      <c r="F4763" s="5">
        <v>44273</v>
      </c>
      <c r="G4763" s="6">
        <v>50.897950559898575</v>
      </c>
      <c r="H4763" s="7">
        <v>7700.4284244010223</v>
      </c>
      <c r="I4763" s="6">
        <v>3.14</v>
      </c>
      <c r="J4763" s="7">
        <v>19525.924395785994</v>
      </c>
      <c r="K4763" s="7">
        <v>18214.851434031854</v>
      </c>
      <c r="L4763" s="6">
        <v>49.592393932290278</v>
      </c>
      <c r="M4763" s="6">
        <v>6.023165752399227</v>
      </c>
      <c r="N4763" s="6">
        <v>0.45143426119127589</v>
      </c>
      <c r="O4763" s="6">
        <v>40.745052107588926</v>
      </c>
      <c r="P4763" s="8">
        <v>8.5960353618011152E-3</v>
      </c>
      <c r="Q4763" s="8">
        <v>3.9357911168492347E-2</v>
      </c>
      <c r="R4763" s="9">
        <v>3.18</v>
      </c>
    </row>
    <row r="4764" spans="1:18" ht="15" customHeight="1" x14ac:dyDescent="0.25">
      <c r="A4764" t="s">
        <v>2659</v>
      </c>
      <c r="B4764" t="s">
        <v>5303</v>
      </c>
      <c r="C4764" t="s">
        <v>1485</v>
      </c>
      <c r="D4764" t="s">
        <v>77</v>
      </c>
      <c r="E4764" s="14">
        <v>2</v>
      </c>
      <c r="F4764" s="5">
        <v>44273</v>
      </c>
      <c r="G4764" s="6">
        <v>13.116279069767437</v>
      </c>
      <c r="H4764" s="7">
        <v>14205.386968734652</v>
      </c>
      <c r="I4764" s="6">
        <v>6.8</v>
      </c>
      <c r="J4764" s="7">
        <v>17881.150563691917</v>
      </c>
      <c r="K4764" s="7">
        <v>16718.687356948343</v>
      </c>
      <c r="L4764" s="6" t="s">
        <v>17</v>
      </c>
      <c r="M4764" s="6" t="s">
        <v>17</v>
      </c>
      <c r="N4764" s="6" t="s">
        <v>17</v>
      </c>
      <c r="O4764" s="6" t="s">
        <v>17</v>
      </c>
      <c r="P4764" s="8" t="s">
        <v>17</v>
      </c>
      <c r="Q4764" s="8" t="s">
        <v>17</v>
      </c>
      <c r="R4764" s="9">
        <v>5.09</v>
      </c>
    </row>
    <row r="4765" spans="1:18" ht="15" customHeight="1" x14ac:dyDescent="0.25">
      <c r="A4765" t="s">
        <v>2660</v>
      </c>
      <c r="B4765" t="s">
        <v>5303</v>
      </c>
      <c r="C4765" t="s">
        <v>665</v>
      </c>
      <c r="D4765" t="s">
        <v>5513</v>
      </c>
      <c r="E4765" s="14">
        <v>1</v>
      </c>
      <c r="F4765" s="5">
        <v>44273</v>
      </c>
      <c r="G4765" s="6">
        <v>36.284760845383765</v>
      </c>
      <c r="H4765" s="7">
        <v>10584.381178060525</v>
      </c>
      <c r="I4765" s="7">
        <v>3.99</v>
      </c>
      <c r="J4765" s="7">
        <v>19250.130005200208</v>
      </c>
      <c r="K4765" s="7">
        <v>18003.256422968596</v>
      </c>
      <c r="L4765" s="6">
        <v>48.315311922821742</v>
      </c>
      <c r="M4765" s="6">
        <v>5.7178496266572969</v>
      </c>
      <c r="N4765" s="6">
        <v>0.42199389124990277</v>
      </c>
      <c r="O4765" s="6">
        <v>41.510370427420177</v>
      </c>
      <c r="P4765" s="8">
        <v>1.2372044895964159E-2</v>
      </c>
      <c r="Q4765" s="8">
        <v>3.2102086954924308E-2</v>
      </c>
      <c r="R4765" s="9">
        <v>3.85</v>
      </c>
    </row>
    <row r="4766" spans="1:18" ht="15" customHeight="1" x14ac:dyDescent="0.25">
      <c r="A4766" t="s">
        <v>2661</v>
      </c>
      <c r="B4766" t="s">
        <v>5303</v>
      </c>
      <c r="C4766" t="s">
        <v>665</v>
      </c>
      <c r="D4766" t="s">
        <v>5513</v>
      </c>
      <c r="E4766" s="14">
        <v>1</v>
      </c>
      <c r="F4766" s="5">
        <v>44273</v>
      </c>
      <c r="G4766" s="6">
        <v>37.636861313868614</v>
      </c>
      <c r="H4766" s="7">
        <v>10141.974712665504</v>
      </c>
      <c r="I4766" s="7">
        <v>4.99</v>
      </c>
      <c r="J4766" s="7">
        <v>18944.50830807817</v>
      </c>
      <c r="K4766" s="7">
        <v>17737.149648985211</v>
      </c>
      <c r="L4766" s="6">
        <v>48.438201968771587</v>
      </c>
      <c r="M4766" s="6">
        <v>5.5351669320701964</v>
      </c>
      <c r="N4766" s="6">
        <v>0.78189557559688549</v>
      </c>
      <c r="O4766" s="6">
        <v>40.21339955898285</v>
      </c>
      <c r="P4766" s="8">
        <v>5.4491127576352452E-3</v>
      </c>
      <c r="Q4766" s="8">
        <v>3.5886851820851703E-2</v>
      </c>
      <c r="R4766" s="9">
        <v>4.3099999999999996</v>
      </c>
    </row>
    <row r="4767" spans="1:18" ht="15" customHeight="1" x14ac:dyDescent="0.25">
      <c r="A4767" t="s">
        <v>2662</v>
      </c>
      <c r="B4767" t="s">
        <v>5303</v>
      </c>
      <c r="C4767" t="s">
        <v>665</v>
      </c>
      <c r="D4767" t="s">
        <v>5513</v>
      </c>
      <c r="E4767" s="14">
        <v>1</v>
      </c>
      <c r="F4767" s="5">
        <v>44273</v>
      </c>
      <c r="G4767" s="6">
        <v>44.849785407725321</v>
      </c>
      <c r="H4767" s="7">
        <v>7076.545240817889</v>
      </c>
      <c r="I4767" s="7">
        <v>20.64</v>
      </c>
      <c r="J4767" s="7">
        <v>15823.492852703541</v>
      </c>
      <c r="K4767" s="7">
        <v>14818.120942494694</v>
      </c>
      <c r="L4767" s="6" t="s">
        <v>17</v>
      </c>
      <c r="M4767" s="6" t="s">
        <v>17</v>
      </c>
      <c r="N4767" s="6" t="s">
        <v>17</v>
      </c>
      <c r="O4767" s="6" t="s">
        <v>17</v>
      </c>
      <c r="P4767" s="8" t="s">
        <v>17</v>
      </c>
      <c r="Q4767" s="8" t="s">
        <v>17</v>
      </c>
      <c r="R4767" s="9">
        <v>3.46</v>
      </c>
    </row>
    <row r="4768" spans="1:18" ht="15" customHeight="1" x14ac:dyDescent="0.25">
      <c r="A4768" t="s">
        <v>2663</v>
      </c>
      <c r="B4768" t="s">
        <v>5303</v>
      </c>
      <c r="C4768" t="s">
        <v>665</v>
      </c>
      <c r="D4768" t="s">
        <v>5513</v>
      </c>
      <c r="E4768" s="14">
        <v>1</v>
      </c>
      <c r="F4768" s="5">
        <v>44273</v>
      </c>
      <c r="G4768" s="6">
        <v>42.888243831640054</v>
      </c>
      <c r="H4768" s="7">
        <v>9088.646766800297</v>
      </c>
      <c r="I4768" s="7">
        <v>7.18</v>
      </c>
      <c r="J4768" s="7">
        <v>19009.130525005188</v>
      </c>
      <c r="K4768" s="7">
        <v>17748.371340089972</v>
      </c>
      <c r="L4768" s="6">
        <v>48.412907616061794</v>
      </c>
      <c r="M4768" s="6">
        <v>5.7960195431208019</v>
      </c>
      <c r="N4768" s="6">
        <v>0.80667926694073189</v>
      </c>
      <c r="O4768" s="6">
        <v>37.74811806428557</v>
      </c>
      <c r="P4768" s="8">
        <v>1.2428553315227657E-2</v>
      </c>
      <c r="Q4768" s="8">
        <v>4.3846956275871193E-2</v>
      </c>
      <c r="R4768" s="9">
        <v>3.62</v>
      </c>
    </row>
    <row r="4769" spans="1:18" ht="15" customHeight="1" x14ac:dyDescent="0.25">
      <c r="A4769" t="s">
        <v>2664</v>
      </c>
      <c r="B4769" t="s">
        <v>5303</v>
      </c>
      <c r="C4769" t="s">
        <v>1292</v>
      </c>
      <c r="D4769" t="s">
        <v>1293</v>
      </c>
      <c r="E4769" s="14">
        <v>2</v>
      </c>
      <c r="F4769" s="5">
        <v>44273</v>
      </c>
      <c r="G4769" s="6">
        <v>20.871862615587862</v>
      </c>
      <c r="H4769" s="7">
        <v>12406.185924422607</v>
      </c>
      <c r="I4769" s="7">
        <v>10.23</v>
      </c>
      <c r="J4769" s="7">
        <v>17446.76409185804</v>
      </c>
      <c r="K4769" s="7">
        <v>16322.999573936419</v>
      </c>
      <c r="L4769" s="6" t="s">
        <v>17</v>
      </c>
      <c r="M4769" s="6" t="s">
        <v>17</v>
      </c>
      <c r="N4769" s="6" t="s">
        <v>17</v>
      </c>
      <c r="O4769" s="6" t="s">
        <v>17</v>
      </c>
      <c r="P4769" s="8" t="s">
        <v>17</v>
      </c>
      <c r="Q4769" s="8" t="s">
        <v>17</v>
      </c>
      <c r="R4769" s="9">
        <v>4.2</v>
      </c>
    </row>
    <row r="4770" spans="1:18" ht="15" customHeight="1" x14ac:dyDescent="0.25">
      <c r="A4770" t="s">
        <v>2665</v>
      </c>
      <c r="B4770" t="s">
        <v>5303</v>
      </c>
      <c r="C4770" t="s">
        <v>2439</v>
      </c>
      <c r="D4770" s="6" t="s">
        <v>5513</v>
      </c>
      <c r="E4770" s="14">
        <v>1</v>
      </c>
      <c r="F4770" s="5">
        <v>44273</v>
      </c>
      <c r="G4770" s="6">
        <v>24.999999999999993</v>
      </c>
      <c r="H4770" s="7">
        <v>12674.868042011634</v>
      </c>
      <c r="I4770" s="7">
        <v>4.67</v>
      </c>
      <c r="J4770" s="7">
        <v>18903.192046049193</v>
      </c>
      <c r="K4770" s="7">
        <v>17714.157389348846</v>
      </c>
      <c r="L4770" s="6" t="s">
        <v>17</v>
      </c>
      <c r="M4770" s="6" t="s">
        <v>17</v>
      </c>
      <c r="N4770" s="6" t="s">
        <v>17</v>
      </c>
      <c r="O4770" s="6" t="s">
        <v>17</v>
      </c>
      <c r="P4770" s="8" t="s">
        <v>17</v>
      </c>
      <c r="Q4770" s="8" t="s">
        <v>17</v>
      </c>
      <c r="R4770" s="9">
        <v>4.45</v>
      </c>
    </row>
    <row r="4771" spans="1:18" ht="15" customHeight="1" x14ac:dyDescent="0.25">
      <c r="A4771" t="s">
        <v>2666</v>
      </c>
      <c r="B4771" t="s">
        <v>5303</v>
      </c>
      <c r="C4771" t="s">
        <v>2439</v>
      </c>
      <c r="D4771" s="6" t="s">
        <v>5513</v>
      </c>
      <c r="E4771" s="14">
        <v>1</v>
      </c>
      <c r="F4771" s="5">
        <v>44273</v>
      </c>
      <c r="G4771" s="6">
        <v>25.298329355608594</v>
      </c>
      <c r="H4771" s="7">
        <v>12679.161305151145</v>
      </c>
      <c r="I4771" s="7">
        <v>5</v>
      </c>
      <c r="J4771" s="7">
        <v>18985.643927486111</v>
      </c>
      <c r="K4771" s="7">
        <v>17800.404430857285</v>
      </c>
      <c r="L4771" s="6" t="s">
        <v>17</v>
      </c>
      <c r="M4771" s="6" t="s">
        <v>17</v>
      </c>
      <c r="N4771" s="6" t="s">
        <v>17</v>
      </c>
      <c r="O4771" s="6" t="s">
        <v>17</v>
      </c>
      <c r="P4771" s="8" t="s">
        <v>17</v>
      </c>
      <c r="Q4771" s="8" t="s">
        <v>17</v>
      </c>
      <c r="R4771" s="9">
        <v>4.57</v>
      </c>
    </row>
    <row r="4772" spans="1:18" ht="15" customHeight="1" x14ac:dyDescent="0.25">
      <c r="A4772" t="s">
        <v>2667</v>
      </c>
      <c r="B4772" t="s">
        <v>5303</v>
      </c>
      <c r="C4772" t="s">
        <v>665</v>
      </c>
      <c r="D4772" t="s">
        <v>5513</v>
      </c>
      <c r="E4772" s="14">
        <v>1</v>
      </c>
      <c r="F4772" s="5">
        <v>44273</v>
      </c>
      <c r="G4772" s="6">
        <v>33.483348334833494</v>
      </c>
      <c r="H4772" s="7">
        <v>10448.119487087191</v>
      </c>
      <c r="I4772" s="7">
        <v>6.85</v>
      </c>
      <c r="J4772" s="7">
        <v>18103.161397670548</v>
      </c>
      <c r="K4772" s="7">
        <v>16937.289242427432</v>
      </c>
      <c r="L4772" s="6">
        <v>46.229506685533359</v>
      </c>
      <c r="M4772" s="6">
        <v>5.3376169742385393</v>
      </c>
      <c r="N4772" s="6">
        <v>0.65535971902784385</v>
      </c>
      <c r="O4772" s="6">
        <v>40.881931918095418</v>
      </c>
      <c r="P4772" s="8">
        <v>6.5503921196200191E-3</v>
      </c>
      <c r="Q4772" s="8">
        <v>3.9034310985226701E-2</v>
      </c>
      <c r="R4772" s="9">
        <v>3.84</v>
      </c>
    </row>
    <row r="4773" spans="1:18" ht="15" customHeight="1" x14ac:dyDescent="0.25">
      <c r="A4773" t="s">
        <v>2668</v>
      </c>
      <c r="B4773" t="s">
        <v>5303</v>
      </c>
      <c r="C4773" t="s">
        <v>665</v>
      </c>
      <c r="D4773" t="s">
        <v>5513</v>
      </c>
      <c r="E4773" s="14">
        <v>1</v>
      </c>
      <c r="F4773" s="5">
        <v>44273</v>
      </c>
      <c r="G4773" s="6">
        <v>41.080577550069869</v>
      </c>
      <c r="H4773" s="7">
        <v>9755.9632395792323</v>
      </c>
      <c r="I4773" s="7">
        <v>3.64</v>
      </c>
      <c r="J4773" s="7">
        <v>19462.365591397847</v>
      </c>
      <c r="K4773" s="7">
        <v>18261.485435080329</v>
      </c>
      <c r="L4773" s="6" t="s">
        <v>17</v>
      </c>
      <c r="M4773" s="6" t="s">
        <v>17</v>
      </c>
      <c r="N4773" s="6" t="s">
        <v>17</v>
      </c>
      <c r="O4773" s="6" t="s">
        <v>17</v>
      </c>
      <c r="P4773" s="8" t="s">
        <v>17</v>
      </c>
      <c r="Q4773" s="8" t="s">
        <v>17</v>
      </c>
      <c r="R4773" s="9">
        <v>4.21</v>
      </c>
    </row>
    <row r="4774" spans="1:18" ht="15" customHeight="1" x14ac:dyDescent="0.25">
      <c r="A4774" t="s">
        <v>2669</v>
      </c>
      <c r="B4774" t="s">
        <v>5303</v>
      </c>
      <c r="C4774" t="s">
        <v>665</v>
      </c>
      <c r="D4774" t="s">
        <v>5513</v>
      </c>
      <c r="E4774" s="14">
        <v>1</v>
      </c>
      <c r="F4774" s="5">
        <v>44273</v>
      </c>
      <c r="G4774" s="6">
        <v>47.652916073968704</v>
      </c>
      <c r="H4774" s="7">
        <v>8374.798545142241</v>
      </c>
      <c r="I4774" s="7">
        <v>3.3</v>
      </c>
      <c r="J4774" s="7">
        <v>19437.617163091021</v>
      </c>
      <c r="K4774" s="7">
        <v>18222.52276422553</v>
      </c>
      <c r="L4774" s="6">
        <v>47.239367325899934</v>
      </c>
      <c r="M4774" s="6">
        <v>5.5607899678859907</v>
      </c>
      <c r="N4774" s="6">
        <v>0.48091246813032096</v>
      </c>
      <c r="O4774" s="6">
        <v>43.387547131970898</v>
      </c>
      <c r="P4774" s="8">
        <v>4.8234309756146343E-3</v>
      </c>
      <c r="Q4774" s="8">
        <v>2.6559675137253394E-2</v>
      </c>
      <c r="R4774" s="9">
        <v>3.98</v>
      </c>
    </row>
    <row r="4775" spans="1:18" ht="15" customHeight="1" x14ac:dyDescent="0.25">
      <c r="A4775" t="s">
        <v>5508</v>
      </c>
      <c r="B4775" t="s">
        <v>5511</v>
      </c>
      <c r="C4775" t="s">
        <v>665</v>
      </c>
      <c r="D4775" t="s">
        <v>5513</v>
      </c>
      <c r="E4775" s="14">
        <v>1</v>
      </c>
      <c r="F4775" s="5">
        <v>44274</v>
      </c>
      <c r="G4775" s="6">
        <v>51.971551794948994</v>
      </c>
      <c r="H4775" s="7">
        <v>7361.8987742104819</v>
      </c>
      <c r="I4775" s="6">
        <v>4.2699999999999996</v>
      </c>
      <c r="J4775" s="7">
        <v>19192.274861288945</v>
      </c>
      <c r="K4775" s="7">
        <v>17971.773203476791</v>
      </c>
      <c r="L4775" s="6" t="s">
        <v>17</v>
      </c>
      <c r="M4775" s="6" t="s">
        <v>17</v>
      </c>
      <c r="N4775" s="6" t="s">
        <v>17</v>
      </c>
      <c r="O4775" s="6" t="s">
        <v>17</v>
      </c>
      <c r="P4775" s="8">
        <v>2.2197172401159065E-2</v>
      </c>
      <c r="Q4775" s="8">
        <v>5.6978010171394339E-2</v>
      </c>
      <c r="R4775" s="9">
        <v>6.28</v>
      </c>
    </row>
    <row r="4776" spans="1:18" ht="15" customHeight="1" x14ac:dyDescent="0.25">
      <c r="A4776" t="s">
        <v>2670</v>
      </c>
      <c r="B4776" t="s">
        <v>5303</v>
      </c>
      <c r="C4776" t="s">
        <v>1292</v>
      </c>
      <c r="D4776" t="s">
        <v>1293</v>
      </c>
      <c r="E4776" s="14">
        <v>2</v>
      </c>
      <c r="F4776" s="5">
        <v>44277</v>
      </c>
      <c r="G4776" s="6">
        <v>8.7850467289719685</v>
      </c>
      <c r="H4776" s="7">
        <v>15035.172783917651</v>
      </c>
      <c r="I4776" s="7">
        <v>10.83</v>
      </c>
      <c r="J4776" s="7">
        <v>17836.007501562824</v>
      </c>
      <c r="K4776" s="7">
        <v>16718.521392204802</v>
      </c>
      <c r="L4776" s="6" t="s">
        <v>17</v>
      </c>
      <c r="M4776" s="6" t="s">
        <v>17</v>
      </c>
      <c r="N4776" s="6" t="s">
        <v>17</v>
      </c>
      <c r="O4776" s="6" t="s">
        <v>17</v>
      </c>
      <c r="P4776" s="8" t="s">
        <v>17</v>
      </c>
      <c r="Q4776" s="8" t="s">
        <v>17</v>
      </c>
      <c r="R4776" s="9">
        <v>4.0199999999999996</v>
      </c>
    </row>
    <row r="4777" spans="1:18" ht="15" customHeight="1" x14ac:dyDescent="0.25">
      <c r="A4777" t="s">
        <v>2671</v>
      </c>
      <c r="B4777" t="s">
        <v>5303</v>
      </c>
      <c r="C4777" t="s">
        <v>665</v>
      </c>
      <c r="D4777" t="s">
        <v>5513</v>
      </c>
      <c r="E4777" s="14">
        <v>1</v>
      </c>
      <c r="F4777" s="5">
        <v>44277</v>
      </c>
      <c r="G4777" s="6">
        <v>44.842637261658638</v>
      </c>
      <c r="H4777" s="7">
        <v>8260.2767365455184</v>
      </c>
      <c r="I4777" s="6">
        <v>10.59</v>
      </c>
      <c r="J4777" s="7">
        <v>18117.732558139534</v>
      </c>
      <c r="K4777" s="7">
        <v>16961.982771421346</v>
      </c>
      <c r="L4777" s="6">
        <v>44.847547365800473</v>
      </c>
      <c r="M4777" s="6">
        <v>5.2987256935888434</v>
      </c>
      <c r="N4777" s="6">
        <v>0.55236850464000276</v>
      </c>
      <c r="O4777" s="6">
        <v>38.647874668656542</v>
      </c>
      <c r="P4777" s="8">
        <v>3.6252430233278386E-3</v>
      </c>
      <c r="Q4777" s="8">
        <v>5.9858524290808846E-2</v>
      </c>
      <c r="R4777" s="9">
        <v>3.68</v>
      </c>
    </row>
    <row r="4778" spans="1:18" ht="15" customHeight="1" x14ac:dyDescent="0.25">
      <c r="A4778" t="s">
        <v>2672</v>
      </c>
      <c r="B4778" t="s">
        <v>5303</v>
      </c>
      <c r="C4778" t="s">
        <v>665</v>
      </c>
      <c r="D4778" t="s">
        <v>5513</v>
      </c>
      <c r="E4778" s="14">
        <v>1</v>
      </c>
      <c r="F4778" s="5">
        <v>44277</v>
      </c>
      <c r="G4778" s="6">
        <v>37.959974176888309</v>
      </c>
      <c r="H4778" s="7">
        <v>9967.0832320415757</v>
      </c>
      <c r="I4778" s="6">
        <v>4.09</v>
      </c>
      <c r="J4778" s="7">
        <v>18785.618070666249</v>
      </c>
      <c r="K4778" s="7">
        <v>17560.34955924287</v>
      </c>
      <c r="L4778" s="6">
        <v>47.241314467508637</v>
      </c>
      <c r="M4778" s="6">
        <v>5.6119597962232168</v>
      </c>
      <c r="N4778" s="6">
        <v>0.59127025244526021</v>
      </c>
      <c r="O4778" s="6">
        <v>42.422033078574302</v>
      </c>
      <c r="P4778" s="8">
        <v>1.9399971456893845E-3</v>
      </c>
      <c r="Q4778" s="8">
        <v>4.1482408102889078E-2</v>
      </c>
      <c r="R4778" s="9">
        <v>3.49</v>
      </c>
    </row>
    <row r="4779" spans="1:18" ht="15" customHeight="1" x14ac:dyDescent="0.25">
      <c r="A4779" t="s">
        <v>2673</v>
      </c>
      <c r="B4779" t="s">
        <v>5303</v>
      </c>
      <c r="C4779" t="s">
        <v>665</v>
      </c>
      <c r="D4779" t="s">
        <v>5513</v>
      </c>
      <c r="E4779" s="14">
        <v>1</v>
      </c>
      <c r="F4779" s="5">
        <v>44277</v>
      </c>
      <c r="G4779" s="6">
        <v>37.432344663347052</v>
      </c>
      <c r="H4779" s="7">
        <v>10300.502266406225</v>
      </c>
      <c r="I4779" s="6">
        <v>3.15</v>
      </c>
      <c r="J4779" s="7">
        <v>19181.231793591345</v>
      </c>
      <c r="K4779" s="7">
        <v>17924.556044474175</v>
      </c>
      <c r="L4779" s="6">
        <v>48.832533630151062</v>
      </c>
      <c r="M4779" s="6">
        <v>5.7634475045439224</v>
      </c>
      <c r="N4779" s="6">
        <v>0.48182743458227417</v>
      </c>
      <c r="O4779" s="6">
        <v>41.608408381601855</v>
      </c>
      <c r="P4779" s="8">
        <v>5.7407497106621635E-3</v>
      </c>
      <c r="Q4779" s="8">
        <v>0.15804229941022863</v>
      </c>
      <c r="R4779" s="9">
        <v>3.88</v>
      </c>
    </row>
    <row r="4780" spans="1:18" ht="15" customHeight="1" x14ac:dyDescent="0.25">
      <c r="A4780" t="s">
        <v>2674</v>
      </c>
      <c r="B4780" t="s">
        <v>5303</v>
      </c>
      <c r="C4780" t="s">
        <v>1292</v>
      </c>
      <c r="D4780" t="s">
        <v>1293</v>
      </c>
      <c r="E4780" s="14">
        <v>2</v>
      </c>
      <c r="F4780" s="5">
        <v>44277</v>
      </c>
      <c r="G4780" s="6">
        <v>12.12121212121213</v>
      </c>
      <c r="H4780" s="7">
        <v>13633.382856937489</v>
      </c>
      <c r="I4780" s="6">
        <v>10.6</v>
      </c>
      <c r="J4780" s="7">
        <v>16970.7078077765</v>
      </c>
      <c r="K4780" s="7">
        <v>15850.814975135765</v>
      </c>
      <c r="L4780" s="6" t="s">
        <v>17</v>
      </c>
      <c r="M4780" s="6" t="s">
        <v>17</v>
      </c>
      <c r="N4780" s="6" t="s">
        <v>17</v>
      </c>
      <c r="O4780" s="6" t="s">
        <v>17</v>
      </c>
      <c r="P4780" s="8" t="s">
        <v>17</v>
      </c>
      <c r="Q4780" s="8" t="s">
        <v>17</v>
      </c>
      <c r="R4780" s="9">
        <v>4.07</v>
      </c>
    </row>
    <row r="4781" spans="1:18" ht="15" customHeight="1" x14ac:dyDescent="0.25">
      <c r="A4781" t="s">
        <v>2675</v>
      </c>
      <c r="B4781" t="s">
        <v>5303</v>
      </c>
      <c r="C4781" t="s">
        <v>665</v>
      </c>
      <c r="D4781" t="s">
        <v>5513</v>
      </c>
      <c r="E4781" s="14">
        <v>1</v>
      </c>
      <c r="F4781" s="5">
        <v>44277</v>
      </c>
      <c r="G4781" s="6">
        <v>30.66059225512528</v>
      </c>
      <c r="H4781" s="7">
        <v>11587.902032384811</v>
      </c>
      <c r="I4781" s="6">
        <v>6.11</v>
      </c>
      <c r="J4781" s="7">
        <v>18988.985868661679</v>
      </c>
      <c r="K4781" s="7">
        <v>17792.105099267184</v>
      </c>
      <c r="L4781" s="6">
        <v>47.961292275682354</v>
      </c>
      <c r="M4781" s="6">
        <v>5.4880420295929584</v>
      </c>
      <c r="N4781" s="6">
        <v>0.6027436439083379</v>
      </c>
      <c r="O4781" s="6">
        <v>39.795069749679669</v>
      </c>
      <c r="P4781" s="8">
        <v>5.1836040783164502E-3</v>
      </c>
      <c r="Q4781" s="8">
        <v>3.7668697058358507E-2</v>
      </c>
      <c r="R4781" s="9">
        <v>3.76</v>
      </c>
    </row>
    <row r="4782" spans="1:18" ht="15" customHeight="1" x14ac:dyDescent="0.25">
      <c r="A4782" t="s">
        <v>2676</v>
      </c>
      <c r="B4782" t="s">
        <v>5303</v>
      </c>
      <c r="C4782" t="s">
        <v>665</v>
      </c>
      <c r="D4782" t="s">
        <v>5513</v>
      </c>
      <c r="E4782" s="14">
        <v>1</v>
      </c>
      <c r="F4782" s="5">
        <v>44277</v>
      </c>
      <c r="G4782" s="6">
        <v>26.524132091447928</v>
      </c>
      <c r="H4782" s="7">
        <v>12726.737920158095</v>
      </c>
      <c r="I4782" s="6">
        <v>2.7</v>
      </c>
      <c r="J4782" s="7">
        <v>19414.568438503778</v>
      </c>
      <c r="K4782" s="7">
        <v>18202.877826224958</v>
      </c>
      <c r="L4782" s="6" t="s">
        <v>17</v>
      </c>
      <c r="M4782" s="6" t="s">
        <v>17</v>
      </c>
      <c r="N4782" s="6" t="s">
        <v>17</v>
      </c>
      <c r="O4782" s="6" t="s">
        <v>17</v>
      </c>
      <c r="P4782" s="8" t="s">
        <v>17</v>
      </c>
      <c r="Q4782" s="8" t="s">
        <v>17</v>
      </c>
      <c r="R4782" s="9">
        <v>3.49</v>
      </c>
    </row>
    <row r="4783" spans="1:18" ht="15" customHeight="1" x14ac:dyDescent="0.25">
      <c r="A4783" t="s">
        <v>2677</v>
      </c>
      <c r="B4783" t="s">
        <v>5303</v>
      </c>
      <c r="C4783" t="s">
        <v>665</v>
      </c>
      <c r="D4783" t="s">
        <v>5513</v>
      </c>
      <c r="E4783" s="14">
        <v>1</v>
      </c>
      <c r="F4783" s="5">
        <v>44277</v>
      </c>
      <c r="G4783" s="6">
        <v>38.401428890377318</v>
      </c>
      <c r="H4783" s="7">
        <v>10347.641436784299</v>
      </c>
      <c r="I4783" s="6">
        <v>3.16</v>
      </c>
      <c r="J4783" s="7">
        <v>19527.910354845404</v>
      </c>
      <c r="K4783" s="7">
        <v>18321.509965696583</v>
      </c>
      <c r="L4783" s="6" t="s">
        <v>17</v>
      </c>
      <c r="M4783" s="6" t="s">
        <v>17</v>
      </c>
      <c r="N4783" s="6" t="s">
        <v>17</v>
      </c>
      <c r="O4783" s="6" t="s">
        <v>17</v>
      </c>
      <c r="P4783" s="8" t="s">
        <v>17</v>
      </c>
      <c r="Q4783" s="8" t="s">
        <v>17</v>
      </c>
      <c r="R4783" s="9">
        <v>3.62</v>
      </c>
    </row>
    <row r="4784" spans="1:18" ht="15" customHeight="1" x14ac:dyDescent="0.25">
      <c r="A4784" t="s">
        <v>2678</v>
      </c>
      <c r="B4784" t="s">
        <v>5303</v>
      </c>
      <c r="C4784" t="s">
        <v>2439</v>
      </c>
      <c r="D4784" s="6" t="s">
        <v>5513</v>
      </c>
      <c r="E4784" s="14">
        <v>1</v>
      </c>
      <c r="F4784" s="5">
        <v>44277</v>
      </c>
      <c r="G4784" s="6">
        <v>19.960552268244562</v>
      </c>
      <c r="H4784" s="7">
        <v>13855.906203866913</v>
      </c>
      <c r="I4784" s="6">
        <v>4.6900000000000004</v>
      </c>
      <c r="J4784" s="7">
        <v>19109.396183126501</v>
      </c>
      <c r="K4784" s="7">
        <v>17920.59153612746</v>
      </c>
      <c r="L4784" s="6" t="s">
        <v>17</v>
      </c>
      <c r="M4784" s="6" t="s">
        <v>17</v>
      </c>
      <c r="N4784" s="6" t="s">
        <v>17</v>
      </c>
      <c r="O4784" s="6" t="s">
        <v>17</v>
      </c>
      <c r="P4784" s="8" t="s">
        <v>17</v>
      </c>
      <c r="Q4784" s="8" t="s">
        <v>17</v>
      </c>
      <c r="R4784" s="9">
        <v>4.1100000000000003</v>
      </c>
    </row>
    <row r="4785" spans="1:18" ht="15" customHeight="1" x14ac:dyDescent="0.25">
      <c r="A4785" t="s">
        <v>2679</v>
      </c>
      <c r="B4785" t="s">
        <v>5303</v>
      </c>
      <c r="C4785" t="s">
        <v>665</v>
      </c>
      <c r="D4785" t="s">
        <v>5513</v>
      </c>
      <c r="E4785" s="14">
        <v>1</v>
      </c>
      <c r="F4785" s="5">
        <v>44277</v>
      </c>
      <c r="G4785" s="6">
        <v>43.224242424242426</v>
      </c>
      <c r="H4785" s="7">
        <v>9327.8687654855203</v>
      </c>
      <c r="I4785" s="6">
        <v>3</v>
      </c>
      <c r="J4785" s="7">
        <v>19563.409563409565</v>
      </c>
      <c r="K4785" s="7">
        <v>18289.209076698451</v>
      </c>
      <c r="L4785" s="6">
        <v>49.528329760887893</v>
      </c>
      <c r="M4785" s="6">
        <v>5.8479270065021476</v>
      </c>
      <c r="N4785" s="6">
        <v>0.79533916743219069</v>
      </c>
      <c r="O4785" s="6">
        <v>40.792630746768204</v>
      </c>
      <c r="P4785" s="8">
        <v>4.2511069127038701E-3</v>
      </c>
      <c r="Q4785" s="8">
        <v>3.1522211496862955E-2</v>
      </c>
      <c r="R4785" s="9">
        <v>3.8</v>
      </c>
    </row>
    <row r="4786" spans="1:18" ht="15" customHeight="1" x14ac:dyDescent="0.25">
      <c r="A4786" t="s">
        <v>2680</v>
      </c>
      <c r="B4786" t="s">
        <v>5303</v>
      </c>
      <c r="C4786" t="s">
        <v>1292</v>
      </c>
      <c r="D4786" t="s">
        <v>1293</v>
      </c>
      <c r="E4786" s="14">
        <v>2</v>
      </c>
      <c r="F4786" s="5">
        <v>44277</v>
      </c>
      <c r="G4786" s="6">
        <v>15.025528811086794</v>
      </c>
      <c r="H4786" s="7">
        <v>12701.118729417045</v>
      </c>
      <c r="I4786" s="6">
        <v>12.29</v>
      </c>
      <c r="J4786" s="7">
        <v>16481.171548117152</v>
      </c>
      <c r="K4786" s="7">
        <v>15378.962899597223</v>
      </c>
      <c r="L4786" s="6" t="s">
        <v>17</v>
      </c>
      <c r="M4786" s="6" t="s">
        <v>17</v>
      </c>
      <c r="N4786" s="6" t="s">
        <v>17</v>
      </c>
      <c r="O4786" s="6" t="s">
        <v>17</v>
      </c>
      <c r="P4786" s="8" t="s">
        <v>17</v>
      </c>
      <c r="Q4786" s="8" t="s">
        <v>17</v>
      </c>
      <c r="R4786" s="9">
        <v>4.4000000000000004</v>
      </c>
    </row>
    <row r="4787" spans="1:18" ht="15" customHeight="1" x14ac:dyDescent="0.25">
      <c r="A4787" t="s">
        <v>2681</v>
      </c>
      <c r="B4787" t="s">
        <v>5303</v>
      </c>
      <c r="C4787" t="s">
        <v>1292</v>
      </c>
      <c r="D4787" t="s">
        <v>1293</v>
      </c>
      <c r="E4787" s="14">
        <v>2</v>
      </c>
      <c r="F4787" s="5">
        <v>44277</v>
      </c>
      <c r="G4787" s="6">
        <v>15.990259740259733</v>
      </c>
      <c r="H4787" s="7">
        <v>13726.961838340498</v>
      </c>
      <c r="I4787" s="6">
        <v>9.1199999999999992</v>
      </c>
      <c r="J4787" s="7">
        <v>17940.10226442659</v>
      </c>
      <c r="K4787" s="7">
        <v>16804.722690662311</v>
      </c>
      <c r="L4787" s="6" t="s">
        <v>17</v>
      </c>
      <c r="M4787" s="6" t="s">
        <v>17</v>
      </c>
      <c r="N4787" s="6" t="s">
        <v>17</v>
      </c>
      <c r="O4787" s="6" t="s">
        <v>17</v>
      </c>
      <c r="P4787" s="8" t="s">
        <v>17</v>
      </c>
      <c r="Q4787" s="8" t="s">
        <v>17</v>
      </c>
      <c r="R4787" s="9">
        <v>4.17</v>
      </c>
    </row>
    <row r="4788" spans="1:18" ht="15" customHeight="1" x14ac:dyDescent="0.25">
      <c r="A4788" t="s">
        <v>5258</v>
      </c>
      <c r="B4788" t="s">
        <v>5308</v>
      </c>
      <c r="C4788" t="s">
        <v>16</v>
      </c>
      <c r="D4788" t="s">
        <v>5513</v>
      </c>
      <c r="E4788" s="14">
        <v>1</v>
      </c>
      <c r="F4788" s="5">
        <v>44277</v>
      </c>
      <c r="G4788" s="6">
        <v>47.766502471909646</v>
      </c>
      <c r="H4788" s="7">
        <v>8676.5841776805973</v>
      </c>
      <c r="I4788" s="6">
        <v>4.53</v>
      </c>
      <c r="J4788" s="7">
        <v>19908.886522305052</v>
      </c>
      <c r="K4788" s="7">
        <v>18845.224422844094</v>
      </c>
      <c r="L4788" s="6">
        <v>50.084600315342236</v>
      </c>
      <c r="M4788" s="6">
        <v>4.8600307923557882</v>
      </c>
      <c r="N4788" s="6">
        <v>0.32397251661244092</v>
      </c>
      <c r="O4788" s="6">
        <v>40.130484137212171</v>
      </c>
      <c r="P4788" s="8">
        <v>2.1281251686285734E-2</v>
      </c>
      <c r="Q4788" s="8">
        <v>4.9630986791079551E-2</v>
      </c>
      <c r="R4788" s="9">
        <v>15.49</v>
      </c>
    </row>
    <row r="4789" spans="1:18" ht="15" customHeight="1" x14ac:dyDescent="0.25">
      <c r="A4789" t="s">
        <v>2682</v>
      </c>
      <c r="B4789" t="s">
        <v>5303</v>
      </c>
      <c r="C4789" t="s">
        <v>1292</v>
      </c>
      <c r="D4789" t="s">
        <v>1293</v>
      </c>
      <c r="E4789" s="14">
        <v>2</v>
      </c>
      <c r="F4789" s="5">
        <v>44279</v>
      </c>
      <c r="G4789" s="6">
        <v>13.200934579439249</v>
      </c>
      <c r="H4789" s="7">
        <v>13672.14967572864</v>
      </c>
      <c r="I4789" s="6">
        <v>12.78</v>
      </c>
      <c r="J4789" s="7">
        <v>17220.121823146397</v>
      </c>
      <c r="K4789" s="7">
        <v>16123.040541620076</v>
      </c>
      <c r="L4789" s="6" t="s">
        <v>17</v>
      </c>
      <c r="M4789" s="6" t="s">
        <v>17</v>
      </c>
      <c r="N4789" s="6" t="s">
        <v>17</v>
      </c>
      <c r="O4789" s="6" t="s">
        <v>17</v>
      </c>
      <c r="P4789" s="8" t="s">
        <v>17</v>
      </c>
      <c r="Q4789" s="8" t="s">
        <v>17</v>
      </c>
      <c r="R4789" s="9">
        <v>4.78</v>
      </c>
    </row>
    <row r="4790" spans="1:18" ht="15" customHeight="1" x14ac:dyDescent="0.25">
      <c r="A4790" t="s">
        <v>2683</v>
      </c>
      <c r="B4790" t="s">
        <v>5303</v>
      </c>
      <c r="C4790" t="s">
        <v>665</v>
      </c>
      <c r="D4790" t="s">
        <v>5513</v>
      </c>
      <c r="E4790" s="14">
        <v>1</v>
      </c>
      <c r="F4790" s="5">
        <v>44279</v>
      </c>
      <c r="G4790" s="6">
        <v>58.046398046398053</v>
      </c>
      <c r="H4790" s="7">
        <v>6259.2307861013232</v>
      </c>
      <c r="I4790" s="6">
        <v>3.93</v>
      </c>
      <c r="J4790" s="7">
        <v>19497.056697304553</v>
      </c>
      <c r="K4790" s="7">
        <v>18299.511681655949</v>
      </c>
      <c r="L4790" s="6" t="s">
        <v>17</v>
      </c>
      <c r="M4790" s="6" t="s">
        <v>17</v>
      </c>
      <c r="N4790" s="6" t="s">
        <v>17</v>
      </c>
      <c r="O4790" s="6" t="s">
        <v>17</v>
      </c>
      <c r="P4790" s="8" t="s">
        <v>17</v>
      </c>
      <c r="Q4790" s="8" t="s">
        <v>17</v>
      </c>
      <c r="R4790" s="9">
        <v>3.17</v>
      </c>
    </row>
    <row r="4791" spans="1:18" ht="15" customHeight="1" x14ac:dyDescent="0.25">
      <c r="A4791" t="s">
        <v>2684</v>
      </c>
      <c r="B4791" t="s">
        <v>5303</v>
      </c>
      <c r="C4791" t="s">
        <v>2439</v>
      </c>
      <c r="D4791" s="6" t="s">
        <v>5513</v>
      </c>
      <c r="E4791" s="14">
        <v>1</v>
      </c>
      <c r="F4791" s="5">
        <v>44279</v>
      </c>
      <c r="G4791" s="6">
        <v>33.13136876893418</v>
      </c>
      <c r="H4791" s="7">
        <v>10835.718628833947</v>
      </c>
      <c r="I4791" s="6">
        <v>4.08</v>
      </c>
      <c r="J4791" s="7">
        <v>18610.738946717513</v>
      </c>
      <c r="K4791" s="7">
        <v>17414.919003828691</v>
      </c>
      <c r="L4791" s="6" t="s">
        <v>17</v>
      </c>
      <c r="M4791" s="6" t="s">
        <v>17</v>
      </c>
      <c r="N4791" s="6" t="s">
        <v>17</v>
      </c>
      <c r="O4791" s="6" t="s">
        <v>17</v>
      </c>
      <c r="P4791" s="8" t="s">
        <v>17</v>
      </c>
      <c r="Q4791" s="8" t="s">
        <v>17</v>
      </c>
      <c r="R4791" s="9">
        <v>2.97</v>
      </c>
    </row>
    <row r="4792" spans="1:18" ht="15" customHeight="1" x14ac:dyDescent="0.25">
      <c r="A4792" t="s">
        <v>2685</v>
      </c>
      <c r="B4792" t="s">
        <v>5303</v>
      </c>
      <c r="C4792" t="s">
        <v>665</v>
      </c>
      <c r="D4792" t="s">
        <v>5513</v>
      </c>
      <c r="E4792" s="14">
        <v>1</v>
      </c>
      <c r="F4792" s="5">
        <v>44279</v>
      </c>
      <c r="G4792" s="6">
        <v>35.570193495265535</v>
      </c>
      <c r="H4792" s="7">
        <v>10269.370981936174</v>
      </c>
      <c r="I4792" s="6">
        <v>7.1</v>
      </c>
      <c r="J4792" s="7">
        <v>18448.662992447436</v>
      </c>
      <c r="K4792" s="7">
        <v>17287.574514455566</v>
      </c>
      <c r="L4792" s="6" t="s">
        <v>17</v>
      </c>
      <c r="M4792" s="6" t="s">
        <v>17</v>
      </c>
      <c r="N4792" s="6" t="s">
        <v>17</v>
      </c>
      <c r="O4792" s="6" t="s">
        <v>17</v>
      </c>
      <c r="P4792" s="8" t="s">
        <v>17</v>
      </c>
      <c r="Q4792" s="8" t="s">
        <v>17</v>
      </c>
      <c r="R4792" s="9">
        <v>2.02</v>
      </c>
    </row>
    <row r="4793" spans="1:18" ht="15" customHeight="1" x14ac:dyDescent="0.25">
      <c r="A4793" t="s">
        <v>2686</v>
      </c>
      <c r="B4793" t="s">
        <v>5303</v>
      </c>
      <c r="C4793" t="s">
        <v>1292</v>
      </c>
      <c r="D4793" t="s">
        <v>1293</v>
      </c>
      <c r="E4793" s="14">
        <v>2</v>
      </c>
      <c r="F4793" s="5">
        <v>44279</v>
      </c>
      <c r="G4793" s="6">
        <v>14.646904969485625</v>
      </c>
      <c r="H4793" s="7">
        <v>14469.347472228845</v>
      </c>
      <c r="I4793" s="6">
        <v>14.9</v>
      </c>
      <c r="J4793" s="7">
        <v>18446.466060181945</v>
      </c>
      <c r="K4793" s="7">
        <v>17371.568488913676</v>
      </c>
      <c r="L4793" s="6" t="s">
        <v>17</v>
      </c>
      <c r="M4793" s="6" t="s">
        <v>17</v>
      </c>
      <c r="N4793" s="6" t="s">
        <v>17</v>
      </c>
      <c r="O4793" s="6" t="s">
        <v>17</v>
      </c>
      <c r="P4793" s="8" t="s">
        <v>17</v>
      </c>
      <c r="Q4793" s="8" t="s">
        <v>17</v>
      </c>
      <c r="R4793" s="9">
        <v>14.26</v>
      </c>
    </row>
    <row r="4794" spans="1:18" ht="15" customHeight="1" x14ac:dyDescent="0.25">
      <c r="A4794" t="s">
        <v>2687</v>
      </c>
      <c r="B4794" t="s">
        <v>5303</v>
      </c>
      <c r="C4794" t="s">
        <v>2439</v>
      </c>
      <c r="D4794" s="6" t="s">
        <v>5513</v>
      </c>
      <c r="E4794" s="14">
        <v>1</v>
      </c>
      <c r="F4794" s="5">
        <v>44279</v>
      </c>
      <c r="G4794" s="6">
        <v>30.420124481327793</v>
      </c>
      <c r="H4794" s="7">
        <v>11378.662502984551</v>
      </c>
      <c r="I4794" s="6">
        <v>4.78</v>
      </c>
      <c r="J4794" s="7">
        <v>18609.22380070002</v>
      </c>
      <c r="K4794" s="7">
        <v>17421.454197356848</v>
      </c>
      <c r="L4794" s="6" t="s">
        <v>17</v>
      </c>
      <c r="M4794" s="6" t="s">
        <v>17</v>
      </c>
      <c r="N4794" s="6" t="s">
        <v>17</v>
      </c>
      <c r="O4794" s="6" t="s">
        <v>17</v>
      </c>
      <c r="P4794" s="8" t="s">
        <v>17</v>
      </c>
      <c r="Q4794" s="8" t="s">
        <v>17</v>
      </c>
      <c r="R4794" s="9">
        <v>2.86</v>
      </c>
    </row>
    <row r="4795" spans="1:18" ht="15" customHeight="1" x14ac:dyDescent="0.25">
      <c r="A4795" t="s">
        <v>2688</v>
      </c>
      <c r="B4795" t="s">
        <v>5303</v>
      </c>
      <c r="C4795" t="s">
        <v>2439</v>
      </c>
      <c r="D4795" s="6" t="s">
        <v>5513</v>
      </c>
      <c r="E4795" s="14">
        <v>1</v>
      </c>
      <c r="F4795" s="5">
        <v>44279</v>
      </c>
      <c r="G4795" s="6">
        <v>30.347806319618098</v>
      </c>
      <c r="H4795" s="7">
        <v>11400.389789045743</v>
      </c>
      <c r="I4795" s="6">
        <v>3.68</v>
      </c>
      <c r="J4795" s="7">
        <v>18632.443531827514</v>
      </c>
      <c r="K4795" s="7">
        <v>17432.023394912605</v>
      </c>
      <c r="L4795" s="6" t="s">
        <v>17</v>
      </c>
      <c r="M4795" s="6" t="s">
        <v>17</v>
      </c>
      <c r="N4795" s="6" t="s">
        <v>17</v>
      </c>
      <c r="O4795" s="6" t="s">
        <v>17</v>
      </c>
      <c r="P4795" s="8" t="s">
        <v>17</v>
      </c>
      <c r="Q4795" s="8" t="s">
        <v>17</v>
      </c>
      <c r="R4795" s="9">
        <v>2.6</v>
      </c>
    </row>
    <row r="4796" spans="1:18" ht="15" customHeight="1" x14ac:dyDescent="0.25">
      <c r="A4796" t="s">
        <v>2689</v>
      </c>
      <c r="B4796" t="s">
        <v>5303</v>
      </c>
      <c r="C4796" t="s">
        <v>665</v>
      </c>
      <c r="D4796" t="s">
        <v>5513</v>
      </c>
      <c r="E4796" s="14">
        <v>1</v>
      </c>
      <c r="F4796" s="5">
        <v>44279</v>
      </c>
      <c r="G4796" s="6">
        <v>34.398249452954047</v>
      </c>
      <c r="H4796" s="7">
        <v>11336.985041917678</v>
      </c>
      <c r="I4796" s="6">
        <v>2.59</v>
      </c>
      <c r="J4796" s="7">
        <v>19869.863715544623</v>
      </c>
      <c r="K4796" s="7">
        <v>18562.514223336821</v>
      </c>
      <c r="L4796" s="6">
        <v>49.410957128009521</v>
      </c>
      <c r="M4796" s="6">
        <v>6.0028083682963436</v>
      </c>
      <c r="N4796" s="6">
        <v>0.44595151309832265</v>
      </c>
      <c r="O4796" s="6">
        <v>41.495994056049319</v>
      </c>
      <c r="P4796" s="8">
        <v>1.9624164497068029E-2</v>
      </c>
      <c r="Q4796" s="8">
        <v>3.4664770049425822E-2</v>
      </c>
      <c r="R4796" s="9">
        <v>2.41</v>
      </c>
    </row>
    <row r="4797" spans="1:18" ht="15" customHeight="1" x14ac:dyDescent="0.25">
      <c r="A4797" t="s">
        <v>2690</v>
      </c>
      <c r="B4797" t="s">
        <v>5303</v>
      </c>
      <c r="C4797" t="s">
        <v>5522</v>
      </c>
      <c r="D4797" t="s">
        <v>5513</v>
      </c>
      <c r="E4797" s="14">
        <v>1</v>
      </c>
      <c r="F4797" s="5">
        <v>44279</v>
      </c>
      <c r="G4797" s="6">
        <v>38.770281810418439</v>
      </c>
      <c r="H4797" s="7">
        <v>10010.334696822825</v>
      </c>
      <c r="I4797" s="6">
        <v>4.6900000000000004</v>
      </c>
      <c r="J4797" s="7">
        <v>19146.581152374056</v>
      </c>
      <c r="K4797" s="7">
        <v>17895.709804713424</v>
      </c>
      <c r="L4797" s="6">
        <v>48.563201108542358</v>
      </c>
      <c r="M4797" s="6">
        <v>5.7404077866056129</v>
      </c>
      <c r="N4797" s="6">
        <v>0.88697823571440604</v>
      </c>
      <c r="O4797" s="6">
        <v>40.059040942937237</v>
      </c>
      <c r="P4797" s="8">
        <v>7.8350426051390972E-3</v>
      </c>
      <c r="Q4797" s="8">
        <v>5.2536883595243868E-2</v>
      </c>
      <c r="R4797" s="9">
        <v>3.33</v>
      </c>
    </row>
    <row r="4798" spans="1:18" ht="15" customHeight="1" x14ac:dyDescent="0.25">
      <c r="A4798" t="s">
        <v>2691</v>
      </c>
      <c r="B4798" t="s">
        <v>5303</v>
      </c>
      <c r="C4798" t="s">
        <v>665</v>
      </c>
      <c r="D4798" t="s">
        <v>5513</v>
      </c>
      <c r="E4798" s="14">
        <v>1</v>
      </c>
      <c r="F4798" s="5">
        <v>44279</v>
      </c>
      <c r="G4798" s="6">
        <v>38.873382390256275</v>
      </c>
      <c r="H4798" s="7">
        <v>10242.394360744249</v>
      </c>
      <c r="I4798" s="6">
        <v>5.48</v>
      </c>
      <c r="J4798" s="7">
        <v>19549.689440993789</v>
      </c>
      <c r="K4798" s="7">
        <v>18309.652210748478</v>
      </c>
      <c r="L4798" s="6">
        <v>48.228663446054753</v>
      </c>
      <c r="M4798" s="6">
        <v>5.6908249626845011</v>
      </c>
      <c r="N4798" s="6">
        <v>1.0026071620274517</v>
      </c>
      <c r="O4798" s="6">
        <v>39.552609292545071</v>
      </c>
      <c r="P4798" s="8">
        <v>7.0926635807460701E-3</v>
      </c>
      <c r="Q4798" s="8">
        <v>3.8202473107469596E-2</v>
      </c>
      <c r="R4798" s="9">
        <v>3.4</v>
      </c>
    </row>
    <row r="4799" spans="1:18" ht="15" customHeight="1" x14ac:dyDescent="0.25">
      <c r="A4799" t="s">
        <v>3915</v>
      </c>
      <c r="B4799" t="s">
        <v>5305</v>
      </c>
      <c r="C4799" t="s">
        <v>3662</v>
      </c>
      <c r="D4799" t="s">
        <v>5513</v>
      </c>
      <c r="E4799" s="14">
        <v>1</v>
      </c>
      <c r="F4799" s="5">
        <v>44280</v>
      </c>
      <c r="G4799" s="6" t="s">
        <v>17</v>
      </c>
      <c r="H4799" s="7" t="s">
        <v>17</v>
      </c>
      <c r="I4799" s="6">
        <v>3.9</v>
      </c>
      <c r="J4799" s="7">
        <v>19507.082446946504</v>
      </c>
      <c r="K4799" s="7">
        <v>18304.550980860055</v>
      </c>
      <c r="L4799" s="6" t="s">
        <v>17</v>
      </c>
      <c r="M4799" s="6" t="s">
        <v>17</v>
      </c>
      <c r="N4799" s="6" t="s">
        <v>17</v>
      </c>
      <c r="O4799" s="6" t="s">
        <v>17</v>
      </c>
      <c r="P4799" s="8">
        <v>2.9194053408811933E-2</v>
      </c>
      <c r="Q4799" s="8">
        <v>7.9636820955452922E-2</v>
      </c>
      <c r="R4799" s="9">
        <v>3.6349999999999998</v>
      </c>
    </row>
    <row r="4800" spans="1:18" ht="15" customHeight="1" x14ac:dyDescent="0.25">
      <c r="A4800" t="s">
        <v>3916</v>
      </c>
      <c r="B4800" t="s">
        <v>5305</v>
      </c>
      <c r="C4800" t="s">
        <v>3869</v>
      </c>
      <c r="D4800" t="s">
        <v>5513</v>
      </c>
      <c r="E4800" s="14">
        <v>1</v>
      </c>
      <c r="F4800" s="5">
        <v>44280</v>
      </c>
      <c r="G4800" s="6" t="s">
        <v>17</v>
      </c>
      <c r="H4800" s="7" t="s">
        <v>17</v>
      </c>
      <c r="I4800" s="6">
        <v>6.8449999999999998</v>
      </c>
      <c r="J4800" s="7">
        <v>19145.263595715918</v>
      </c>
      <c r="K4800" s="7">
        <v>17973.077878747601</v>
      </c>
      <c r="L4800" s="6" t="s">
        <v>17</v>
      </c>
      <c r="M4800" s="6" t="s">
        <v>17</v>
      </c>
      <c r="N4800" s="6" t="s">
        <v>17</v>
      </c>
      <c r="O4800" s="6" t="s">
        <v>17</v>
      </c>
      <c r="P4800" s="8">
        <v>5.0698353330326171E-2</v>
      </c>
      <c r="Q4800" s="8">
        <v>5.9009242682741582E-2</v>
      </c>
      <c r="R4800" s="9">
        <v>3.83</v>
      </c>
    </row>
    <row r="4801" spans="1:18" ht="15" customHeight="1" x14ac:dyDescent="0.25">
      <c r="A4801" t="s">
        <v>3917</v>
      </c>
      <c r="B4801" t="s">
        <v>5305</v>
      </c>
      <c r="C4801" t="s">
        <v>3869</v>
      </c>
      <c r="D4801" t="s">
        <v>5513</v>
      </c>
      <c r="E4801" s="14">
        <v>1</v>
      </c>
      <c r="F4801" s="5">
        <v>44280</v>
      </c>
      <c r="G4801" s="6" t="s">
        <v>17</v>
      </c>
      <c r="H4801" s="7" t="s">
        <v>17</v>
      </c>
      <c r="I4801" s="6">
        <v>8.91</v>
      </c>
      <c r="J4801" s="7">
        <v>18748.505794917106</v>
      </c>
      <c r="K4801" s="7">
        <v>17597.598166889009</v>
      </c>
      <c r="L4801" s="6" t="s">
        <v>17</v>
      </c>
      <c r="M4801" s="6" t="s">
        <v>17</v>
      </c>
      <c r="N4801" s="6" t="s">
        <v>17</v>
      </c>
      <c r="O4801" s="6" t="s">
        <v>17</v>
      </c>
      <c r="P4801" s="8">
        <v>5.2234712875882092E-2</v>
      </c>
      <c r="Q4801" s="8">
        <v>4.8110360292275611E-2</v>
      </c>
      <c r="R4801" s="9">
        <v>3.7949999999999999</v>
      </c>
    </row>
    <row r="4802" spans="1:18" ht="15" customHeight="1" x14ac:dyDescent="0.25">
      <c r="A4802" t="s">
        <v>3918</v>
      </c>
      <c r="B4802" t="s">
        <v>5305</v>
      </c>
      <c r="C4802" t="s">
        <v>3662</v>
      </c>
      <c r="D4802" t="s">
        <v>5513</v>
      </c>
      <c r="E4802" s="14">
        <v>1</v>
      </c>
      <c r="F4802" s="5">
        <v>44280</v>
      </c>
      <c r="G4802" s="6" t="s">
        <v>17</v>
      </c>
      <c r="H4802" s="7" t="s">
        <v>17</v>
      </c>
      <c r="I4802" s="6">
        <v>3.7649999999999997</v>
      </c>
      <c r="J4802" s="7">
        <v>19367.121440058101</v>
      </c>
      <c r="K4802" s="7">
        <v>18163.198912467087</v>
      </c>
      <c r="L4802" s="6" t="s">
        <v>17</v>
      </c>
      <c r="M4802" s="6" t="s">
        <v>17</v>
      </c>
      <c r="N4802" s="6" t="s">
        <v>17</v>
      </c>
      <c r="O4802" s="6" t="s">
        <v>17</v>
      </c>
      <c r="P4802" s="8">
        <v>1.1182946173110655E-2</v>
      </c>
      <c r="Q4802" s="8">
        <v>4.3698083588070619E-2</v>
      </c>
      <c r="R4802" s="9">
        <v>3.6150000000000002</v>
      </c>
    </row>
    <row r="4803" spans="1:18" ht="15" customHeight="1" x14ac:dyDescent="0.25">
      <c r="A4803" t="s">
        <v>3919</v>
      </c>
      <c r="B4803" t="s">
        <v>5305</v>
      </c>
      <c r="C4803" t="s">
        <v>3549</v>
      </c>
      <c r="D4803" t="s">
        <v>5513</v>
      </c>
      <c r="E4803" s="14">
        <v>1</v>
      </c>
      <c r="F4803" s="5">
        <v>44280</v>
      </c>
      <c r="G4803" s="6" t="s">
        <v>17</v>
      </c>
      <c r="H4803" s="7" t="s">
        <v>17</v>
      </c>
      <c r="I4803" s="7">
        <v>4.9649999999999999</v>
      </c>
      <c r="J4803" s="7">
        <v>19074.409224882362</v>
      </c>
      <c r="K4803" s="7">
        <v>17882.851688443046</v>
      </c>
      <c r="L4803" s="6" t="s">
        <v>17</v>
      </c>
      <c r="M4803" s="6" t="s">
        <v>17</v>
      </c>
      <c r="N4803" s="6" t="s">
        <v>17</v>
      </c>
      <c r="O4803" s="6" t="s">
        <v>17</v>
      </c>
      <c r="P4803" s="8">
        <v>1.6455423019445244E-2</v>
      </c>
      <c r="Q4803" s="8">
        <v>5.1278254544590909E-2</v>
      </c>
      <c r="R4803" s="9">
        <v>3.3049999999999997</v>
      </c>
    </row>
    <row r="4804" spans="1:18" ht="15" customHeight="1" x14ac:dyDescent="0.25">
      <c r="A4804" t="s">
        <v>3920</v>
      </c>
      <c r="B4804" t="s">
        <v>5305</v>
      </c>
      <c r="C4804" t="s">
        <v>3697</v>
      </c>
      <c r="D4804" t="s">
        <v>5517</v>
      </c>
      <c r="E4804" s="14">
        <v>5</v>
      </c>
      <c r="F4804" s="5">
        <v>44280</v>
      </c>
      <c r="G4804" s="6" t="s">
        <v>17</v>
      </c>
      <c r="H4804" s="7" t="s">
        <v>17</v>
      </c>
      <c r="I4804" s="7">
        <v>8.09</v>
      </c>
      <c r="J4804" s="7">
        <v>18973.983909727303</v>
      </c>
      <c r="K4804" s="7">
        <v>17814.626871078879</v>
      </c>
      <c r="L4804" s="6" t="s">
        <v>17</v>
      </c>
      <c r="M4804" s="6" t="s">
        <v>17</v>
      </c>
      <c r="N4804" s="6" t="s">
        <v>17</v>
      </c>
      <c r="O4804" s="6" t="s">
        <v>17</v>
      </c>
      <c r="P4804" s="8">
        <v>3.5562581622581094E-2</v>
      </c>
      <c r="Q4804" s="8">
        <v>0.14319594882226103</v>
      </c>
      <c r="R4804" s="9">
        <v>4.29</v>
      </c>
    </row>
    <row r="4805" spans="1:18" ht="15" customHeight="1" x14ac:dyDescent="0.25">
      <c r="A4805" t="s">
        <v>2692</v>
      </c>
      <c r="B4805" t="s">
        <v>5303</v>
      </c>
      <c r="C4805" t="s">
        <v>665</v>
      </c>
      <c r="D4805" t="s">
        <v>5513</v>
      </c>
      <c r="E4805" s="14">
        <v>1</v>
      </c>
      <c r="F4805" s="5">
        <v>44285</v>
      </c>
      <c r="G4805" s="6">
        <v>39.414414414414416</v>
      </c>
      <c r="H4805" s="7">
        <v>9306.3627096507862</v>
      </c>
      <c r="I4805" s="6">
        <v>3.78</v>
      </c>
      <c r="J4805" s="7">
        <v>18223.48094747683</v>
      </c>
      <c r="K4805" s="7">
        <v>16950.000160167096</v>
      </c>
      <c r="L4805" s="6">
        <v>48.668087978222147</v>
      </c>
      <c r="M4805" s="6">
        <v>5.8441861161952513</v>
      </c>
      <c r="N4805" s="6">
        <v>0.46147908587514891</v>
      </c>
      <c r="O4805" s="6">
        <v>41.219137730502247</v>
      </c>
      <c r="P4805" s="8">
        <v>8.3014702216468953E-3</v>
      </c>
      <c r="Q4805" s="8">
        <v>1.8807618983560592E-2</v>
      </c>
      <c r="R4805" s="9">
        <v>2.9</v>
      </c>
    </row>
    <row r="4806" spans="1:18" ht="15" customHeight="1" x14ac:dyDescent="0.25">
      <c r="A4806" t="s">
        <v>2693</v>
      </c>
      <c r="B4806" t="s">
        <v>5303</v>
      </c>
      <c r="C4806" t="s">
        <v>1292</v>
      </c>
      <c r="D4806" t="s">
        <v>1293</v>
      </c>
      <c r="E4806" s="14">
        <v>2</v>
      </c>
      <c r="F4806" s="5">
        <v>44285</v>
      </c>
      <c r="G4806" s="6">
        <v>11.000901713255187</v>
      </c>
      <c r="H4806" s="7">
        <v>14032.82193746429</v>
      </c>
      <c r="I4806" s="6">
        <v>9.85</v>
      </c>
      <c r="J4806" s="7">
        <v>17197.087883515342</v>
      </c>
      <c r="K4806" s="7">
        <v>16069.347040170109</v>
      </c>
      <c r="L4806" s="6" t="s">
        <v>17</v>
      </c>
      <c r="M4806" s="6" t="s">
        <v>17</v>
      </c>
      <c r="N4806" s="6" t="s">
        <v>17</v>
      </c>
      <c r="O4806" s="6" t="s">
        <v>17</v>
      </c>
      <c r="P4806" s="8" t="s">
        <v>17</v>
      </c>
      <c r="Q4806" s="8" t="s">
        <v>17</v>
      </c>
      <c r="R4806" s="9">
        <v>3.85</v>
      </c>
    </row>
    <row r="4807" spans="1:18" ht="15" customHeight="1" x14ac:dyDescent="0.25">
      <c r="A4807" t="s">
        <v>2694</v>
      </c>
      <c r="B4807" t="s">
        <v>5303</v>
      </c>
      <c r="C4807" t="s">
        <v>665</v>
      </c>
      <c r="D4807" t="s">
        <v>5513</v>
      </c>
      <c r="E4807" s="14">
        <v>1</v>
      </c>
      <c r="F4807" s="5">
        <v>44285</v>
      </c>
      <c r="G4807" s="6">
        <v>41.944229279628189</v>
      </c>
      <c r="H4807" s="7">
        <v>9414.8514297889451</v>
      </c>
      <c r="I4807" s="6">
        <v>6.01</v>
      </c>
      <c r="J4807" s="7">
        <v>19155.555555555555</v>
      </c>
      <c r="K4807" s="7">
        <v>17981.9315488426</v>
      </c>
      <c r="L4807" s="6" t="s">
        <v>17</v>
      </c>
      <c r="M4807" s="6" t="s">
        <v>17</v>
      </c>
      <c r="N4807" s="6" t="s">
        <v>17</v>
      </c>
      <c r="O4807" s="6" t="s">
        <v>17</v>
      </c>
      <c r="P4807" s="8" t="s">
        <v>17</v>
      </c>
      <c r="Q4807" s="8" t="s">
        <v>17</v>
      </c>
      <c r="R4807" s="9">
        <v>3.25</v>
      </c>
    </row>
    <row r="4808" spans="1:18" ht="15" customHeight="1" x14ac:dyDescent="0.25">
      <c r="A4808" t="s">
        <v>2695</v>
      </c>
      <c r="B4808" t="s">
        <v>5303</v>
      </c>
      <c r="C4808" t="s">
        <v>2439</v>
      </c>
      <c r="D4808" s="6" t="s">
        <v>5513</v>
      </c>
      <c r="E4808" s="14">
        <v>1</v>
      </c>
      <c r="F4808" s="5">
        <v>44285</v>
      </c>
      <c r="G4808" s="6">
        <v>34.954046842573376</v>
      </c>
      <c r="H4808" s="7">
        <v>10347.23109058809</v>
      </c>
      <c r="I4808" s="6">
        <v>3.51</v>
      </c>
      <c r="J4808" s="7">
        <v>18422.752370038546</v>
      </c>
      <c r="K4808" s="7">
        <v>17220.377150662549</v>
      </c>
      <c r="L4808" s="6" t="s">
        <v>17</v>
      </c>
      <c r="M4808" s="6" t="s">
        <v>17</v>
      </c>
      <c r="N4808" s="6" t="s">
        <v>17</v>
      </c>
      <c r="O4808" s="6" t="s">
        <v>17</v>
      </c>
      <c r="P4808" s="8" t="s">
        <v>17</v>
      </c>
      <c r="Q4808" s="8" t="s">
        <v>17</v>
      </c>
      <c r="R4808" s="9">
        <v>4.01</v>
      </c>
    </row>
    <row r="4809" spans="1:18" ht="15" customHeight="1" x14ac:dyDescent="0.25">
      <c r="A4809" t="s">
        <v>2696</v>
      </c>
      <c r="B4809" t="s">
        <v>5303</v>
      </c>
      <c r="C4809" t="s">
        <v>2439</v>
      </c>
      <c r="D4809" s="6" t="s">
        <v>5513</v>
      </c>
      <c r="E4809" s="14">
        <v>1</v>
      </c>
      <c r="F4809" s="5">
        <v>44285</v>
      </c>
      <c r="G4809" s="6">
        <v>34.065636018443186</v>
      </c>
      <c r="H4809" s="7">
        <v>10879.970972673005</v>
      </c>
      <c r="I4809" s="6">
        <v>3.69</v>
      </c>
      <c r="J4809" s="7">
        <v>18963.719766472062</v>
      </c>
      <c r="K4809" s="7">
        <v>17763.414634407804</v>
      </c>
      <c r="L4809" s="6" t="s">
        <v>17</v>
      </c>
      <c r="M4809" s="6" t="s">
        <v>17</v>
      </c>
      <c r="N4809" s="6" t="s">
        <v>17</v>
      </c>
      <c r="O4809" s="6" t="s">
        <v>17</v>
      </c>
      <c r="P4809" s="8" t="s">
        <v>17</v>
      </c>
      <c r="Q4809" s="8" t="s">
        <v>17</v>
      </c>
      <c r="R4809" s="9">
        <v>4.08</v>
      </c>
    </row>
    <row r="4810" spans="1:18" ht="15" customHeight="1" x14ac:dyDescent="0.25">
      <c r="A4810" t="s">
        <v>2697</v>
      </c>
      <c r="B4810" t="s">
        <v>5303</v>
      </c>
      <c r="C4810" t="s">
        <v>1485</v>
      </c>
      <c r="D4810" t="s">
        <v>77</v>
      </c>
      <c r="E4810" s="14">
        <v>2</v>
      </c>
      <c r="F4810" s="5">
        <v>44285</v>
      </c>
      <c r="G4810" s="6">
        <v>13.062665489849943</v>
      </c>
      <c r="H4810" s="7">
        <v>14162.587181374982</v>
      </c>
      <c r="I4810" s="6">
        <v>9.01</v>
      </c>
      <c r="J4810" s="7">
        <v>17792.617520243981</v>
      </c>
      <c r="K4810" s="7">
        <v>16657.639874617111</v>
      </c>
      <c r="L4810" s="6" t="s">
        <v>17</v>
      </c>
      <c r="M4810" s="6" t="s">
        <v>17</v>
      </c>
      <c r="N4810" s="6" t="s">
        <v>17</v>
      </c>
      <c r="O4810" s="6" t="s">
        <v>17</v>
      </c>
      <c r="P4810" s="8" t="s">
        <v>17</v>
      </c>
      <c r="Q4810" s="8" t="s">
        <v>17</v>
      </c>
      <c r="R4810" s="9">
        <v>4.91</v>
      </c>
    </row>
    <row r="4811" spans="1:18" ht="15" customHeight="1" x14ac:dyDescent="0.25">
      <c r="A4811" t="s">
        <v>2698</v>
      </c>
      <c r="B4811" t="s">
        <v>5303</v>
      </c>
      <c r="C4811" t="s">
        <v>665</v>
      </c>
      <c r="D4811" t="s">
        <v>5513</v>
      </c>
      <c r="E4811" s="14">
        <v>1</v>
      </c>
      <c r="F4811" s="5">
        <v>44285</v>
      </c>
      <c r="G4811" s="6">
        <v>42.34296194406236</v>
      </c>
      <c r="H4811" s="7">
        <v>9577.8726223919275</v>
      </c>
      <c r="I4811" s="6">
        <v>0.67</v>
      </c>
      <c r="J4811" s="7">
        <v>19640.961598501406</v>
      </c>
      <c r="K4811" s="7">
        <v>18405.925001540196</v>
      </c>
      <c r="L4811" s="6" t="s">
        <v>17</v>
      </c>
      <c r="M4811" s="6" t="s">
        <v>17</v>
      </c>
      <c r="N4811" s="6" t="s">
        <v>17</v>
      </c>
      <c r="O4811" s="6" t="s">
        <v>17</v>
      </c>
      <c r="P4811" s="8" t="s">
        <v>17</v>
      </c>
      <c r="Q4811" s="8" t="s">
        <v>17</v>
      </c>
      <c r="R4811" s="9">
        <v>3.91</v>
      </c>
    </row>
    <row r="4812" spans="1:18" ht="15" customHeight="1" x14ac:dyDescent="0.25">
      <c r="A4812" t="s">
        <v>2699</v>
      </c>
      <c r="B4812" t="s">
        <v>5303</v>
      </c>
      <c r="C4812" t="s">
        <v>1485</v>
      </c>
      <c r="D4812" t="s">
        <v>77</v>
      </c>
      <c r="E4812" s="14">
        <v>2</v>
      </c>
      <c r="F4812" s="5">
        <v>44285</v>
      </c>
      <c r="G4812" s="6">
        <v>12.056737588652474</v>
      </c>
      <c r="H4812" s="7">
        <v>14386.836410205935</v>
      </c>
      <c r="I4812" s="7">
        <v>9.24</v>
      </c>
      <c r="J4812" s="7">
        <v>17826.269849616154</v>
      </c>
      <c r="K4812" s="7">
        <v>16694.152692250296</v>
      </c>
      <c r="L4812" s="6" t="s">
        <v>17</v>
      </c>
      <c r="M4812" s="6" t="s">
        <v>17</v>
      </c>
      <c r="N4812" s="6" t="s">
        <v>17</v>
      </c>
      <c r="O4812" s="6" t="s">
        <v>17</v>
      </c>
      <c r="P4812" s="8" t="s">
        <v>17</v>
      </c>
      <c r="Q4812" s="8" t="s">
        <v>17</v>
      </c>
      <c r="R4812" s="9">
        <v>4.91</v>
      </c>
    </row>
    <row r="4813" spans="1:18" ht="15" customHeight="1" x14ac:dyDescent="0.25">
      <c r="A4813" t="s">
        <v>2700</v>
      </c>
      <c r="B4813" t="s">
        <v>5303</v>
      </c>
      <c r="C4813" t="s">
        <v>5522</v>
      </c>
      <c r="D4813" t="s">
        <v>5513</v>
      </c>
      <c r="E4813" s="14">
        <v>1</v>
      </c>
      <c r="F4813" s="5">
        <v>44285</v>
      </c>
      <c r="G4813" s="6">
        <v>43.966512702078518</v>
      </c>
      <c r="H4813" s="7">
        <v>8999.5193287125512</v>
      </c>
      <c r="I4813" s="7">
        <v>3.89</v>
      </c>
      <c r="J4813" s="7">
        <v>19175.86384734399</v>
      </c>
      <c r="K4813" s="7">
        <v>17977.858812292776</v>
      </c>
      <c r="L4813" s="6" t="s">
        <v>17</v>
      </c>
      <c r="M4813" s="6" t="s">
        <v>17</v>
      </c>
      <c r="N4813" s="6" t="s">
        <v>17</v>
      </c>
      <c r="O4813" s="6" t="s">
        <v>17</v>
      </c>
      <c r="P4813" s="8" t="s">
        <v>17</v>
      </c>
      <c r="Q4813" s="8" t="s">
        <v>17</v>
      </c>
      <c r="R4813" s="9">
        <v>3.05</v>
      </c>
    </row>
    <row r="4814" spans="1:18" ht="15" customHeight="1" x14ac:dyDescent="0.25">
      <c r="A4814" t="s">
        <v>2701</v>
      </c>
      <c r="B4814" t="s">
        <v>5303</v>
      </c>
      <c r="C4814" t="s">
        <v>665</v>
      </c>
      <c r="D4814" t="s">
        <v>5513</v>
      </c>
      <c r="E4814" s="14">
        <v>1</v>
      </c>
      <c r="F4814" s="5">
        <v>44285</v>
      </c>
      <c r="G4814" s="6">
        <v>47.221554005292276</v>
      </c>
      <c r="H4814" s="7">
        <v>8616.194163411883</v>
      </c>
      <c r="I4814" s="7">
        <v>5.55</v>
      </c>
      <c r="J4814" s="7">
        <v>19750.487729746379</v>
      </c>
      <c r="K4814" s="7">
        <v>18510.997327850135</v>
      </c>
      <c r="L4814" s="6">
        <v>47.87434559485078</v>
      </c>
      <c r="M4814" s="6">
        <v>5.6871597911469678</v>
      </c>
      <c r="N4814" s="6">
        <v>0.49975694292359241</v>
      </c>
      <c r="O4814" s="6">
        <v>40.344110825647746</v>
      </c>
      <c r="P4814" s="8">
        <v>2.3175322656735997E-2</v>
      </c>
      <c r="Q4814" s="8">
        <v>2.1451522774188679E-2</v>
      </c>
      <c r="R4814" s="9">
        <v>2.61</v>
      </c>
    </row>
    <row r="4815" spans="1:18" ht="15" customHeight="1" x14ac:dyDescent="0.25">
      <c r="A4815" t="s">
        <v>2702</v>
      </c>
      <c r="B4815" t="s">
        <v>5303</v>
      </c>
      <c r="C4815" t="s">
        <v>1485</v>
      </c>
      <c r="D4815" t="s">
        <v>77</v>
      </c>
      <c r="E4815" s="14">
        <v>2</v>
      </c>
      <c r="F4815" s="5">
        <v>44285</v>
      </c>
      <c r="G4815" s="6">
        <v>16.151419558359617</v>
      </c>
      <c r="H4815" s="7">
        <v>13199.636310747099</v>
      </c>
      <c r="I4815" s="7">
        <v>10.43</v>
      </c>
      <c r="J4815" s="7">
        <v>17330.132554013151</v>
      </c>
      <c r="K4815" s="7">
        <v>16212.815314171672</v>
      </c>
      <c r="L4815" s="6" t="s">
        <v>17</v>
      </c>
      <c r="M4815" s="6" t="s">
        <v>17</v>
      </c>
      <c r="N4815" s="6" t="s">
        <v>17</v>
      </c>
      <c r="O4815" s="6" t="s">
        <v>17</v>
      </c>
      <c r="P4815" s="8" t="s">
        <v>17</v>
      </c>
      <c r="Q4815" s="8" t="s">
        <v>17</v>
      </c>
      <c r="R4815" s="9">
        <v>4.1900000000000004</v>
      </c>
    </row>
    <row r="4816" spans="1:18" ht="15" customHeight="1" x14ac:dyDescent="0.25">
      <c r="A4816" t="s">
        <v>2703</v>
      </c>
      <c r="B4816" t="s">
        <v>5303</v>
      </c>
      <c r="C4816" t="s">
        <v>665</v>
      </c>
      <c r="D4816" t="s">
        <v>5513</v>
      </c>
      <c r="E4816" s="14">
        <v>1</v>
      </c>
      <c r="F4816" s="5">
        <v>44285</v>
      </c>
      <c r="G4816" s="6">
        <v>32.125450307268494</v>
      </c>
      <c r="H4816" s="7">
        <v>10920.03613390069</v>
      </c>
      <c r="I4816" s="7">
        <v>4.5999999999999996</v>
      </c>
      <c r="J4816" s="7">
        <v>18434.684684684682</v>
      </c>
      <c r="K4816" s="7">
        <v>17244.844994029772</v>
      </c>
      <c r="L4816" s="6" t="s">
        <v>17</v>
      </c>
      <c r="M4816" s="6" t="s">
        <v>17</v>
      </c>
      <c r="N4816" s="6" t="s">
        <v>17</v>
      </c>
      <c r="O4816" s="6" t="s">
        <v>17</v>
      </c>
      <c r="P4816" s="8" t="s">
        <v>17</v>
      </c>
      <c r="Q4816" s="8" t="s">
        <v>17</v>
      </c>
      <c r="R4816" s="9">
        <v>2.3199999999999998</v>
      </c>
    </row>
    <row r="4817" spans="1:18" ht="15" customHeight="1" x14ac:dyDescent="0.25">
      <c r="A4817" t="s">
        <v>2704</v>
      </c>
      <c r="B4817" t="s">
        <v>5303</v>
      </c>
      <c r="C4817" t="s">
        <v>5522</v>
      </c>
      <c r="D4817" t="s">
        <v>5513</v>
      </c>
      <c r="E4817" s="14">
        <v>1</v>
      </c>
      <c r="F4817" s="5">
        <v>44285</v>
      </c>
      <c r="G4817" s="6">
        <v>36.328214531285816</v>
      </c>
      <c r="H4817" s="7">
        <v>10257.593846036356</v>
      </c>
      <c r="I4817" s="7">
        <v>4.45</v>
      </c>
      <c r="J4817" s="7">
        <v>18754.787289100506</v>
      </c>
      <c r="K4817" s="7">
        <v>17503.972984253644</v>
      </c>
      <c r="L4817" s="6">
        <v>48.783608423554028</v>
      </c>
      <c r="M4817" s="6">
        <v>5.7399851810951823</v>
      </c>
      <c r="N4817" s="6">
        <v>0.99912651353027992</v>
      </c>
      <c r="O4817" s="6">
        <v>39.987685259551206</v>
      </c>
      <c r="P4817" s="8">
        <v>1.7061622003992083E-2</v>
      </c>
      <c r="Q4817" s="8">
        <v>2.2533000265314008E-2</v>
      </c>
      <c r="R4817" s="9">
        <v>3.39</v>
      </c>
    </row>
    <row r="4818" spans="1:18" ht="15" customHeight="1" x14ac:dyDescent="0.25">
      <c r="A4818" t="s">
        <v>2705</v>
      </c>
      <c r="B4818" t="s">
        <v>5303</v>
      </c>
      <c r="C4818" t="s">
        <v>2439</v>
      </c>
      <c r="D4818" s="6" t="s">
        <v>5513</v>
      </c>
      <c r="E4818" s="14">
        <v>1</v>
      </c>
      <c r="F4818" s="5">
        <v>44285</v>
      </c>
      <c r="G4818" s="6">
        <v>31.789662384224687</v>
      </c>
      <c r="H4818" s="7">
        <v>11054.236788178119</v>
      </c>
      <c r="I4818" s="7">
        <v>3.84</v>
      </c>
      <c r="J4818" s="7">
        <v>18543.250462297103</v>
      </c>
      <c r="K4818" s="7">
        <v>17344.670402992626</v>
      </c>
      <c r="L4818" s="6" t="s">
        <v>17</v>
      </c>
      <c r="M4818" s="6" t="s">
        <v>17</v>
      </c>
      <c r="N4818" s="6" t="s">
        <v>17</v>
      </c>
      <c r="O4818" s="6" t="s">
        <v>17</v>
      </c>
      <c r="P4818" s="8" t="s">
        <v>17</v>
      </c>
      <c r="Q4818" s="8" t="s">
        <v>17</v>
      </c>
      <c r="R4818" s="9">
        <v>2.66</v>
      </c>
    </row>
    <row r="4819" spans="1:18" ht="15" customHeight="1" x14ac:dyDescent="0.25">
      <c r="A4819" t="s">
        <v>2706</v>
      </c>
      <c r="B4819" t="s">
        <v>5303</v>
      </c>
      <c r="C4819" t="s">
        <v>665</v>
      </c>
      <c r="D4819" t="s">
        <v>5513</v>
      </c>
      <c r="E4819" s="14">
        <v>1</v>
      </c>
      <c r="F4819" s="5">
        <v>44285</v>
      </c>
      <c r="G4819" s="6">
        <v>37.681468830059778</v>
      </c>
      <c r="H4819" s="7">
        <v>10260.227764431829</v>
      </c>
      <c r="I4819" s="7">
        <v>5.7</v>
      </c>
      <c r="J4819" s="7">
        <v>19220.633299284982</v>
      </c>
      <c r="K4819" s="7">
        <v>17941.350410619627</v>
      </c>
      <c r="L4819" s="6">
        <v>48.417116591273896</v>
      </c>
      <c r="M4819" s="6">
        <v>5.8779224771366403</v>
      </c>
      <c r="N4819" s="6">
        <v>0.86203122719976655</v>
      </c>
      <c r="O4819" s="6">
        <v>39.12264254400111</v>
      </c>
      <c r="P4819" s="8">
        <v>1.0786071838075416E-2</v>
      </c>
      <c r="Q4819" s="8">
        <v>9.5010885505068619E-3</v>
      </c>
      <c r="R4819" s="9">
        <v>2.1</v>
      </c>
    </row>
    <row r="4820" spans="1:18" ht="15" customHeight="1" x14ac:dyDescent="0.25">
      <c r="A4820" t="s">
        <v>2707</v>
      </c>
      <c r="B4820" t="s">
        <v>5303</v>
      </c>
      <c r="C4820" t="s">
        <v>2113</v>
      </c>
      <c r="D4820" t="s">
        <v>5517</v>
      </c>
      <c r="E4820" s="14">
        <v>5</v>
      </c>
      <c r="F4820" s="5">
        <v>44285</v>
      </c>
      <c r="G4820" s="6">
        <v>32.627028971358854</v>
      </c>
      <c r="H4820" s="7">
        <v>10697.577395617302</v>
      </c>
      <c r="I4820" s="7">
        <v>6.6899999999999995</v>
      </c>
      <c r="J4820" s="7">
        <v>18273.44159245678</v>
      </c>
      <c r="K4820" s="7">
        <v>17061.227281339674</v>
      </c>
      <c r="L4820" s="6" t="s">
        <v>17</v>
      </c>
      <c r="M4820" s="6" t="s">
        <v>17</v>
      </c>
      <c r="N4820" s="6" t="s">
        <v>17</v>
      </c>
      <c r="O4820" s="6" t="s">
        <v>17</v>
      </c>
      <c r="P4820" s="8" t="s">
        <v>17</v>
      </c>
      <c r="Q4820" s="8" t="s">
        <v>17</v>
      </c>
      <c r="R4820" s="9">
        <v>4.55</v>
      </c>
    </row>
    <row r="4821" spans="1:18" ht="15" customHeight="1" x14ac:dyDescent="0.25">
      <c r="A4821" t="s">
        <v>2708</v>
      </c>
      <c r="B4821" t="s">
        <v>5303</v>
      </c>
      <c r="C4821" t="s">
        <v>2113</v>
      </c>
      <c r="D4821" t="s">
        <v>5517</v>
      </c>
      <c r="E4821" s="14">
        <v>5</v>
      </c>
      <c r="F4821" s="5">
        <v>44286</v>
      </c>
      <c r="G4821" s="6">
        <v>27.933712146850596</v>
      </c>
      <c r="H4821" s="7">
        <v>11678.969681482276</v>
      </c>
      <c r="I4821" s="7">
        <v>7.4399999999999995</v>
      </c>
      <c r="J4821" s="7">
        <v>18266.581902945538</v>
      </c>
      <c r="K4821" s="7">
        <v>17152.805614767938</v>
      </c>
      <c r="L4821" s="6" t="s">
        <v>17</v>
      </c>
      <c r="M4821" s="6" t="s">
        <v>17</v>
      </c>
      <c r="N4821" s="6" t="s">
        <v>17</v>
      </c>
      <c r="O4821" s="6" t="s">
        <v>17</v>
      </c>
      <c r="P4821" s="8" t="s">
        <v>17</v>
      </c>
      <c r="Q4821" s="8" t="s">
        <v>17</v>
      </c>
      <c r="R4821" s="9">
        <v>5.62</v>
      </c>
    </row>
    <row r="4822" spans="1:18" ht="15" customHeight="1" x14ac:dyDescent="0.25">
      <c r="A4822" t="s">
        <v>5259</v>
      </c>
      <c r="B4822" t="s">
        <v>5308</v>
      </c>
      <c r="C4822" t="s">
        <v>16</v>
      </c>
      <c r="D4822" t="s">
        <v>5513</v>
      </c>
      <c r="E4822" s="14">
        <v>1</v>
      </c>
      <c r="F4822" s="5">
        <v>44286</v>
      </c>
      <c r="G4822" s="6">
        <v>37.056375910939607</v>
      </c>
      <c r="H4822" s="7">
        <v>10576.244681764525</v>
      </c>
      <c r="I4822" s="7">
        <v>7.9499999999999993</v>
      </c>
      <c r="J4822" s="7">
        <v>19316.381363913359</v>
      </c>
      <c r="K4822" s="7">
        <v>18240.976924085742</v>
      </c>
      <c r="L4822" s="6">
        <v>46.626788938613899</v>
      </c>
      <c r="M4822" s="6">
        <v>4.915329117202397</v>
      </c>
      <c r="N4822" s="6">
        <v>0.41170876265313888</v>
      </c>
      <c r="O4822" s="6">
        <v>40.052792683934648</v>
      </c>
      <c r="P4822" s="8">
        <v>3.5473030205531761E-2</v>
      </c>
      <c r="Q4822" s="8">
        <v>7.9074673903822314E-3</v>
      </c>
      <c r="R4822" s="9">
        <v>9.745000000000001</v>
      </c>
    </row>
    <row r="4823" spans="1:18" ht="15" customHeight="1" x14ac:dyDescent="0.25">
      <c r="A4823" t="s">
        <v>4452</v>
      </c>
      <c r="B4823" t="s">
        <v>5306</v>
      </c>
      <c r="C4823" t="s">
        <v>4424</v>
      </c>
      <c r="D4823" t="s">
        <v>5513</v>
      </c>
      <c r="E4823" s="14">
        <v>1</v>
      </c>
      <c r="F4823" s="5">
        <v>44287</v>
      </c>
      <c r="G4823" s="6">
        <v>46.53</v>
      </c>
      <c r="H4823" s="7">
        <v>8935.7287533258404</v>
      </c>
      <c r="I4823" s="6">
        <v>3.05</v>
      </c>
      <c r="J4823" s="7">
        <v>20049.093852822894</v>
      </c>
      <c r="K4823" s="7">
        <v>18837.584913644736</v>
      </c>
      <c r="L4823" s="6" t="s">
        <v>17</v>
      </c>
      <c r="M4823" s="6" t="s">
        <v>17</v>
      </c>
      <c r="N4823" s="6">
        <v>0.27367211573614669</v>
      </c>
      <c r="O4823" s="6" t="s">
        <v>17</v>
      </c>
      <c r="P4823" s="8">
        <v>3.138379168472781E-2</v>
      </c>
      <c r="Q4823" s="8">
        <v>0</v>
      </c>
      <c r="R4823" s="9">
        <v>4.2650000000000006</v>
      </c>
    </row>
    <row r="4824" spans="1:18" ht="15" customHeight="1" x14ac:dyDescent="0.25">
      <c r="A4824" t="s">
        <v>4453</v>
      </c>
      <c r="B4824" t="s">
        <v>5306</v>
      </c>
      <c r="C4824" t="s">
        <v>4424</v>
      </c>
      <c r="D4824" t="s">
        <v>5513</v>
      </c>
      <c r="E4824" s="14">
        <v>1</v>
      </c>
      <c r="F4824" s="5">
        <v>44287</v>
      </c>
      <c r="G4824" s="6">
        <v>44.48</v>
      </c>
      <c r="H4824" s="7">
        <v>9373.669400279643</v>
      </c>
      <c r="I4824" s="6">
        <v>5.2549999999999999</v>
      </c>
      <c r="J4824" s="7">
        <v>20029.598308668075</v>
      </c>
      <c r="K4824" s="7">
        <v>18840.626441425869</v>
      </c>
      <c r="L4824" s="6" t="s">
        <v>17</v>
      </c>
      <c r="M4824" s="6" t="s">
        <v>17</v>
      </c>
      <c r="N4824" s="6">
        <v>0.50317124735729379</v>
      </c>
      <c r="O4824" s="6" t="s">
        <v>17</v>
      </c>
      <c r="P4824" s="8">
        <v>8.3105660944470701E-3</v>
      </c>
      <c r="Q4824" s="8">
        <v>3.0090875361666294E-2</v>
      </c>
      <c r="R4824" s="9">
        <v>5.4</v>
      </c>
    </row>
    <row r="4825" spans="1:18" ht="15" customHeight="1" x14ac:dyDescent="0.25">
      <c r="A4825" t="s">
        <v>4454</v>
      </c>
      <c r="B4825" t="s">
        <v>5306</v>
      </c>
      <c r="C4825" t="s">
        <v>4424</v>
      </c>
      <c r="D4825" t="s">
        <v>5513</v>
      </c>
      <c r="E4825" s="14">
        <v>1</v>
      </c>
      <c r="F4825" s="5">
        <v>44287</v>
      </c>
      <c r="G4825" s="6">
        <v>40.58</v>
      </c>
      <c r="H4825" s="7">
        <v>9701.8108767614085</v>
      </c>
      <c r="I4825" s="6">
        <v>4.6750000000000007</v>
      </c>
      <c r="J4825" s="7">
        <v>19190.811798486033</v>
      </c>
      <c r="K4825" s="7">
        <v>17995.927762977801</v>
      </c>
      <c r="L4825" s="6" t="s">
        <v>17</v>
      </c>
      <c r="M4825" s="6" t="s">
        <v>17</v>
      </c>
      <c r="N4825" s="6">
        <v>0.42286609240407202</v>
      </c>
      <c r="O4825" s="6" t="s">
        <v>17</v>
      </c>
      <c r="P4825" s="8">
        <v>8.7173926638381589E-3</v>
      </c>
      <c r="Q4825" s="8">
        <v>3.5250690574299838E-2</v>
      </c>
      <c r="R4825" s="9">
        <v>4.2249999999999996</v>
      </c>
    </row>
    <row r="4826" spans="1:18" ht="15" customHeight="1" x14ac:dyDescent="0.25">
      <c r="A4826" t="s">
        <v>4455</v>
      </c>
      <c r="B4826" t="s">
        <v>5306</v>
      </c>
      <c r="C4826" t="s">
        <v>4424</v>
      </c>
      <c r="D4826" t="s">
        <v>5513</v>
      </c>
      <c r="E4826" s="14">
        <v>1</v>
      </c>
      <c r="F4826" s="5">
        <v>44287</v>
      </c>
      <c r="G4826" s="6">
        <v>41.71</v>
      </c>
      <c r="H4826" s="7">
        <v>9546.3354912853083</v>
      </c>
      <c r="I4826" s="6">
        <v>4.4800000000000004</v>
      </c>
      <c r="J4826" s="7">
        <v>19322.318384474169</v>
      </c>
      <c r="K4826" s="7">
        <v>18125.425958629796</v>
      </c>
      <c r="L4826" s="6" t="s">
        <v>17</v>
      </c>
      <c r="M4826" s="6" t="s">
        <v>17</v>
      </c>
      <c r="N4826" s="6">
        <v>0.42171518489378446</v>
      </c>
      <c r="O4826" s="6" t="s">
        <v>17</v>
      </c>
      <c r="P4826" s="8">
        <v>6.8896709471734695E-3</v>
      </c>
      <c r="Q4826" s="8">
        <v>2.7774350307344826E-2</v>
      </c>
      <c r="R4826" s="9">
        <v>4.6749999999999998</v>
      </c>
    </row>
    <row r="4827" spans="1:18" ht="15" customHeight="1" x14ac:dyDescent="0.25">
      <c r="A4827" t="s">
        <v>4456</v>
      </c>
      <c r="B4827" t="s">
        <v>5306</v>
      </c>
      <c r="C4827" t="s">
        <v>4424</v>
      </c>
      <c r="D4827" t="s">
        <v>5513</v>
      </c>
      <c r="E4827" s="14">
        <v>1</v>
      </c>
      <c r="F4827" s="5">
        <v>44287</v>
      </c>
      <c r="G4827" s="6">
        <v>33.64</v>
      </c>
      <c r="H4827" s="7">
        <v>11217.840320128147</v>
      </c>
      <c r="I4827" s="6">
        <v>3.46</v>
      </c>
      <c r="J4827" s="7">
        <v>19350.195567144721</v>
      </c>
      <c r="K4827" s="7">
        <v>18142.955877227465</v>
      </c>
      <c r="L4827" s="6" t="s">
        <v>17</v>
      </c>
      <c r="M4827" s="6" t="s">
        <v>17</v>
      </c>
      <c r="N4827" s="6">
        <v>0.21799217731421119</v>
      </c>
      <c r="O4827" s="6" t="s">
        <v>17</v>
      </c>
      <c r="P4827" s="8">
        <v>7.9233931530411209E-2</v>
      </c>
      <c r="Q4827" s="8">
        <v>4.7068475789376243E-2</v>
      </c>
      <c r="R4827" s="9">
        <v>4.125</v>
      </c>
    </row>
    <row r="4828" spans="1:18" ht="15" customHeight="1" x14ac:dyDescent="0.25">
      <c r="A4828" t="s">
        <v>4457</v>
      </c>
      <c r="B4828" t="s">
        <v>5306</v>
      </c>
      <c r="C4828" t="s">
        <v>4424</v>
      </c>
      <c r="D4828" t="s">
        <v>5513</v>
      </c>
      <c r="E4828" s="14">
        <v>1</v>
      </c>
      <c r="F4828" s="5">
        <v>44287</v>
      </c>
      <c r="G4828" s="6">
        <v>40.9</v>
      </c>
      <c r="H4828" s="7">
        <v>10133.073782129855</v>
      </c>
      <c r="I4828" s="6">
        <v>2.875</v>
      </c>
      <c r="J4828" s="7">
        <v>20049.517989780328</v>
      </c>
      <c r="K4828" s="7">
        <v>18836.312660118198</v>
      </c>
      <c r="L4828" s="6" t="s">
        <v>17</v>
      </c>
      <c r="M4828" s="6" t="s">
        <v>17</v>
      </c>
      <c r="N4828" s="6">
        <v>0.14012537533582678</v>
      </c>
      <c r="O4828" s="6" t="s">
        <v>17</v>
      </c>
      <c r="P4828" s="8">
        <v>2.2357783464155762E-3</v>
      </c>
      <c r="Q4828" s="8">
        <v>1.978905803931293E-2</v>
      </c>
      <c r="R4828" s="9">
        <v>5.085</v>
      </c>
    </row>
    <row r="4829" spans="1:18" ht="15" customHeight="1" x14ac:dyDescent="0.25">
      <c r="A4829" t="s">
        <v>4458</v>
      </c>
      <c r="B4829" t="s">
        <v>5306</v>
      </c>
      <c r="C4829" t="s">
        <v>4424</v>
      </c>
      <c r="D4829" t="s">
        <v>5513</v>
      </c>
      <c r="E4829" s="14">
        <v>1</v>
      </c>
      <c r="F4829" s="5">
        <v>44287</v>
      </c>
      <c r="G4829" s="6">
        <v>35.97</v>
      </c>
      <c r="H4829" s="7">
        <v>10876.696071798013</v>
      </c>
      <c r="I4829" s="6">
        <v>2.105</v>
      </c>
      <c r="J4829" s="7">
        <v>19580.470539246304</v>
      </c>
      <c r="K4829" s="7">
        <v>18359.27404622523</v>
      </c>
      <c r="L4829" s="6" t="s">
        <v>17</v>
      </c>
      <c r="M4829" s="6" t="s">
        <v>17</v>
      </c>
      <c r="N4829" s="6">
        <v>0.21132625442431813</v>
      </c>
      <c r="O4829" s="6" t="s">
        <v>17</v>
      </c>
      <c r="P4829" s="8">
        <v>2.333065476890742E-2</v>
      </c>
      <c r="Q4829" s="8">
        <v>5.4072772224963386E-2</v>
      </c>
      <c r="R4829" s="9">
        <v>3.94</v>
      </c>
    </row>
    <row r="4830" spans="1:18" ht="15" customHeight="1" x14ac:dyDescent="0.25">
      <c r="A4830" t="s">
        <v>4459</v>
      </c>
      <c r="B4830" t="s">
        <v>5306</v>
      </c>
      <c r="C4830" t="s">
        <v>4424</v>
      </c>
      <c r="D4830" t="s">
        <v>5513</v>
      </c>
      <c r="E4830" s="14">
        <v>1</v>
      </c>
      <c r="F4830" s="5">
        <v>44287</v>
      </c>
      <c r="G4830" s="6">
        <v>39.19</v>
      </c>
      <c r="H4830" s="7">
        <v>9438.3437059499956</v>
      </c>
      <c r="I4830" s="6">
        <v>10.795</v>
      </c>
      <c r="J4830" s="7">
        <v>18227.120768909321</v>
      </c>
      <c r="K4830" s="7">
        <v>17095.470162719939</v>
      </c>
      <c r="L4830" s="6" t="s">
        <v>17</v>
      </c>
      <c r="M4830" s="6" t="s">
        <v>17</v>
      </c>
      <c r="N4830" s="6">
        <v>0.20789803593815298</v>
      </c>
      <c r="O4830" s="6" t="s">
        <v>17</v>
      </c>
      <c r="P4830" s="8">
        <v>9.4829009718669487E-3</v>
      </c>
      <c r="Q4830" s="8">
        <v>3.2620106313409357E-2</v>
      </c>
      <c r="R4830" s="9">
        <v>4.2799999999999994</v>
      </c>
    </row>
    <row r="4831" spans="1:18" ht="15" customHeight="1" x14ac:dyDescent="0.25">
      <c r="A4831" t="s">
        <v>4460</v>
      </c>
      <c r="B4831" t="s">
        <v>5306</v>
      </c>
      <c r="C4831" t="s">
        <v>4424</v>
      </c>
      <c r="D4831" t="s">
        <v>5513</v>
      </c>
      <c r="E4831" s="14">
        <v>1</v>
      </c>
      <c r="F4831" s="5">
        <v>44287</v>
      </c>
      <c r="G4831" s="6">
        <v>43.23</v>
      </c>
      <c r="H4831" s="7">
        <v>9171.7463914446853</v>
      </c>
      <c r="I4831" s="6">
        <v>3.76</v>
      </c>
      <c r="J4831" s="7">
        <v>19220.413274890419</v>
      </c>
      <c r="K4831" s="7">
        <v>18016.30313800367</v>
      </c>
      <c r="L4831" s="6" t="s">
        <v>17</v>
      </c>
      <c r="M4831" s="6" t="s">
        <v>17</v>
      </c>
      <c r="N4831" s="6">
        <v>0.1701106240868295</v>
      </c>
      <c r="O4831" s="6" t="s">
        <v>17</v>
      </c>
      <c r="P4831" s="8">
        <v>9.1195743348873974E-3</v>
      </c>
      <c r="Q4831" s="8">
        <v>4.6324038542272163E-2</v>
      </c>
      <c r="R4831" s="9">
        <v>4.18</v>
      </c>
    </row>
    <row r="4832" spans="1:18" ht="15" customHeight="1" x14ac:dyDescent="0.25">
      <c r="A4832" t="s">
        <v>4461</v>
      </c>
      <c r="B4832" t="s">
        <v>5306</v>
      </c>
      <c r="C4832" t="s">
        <v>4424</v>
      </c>
      <c r="D4832" t="s">
        <v>5513</v>
      </c>
      <c r="E4832" s="14">
        <v>1</v>
      </c>
      <c r="F4832" s="5">
        <v>44287</v>
      </c>
      <c r="G4832" s="6">
        <v>36.76</v>
      </c>
      <c r="H4832" s="7">
        <v>9894.2214503739833</v>
      </c>
      <c r="I4832" s="6">
        <v>8.2749999999999986</v>
      </c>
      <c r="J4832" s="7">
        <v>18223.379328299918</v>
      </c>
      <c r="K4832" s="7">
        <v>17065.572818428183</v>
      </c>
      <c r="L4832" s="6" t="s">
        <v>17</v>
      </c>
      <c r="M4832" s="6" t="s">
        <v>17</v>
      </c>
      <c r="N4832" s="6">
        <v>0.44467586565998429</v>
      </c>
      <c r="O4832" s="6" t="s">
        <v>17</v>
      </c>
      <c r="P4832" s="8">
        <v>6.335752431058236E-3</v>
      </c>
      <c r="Q4832" s="8">
        <v>3.3350372114039017E-2</v>
      </c>
      <c r="R4832" s="9">
        <v>3.9750000000000001</v>
      </c>
    </row>
    <row r="4833" spans="1:18" ht="15" customHeight="1" x14ac:dyDescent="0.25">
      <c r="A4833" t="s">
        <v>4462</v>
      </c>
      <c r="B4833" t="s">
        <v>5306</v>
      </c>
      <c r="C4833" t="s">
        <v>4424</v>
      </c>
      <c r="D4833" t="s">
        <v>5513</v>
      </c>
      <c r="E4833" s="14">
        <v>1</v>
      </c>
      <c r="F4833" s="5">
        <v>44287</v>
      </c>
      <c r="G4833" s="6">
        <v>46.37</v>
      </c>
      <c r="H4833" s="7">
        <v>9126.0700679796319</v>
      </c>
      <c r="I4833" s="6">
        <v>1.615</v>
      </c>
      <c r="J4833" s="7">
        <v>20355.172594966636</v>
      </c>
      <c r="K4833" s="7">
        <v>19129.012060375968</v>
      </c>
      <c r="L4833" s="6" t="s">
        <v>17</v>
      </c>
      <c r="M4833" s="6" t="s">
        <v>17</v>
      </c>
      <c r="N4833" s="6">
        <v>0.10508064939841327</v>
      </c>
      <c r="O4833" s="6" t="s">
        <v>17</v>
      </c>
      <c r="P4833" s="8">
        <v>2.1489479219241625E-3</v>
      </c>
      <c r="Q4833" s="8">
        <v>9.7709370828389618E-3</v>
      </c>
      <c r="R4833" s="9">
        <v>4.835</v>
      </c>
    </row>
    <row r="4834" spans="1:18" ht="15" customHeight="1" x14ac:dyDescent="0.25">
      <c r="A4834" t="s">
        <v>4463</v>
      </c>
      <c r="B4834" t="s">
        <v>5306</v>
      </c>
      <c r="C4834" t="s">
        <v>4424</v>
      </c>
      <c r="D4834" t="s">
        <v>5513</v>
      </c>
      <c r="E4834" s="14">
        <v>1</v>
      </c>
      <c r="F4834" s="5">
        <v>44287</v>
      </c>
      <c r="G4834" s="6">
        <v>41.75</v>
      </c>
      <c r="H4834" s="7">
        <v>9824.416937630449</v>
      </c>
      <c r="I4834" s="6">
        <v>0.81</v>
      </c>
      <c r="J4834" s="7">
        <v>19851.39769302712</v>
      </c>
      <c r="K4834" s="7">
        <v>18616.943240567292</v>
      </c>
      <c r="L4834" s="6" t="s">
        <v>17</v>
      </c>
      <c r="M4834" s="6" t="s">
        <v>17</v>
      </c>
      <c r="N4834" s="6">
        <v>0.1039176971838304</v>
      </c>
      <c r="O4834" s="6" t="s">
        <v>17</v>
      </c>
      <c r="P4834" s="8">
        <v>0</v>
      </c>
      <c r="Q4834" s="8">
        <v>0</v>
      </c>
      <c r="R4834" s="9">
        <v>3.7699999999999996</v>
      </c>
    </row>
    <row r="4835" spans="1:18" ht="15" customHeight="1" x14ac:dyDescent="0.25">
      <c r="A4835" t="s">
        <v>4464</v>
      </c>
      <c r="B4835" t="s">
        <v>5306</v>
      </c>
      <c r="C4835" t="s">
        <v>4424</v>
      </c>
      <c r="D4835" t="s">
        <v>5513</v>
      </c>
      <c r="E4835" s="14">
        <v>1</v>
      </c>
      <c r="F4835" s="5">
        <v>44287</v>
      </c>
      <c r="G4835" s="6">
        <v>47.52</v>
      </c>
      <c r="H4835" s="7">
        <v>8757.4514924053983</v>
      </c>
      <c r="I4835" s="6">
        <v>1.095</v>
      </c>
      <c r="J4835" s="7">
        <v>20130.84209975402</v>
      </c>
      <c r="K4835" s="7">
        <v>18899.323727906627</v>
      </c>
      <c r="L4835" s="6" t="s">
        <v>17</v>
      </c>
      <c r="M4835" s="6" t="s">
        <v>17</v>
      </c>
      <c r="N4835" s="6">
        <v>0.10467367980321349</v>
      </c>
      <c r="O4835" s="6" t="s">
        <v>17</v>
      </c>
      <c r="P4835" s="8">
        <v>9.226642457332261E-4</v>
      </c>
      <c r="Q4835" s="8">
        <v>4.9629020919563626E-3</v>
      </c>
      <c r="R4835" s="9">
        <v>4.4649999999999999</v>
      </c>
    </row>
    <row r="4836" spans="1:18" ht="15" customHeight="1" x14ac:dyDescent="0.25">
      <c r="A4836" t="s">
        <v>4465</v>
      </c>
      <c r="B4836" t="s">
        <v>5306</v>
      </c>
      <c r="C4836" t="s">
        <v>4424</v>
      </c>
      <c r="D4836" t="s">
        <v>5513</v>
      </c>
      <c r="E4836" s="14">
        <v>1</v>
      </c>
      <c r="F4836" s="5">
        <v>44287</v>
      </c>
      <c r="G4836" s="6">
        <v>39.51</v>
      </c>
      <c r="H4836" s="7">
        <v>9852.5771854814848</v>
      </c>
      <c r="I4836" s="6">
        <v>5.585</v>
      </c>
      <c r="J4836" s="7">
        <v>19069.132170624078</v>
      </c>
      <c r="K4836" s="7">
        <v>17883.627848374086</v>
      </c>
      <c r="L4836" s="6" t="s">
        <v>17</v>
      </c>
      <c r="M4836" s="6" t="s">
        <v>17</v>
      </c>
      <c r="N4836" s="6">
        <v>0.41920571548644675</v>
      </c>
      <c r="O4836" s="6" t="s">
        <v>17</v>
      </c>
      <c r="P4836" s="8">
        <v>1.6662574957975795E-2</v>
      </c>
      <c r="Q4836" s="8">
        <v>3.1737692871976336E-2</v>
      </c>
      <c r="R4836" s="9">
        <v>4.82</v>
      </c>
    </row>
    <row r="4837" spans="1:18" ht="15" customHeight="1" x14ac:dyDescent="0.25">
      <c r="A4837" t="s">
        <v>4466</v>
      </c>
      <c r="B4837" t="s">
        <v>5306</v>
      </c>
      <c r="C4837" t="s">
        <v>4424</v>
      </c>
      <c r="D4837" t="s">
        <v>5513</v>
      </c>
      <c r="E4837" s="14">
        <v>1</v>
      </c>
      <c r="F4837" s="5">
        <v>44287</v>
      </c>
      <c r="G4837" s="6">
        <v>37.630000000000003</v>
      </c>
      <c r="H4837" s="7">
        <v>10678.741860993086</v>
      </c>
      <c r="I4837" s="6">
        <v>3.87</v>
      </c>
      <c r="J4837" s="7">
        <v>19798.573227024761</v>
      </c>
      <c r="K4837" s="7">
        <v>18595.547155672739</v>
      </c>
      <c r="L4837" s="6" t="s">
        <v>17</v>
      </c>
      <c r="M4837" s="6" t="s">
        <v>17</v>
      </c>
      <c r="N4837" s="6">
        <v>0.23185060847671007</v>
      </c>
      <c r="O4837" s="6" t="s">
        <v>17</v>
      </c>
      <c r="P4837" s="8">
        <v>1.5993218360448754E-2</v>
      </c>
      <c r="Q4837" s="8">
        <v>3.1697743426916974E-2</v>
      </c>
      <c r="R4837" s="9">
        <v>4.68</v>
      </c>
    </row>
    <row r="4838" spans="1:18" ht="15" customHeight="1" x14ac:dyDescent="0.25">
      <c r="A4838" t="s">
        <v>4467</v>
      </c>
      <c r="B4838" t="s">
        <v>5306</v>
      </c>
      <c r="C4838" t="s">
        <v>4424</v>
      </c>
      <c r="D4838" t="s">
        <v>5513</v>
      </c>
      <c r="E4838" s="14">
        <v>1</v>
      </c>
      <c r="F4838" s="5">
        <v>44287</v>
      </c>
      <c r="G4838" s="6">
        <v>38.119999999999997</v>
      </c>
      <c r="H4838" s="7">
        <v>9829.695617850175</v>
      </c>
      <c r="I4838" s="6">
        <v>4.54</v>
      </c>
      <c r="J4838" s="7">
        <v>18586.387434554974</v>
      </c>
      <c r="K4838" s="7">
        <v>17390.056913138615</v>
      </c>
      <c r="L4838" s="6" t="s">
        <v>17</v>
      </c>
      <c r="M4838" s="6" t="s">
        <v>17</v>
      </c>
      <c r="N4838" s="6">
        <v>0.49214659685863876</v>
      </c>
      <c r="O4838" s="6" t="s">
        <v>17</v>
      </c>
      <c r="P4838" s="8">
        <v>8.4091294196034973E-3</v>
      </c>
      <c r="Q4838" s="8">
        <v>1.7597520149265883E-2</v>
      </c>
      <c r="R4838" s="9">
        <v>4.5</v>
      </c>
    </row>
    <row r="4839" spans="1:18" ht="15" customHeight="1" x14ac:dyDescent="0.25">
      <c r="A4839" t="s">
        <v>4468</v>
      </c>
      <c r="B4839" t="s">
        <v>5306</v>
      </c>
      <c r="C4839" t="s">
        <v>4424</v>
      </c>
      <c r="D4839" t="s">
        <v>5513</v>
      </c>
      <c r="E4839" s="14">
        <v>1</v>
      </c>
      <c r="F4839" s="5">
        <v>44287</v>
      </c>
      <c r="G4839" s="6">
        <v>38.33</v>
      </c>
      <c r="H4839" s="7">
        <v>10662.363149768804</v>
      </c>
      <c r="I4839" s="6">
        <v>0.755</v>
      </c>
      <c r="J4839" s="7">
        <v>20042.81313632329</v>
      </c>
      <c r="K4839" s="7">
        <v>18807.791551433118</v>
      </c>
      <c r="L4839" s="6" t="s">
        <v>17</v>
      </c>
      <c r="M4839" s="6" t="s">
        <v>17</v>
      </c>
      <c r="N4839" s="6">
        <v>0.10442228371534486</v>
      </c>
      <c r="O4839" s="6" t="s">
        <v>17</v>
      </c>
      <c r="P4839" s="8">
        <v>0</v>
      </c>
      <c r="Q4839" s="8">
        <v>0</v>
      </c>
      <c r="R4839" s="9">
        <v>4.2349999999999994</v>
      </c>
    </row>
    <row r="4840" spans="1:18" ht="15" customHeight="1" x14ac:dyDescent="0.25">
      <c r="A4840" t="s">
        <v>4469</v>
      </c>
      <c r="B4840" t="s">
        <v>5306</v>
      </c>
      <c r="C4840" t="s">
        <v>4424</v>
      </c>
      <c r="D4840" t="s">
        <v>5513</v>
      </c>
      <c r="E4840" s="14">
        <v>1</v>
      </c>
      <c r="F4840" s="5">
        <v>44287</v>
      </c>
      <c r="G4840" s="6">
        <v>43.94</v>
      </c>
      <c r="H4840" s="7">
        <v>9108.9864755254821</v>
      </c>
      <c r="I4840" s="7">
        <v>6.1349999999999998</v>
      </c>
      <c r="J4840" s="7">
        <v>19343.487394957985</v>
      </c>
      <c r="K4840" s="7">
        <v>18163.468918168892</v>
      </c>
      <c r="L4840" s="6" t="s">
        <v>17</v>
      </c>
      <c r="M4840" s="6" t="s">
        <v>17</v>
      </c>
      <c r="N4840" s="6">
        <v>0.64600840336134446</v>
      </c>
      <c r="O4840" s="6" t="s">
        <v>17</v>
      </c>
      <c r="P4840" s="8">
        <v>1.3093367338673284E-2</v>
      </c>
      <c r="Q4840" s="8">
        <v>2.9183802411077348E-2</v>
      </c>
      <c r="R4840" s="9">
        <v>4.8000000000000007</v>
      </c>
    </row>
    <row r="4841" spans="1:18" ht="15" customHeight="1" x14ac:dyDescent="0.25">
      <c r="A4841" t="s">
        <v>4470</v>
      </c>
      <c r="B4841" t="s">
        <v>5306</v>
      </c>
      <c r="C4841" t="s">
        <v>4424</v>
      </c>
      <c r="D4841" t="s">
        <v>5513</v>
      </c>
      <c r="E4841" s="14">
        <v>1</v>
      </c>
      <c r="F4841" s="5">
        <v>44287</v>
      </c>
      <c r="G4841" s="6">
        <v>40.340000000000003</v>
      </c>
      <c r="H4841" s="7">
        <v>9668.2542579890342</v>
      </c>
      <c r="I4841" s="7">
        <v>8.6950000000000003</v>
      </c>
      <c r="J4841" s="7">
        <v>19011.128775834659</v>
      </c>
      <c r="K4841" s="7">
        <v>17857.459701624262</v>
      </c>
      <c r="L4841" s="6" t="s">
        <v>17</v>
      </c>
      <c r="M4841" s="6" t="s">
        <v>17</v>
      </c>
      <c r="N4841" s="6">
        <v>0.68256491785903561</v>
      </c>
      <c r="O4841" s="6" t="s">
        <v>17</v>
      </c>
      <c r="P4841" s="8">
        <v>1.8294237118736286E-2</v>
      </c>
      <c r="Q4841" s="8">
        <v>4.4130988426827396E-2</v>
      </c>
      <c r="R4841" s="9">
        <v>5.65</v>
      </c>
    </row>
    <row r="4842" spans="1:18" ht="15" customHeight="1" x14ac:dyDescent="0.25">
      <c r="A4842" t="s">
        <v>4471</v>
      </c>
      <c r="B4842" t="s">
        <v>5306</v>
      </c>
      <c r="C4842" t="s">
        <v>4424</v>
      </c>
      <c r="D4842" t="s">
        <v>5513</v>
      </c>
      <c r="E4842" s="14">
        <v>1</v>
      </c>
      <c r="F4842" s="5">
        <v>44287</v>
      </c>
      <c r="G4842" s="6">
        <v>43.4</v>
      </c>
      <c r="H4842" s="7">
        <v>9076.9013335538784</v>
      </c>
      <c r="I4842" s="7">
        <v>3.2250000000000001</v>
      </c>
      <c r="J4842" s="7">
        <v>19119.853134015211</v>
      </c>
      <c r="K4842" s="7">
        <v>17910.182568116394</v>
      </c>
      <c r="L4842" s="6" t="s">
        <v>17</v>
      </c>
      <c r="M4842" s="6" t="s">
        <v>17</v>
      </c>
      <c r="N4842" s="6">
        <v>0.2297403619197482</v>
      </c>
      <c r="O4842" s="6" t="s">
        <v>17</v>
      </c>
      <c r="P4842" s="8">
        <v>6.3906857701453912E-3</v>
      </c>
      <c r="Q4842" s="8">
        <v>1.7009885273864017E-2</v>
      </c>
      <c r="R4842" s="9">
        <v>4.6749999999999998</v>
      </c>
    </row>
    <row r="4843" spans="1:18" ht="15" customHeight="1" x14ac:dyDescent="0.25">
      <c r="A4843" t="s">
        <v>4472</v>
      </c>
      <c r="B4843" t="s">
        <v>5306</v>
      </c>
      <c r="C4843" t="s">
        <v>4424</v>
      </c>
      <c r="D4843" t="s">
        <v>5513</v>
      </c>
      <c r="E4843" s="14">
        <v>1</v>
      </c>
      <c r="F4843" s="5">
        <v>44287</v>
      </c>
      <c r="G4843" s="6">
        <v>39.200000000000003</v>
      </c>
      <c r="H4843" s="7">
        <v>9975.6080744250739</v>
      </c>
      <c r="I4843" s="7">
        <v>3.855</v>
      </c>
      <c r="J4843" s="7">
        <v>19185.596147806973</v>
      </c>
      <c r="K4843" s="7">
        <v>17982.342227672823</v>
      </c>
      <c r="L4843" s="6" t="s">
        <v>17</v>
      </c>
      <c r="M4843" s="6" t="s">
        <v>17</v>
      </c>
      <c r="N4843" s="6">
        <v>0.32345859939286087</v>
      </c>
      <c r="O4843" s="6" t="s">
        <v>17</v>
      </c>
      <c r="P4843" s="8">
        <v>4.0315928570647027E-3</v>
      </c>
      <c r="Q4843" s="8">
        <v>1.479057839954168E-2</v>
      </c>
      <c r="R4843" s="9">
        <v>4.4700000000000006</v>
      </c>
    </row>
    <row r="4844" spans="1:18" ht="15" customHeight="1" x14ac:dyDescent="0.25">
      <c r="A4844" t="s">
        <v>4473</v>
      </c>
      <c r="B4844" t="s">
        <v>5306</v>
      </c>
      <c r="C4844" t="s">
        <v>4424</v>
      </c>
      <c r="D4844" t="s">
        <v>5513</v>
      </c>
      <c r="E4844" s="14">
        <v>1</v>
      </c>
      <c r="F4844" s="5">
        <v>44287</v>
      </c>
      <c r="G4844" s="6">
        <v>41.34</v>
      </c>
      <c r="H4844" s="7">
        <v>9859.5987999963418</v>
      </c>
      <c r="I4844" s="7">
        <v>5.09</v>
      </c>
      <c r="J4844" s="7">
        <v>19720.075203676628</v>
      </c>
      <c r="K4844" s="7">
        <v>18529.722127508256</v>
      </c>
      <c r="L4844" s="6" t="s">
        <v>17</v>
      </c>
      <c r="M4844" s="6" t="s">
        <v>17</v>
      </c>
      <c r="N4844" s="6">
        <v>0.10444955086693128</v>
      </c>
      <c r="O4844" s="6" t="s">
        <v>17</v>
      </c>
      <c r="P4844" s="8">
        <v>2.7817397173304751E-3</v>
      </c>
      <c r="Q4844" s="8">
        <v>2.0819272290721575E-2</v>
      </c>
      <c r="R4844" s="9">
        <v>4.26</v>
      </c>
    </row>
    <row r="4845" spans="1:18" ht="15" customHeight="1" x14ac:dyDescent="0.25">
      <c r="A4845" t="s">
        <v>4474</v>
      </c>
      <c r="B4845" t="s">
        <v>5306</v>
      </c>
      <c r="C4845" t="s">
        <v>4424</v>
      </c>
      <c r="D4845" t="s">
        <v>5513</v>
      </c>
      <c r="E4845" s="14">
        <v>1</v>
      </c>
      <c r="F4845" s="5">
        <v>44287</v>
      </c>
      <c r="G4845" s="6">
        <v>44.77</v>
      </c>
      <c r="H4845" s="7">
        <v>9438.840618894963</v>
      </c>
      <c r="I4845" s="7">
        <v>2.4900000000000002</v>
      </c>
      <c r="J4845" s="7">
        <v>20287.526427061312</v>
      </c>
      <c r="K4845" s="7">
        <v>19070.381529775419</v>
      </c>
      <c r="L4845" s="6" t="s">
        <v>17</v>
      </c>
      <c r="M4845" s="6" t="s">
        <v>17</v>
      </c>
      <c r="N4845" s="6">
        <v>0.10570824524312897</v>
      </c>
      <c r="O4845" s="6" t="s">
        <v>17</v>
      </c>
      <c r="P4845" s="8">
        <v>1.9688179102875899E-2</v>
      </c>
      <c r="Q4845" s="8">
        <v>5.0192375935923107E-2</v>
      </c>
      <c r="R4845" s="9">
        <v>5.4</v>
      </c>
    </row>
    <row r="4846" spans="1:18" ht="15" customHeight="1" x14ac:dyDescent="0.25">
      <c r="A4846" t="s">
        <v>4475</v>
      </c>
      <c r="B4846" t="s">
        <v>5306</v>
      </c>
      <c r="C4846" t="s">
        <v>4424</v>
      </c>
      <c r="D4846" t="s">
        <v>5513</v>
      </c>
      <c r="E4846" s="14">
        <v>1</v>
      </c>
      <c r="F4846" s="5">
        <v>44287</v>
      </c>
      <c r="G4846" s="6">
        <v>42.45</v>
      </c>
      <c r="H4846" s="7">
        <v>9938.8221615647344</v>
      </c>
      <c r="I4846" s="7">
        <v>2.6500000000000004</v>
      </c>
      <c r="J4846" s="7">
        <v>20287.431408413904</v>
      </c>
      <c r="K4846" s="7">
        <v>19071.895154760616</v>
      </c>
      <c r="L4846" s="6" t="s">
        <v>17</v>
      </c>
      <c r="M4846" s="6" t="s">
        <v>17</v>
      </c>
      <c r="N4846" s="6">
        <v>0.15573556310425921</v>
      </c>
      <c r="O4846" s="6" t="s">
        <v>17</v>
      </c>
      <c r="P4846" s="8">
        <v>4.1634726831738253E-3</v>
      </c>
      <c r="Q4846" s="8">
        <v>3.2598449082331352E-2</v>
      </c>
      <c r="R4846" s="9">
        <v>4.3250000000000002</v>
      </c>
    </row>
    <row r="4847" spans="1:18" ht="15" customHeight="1" x14ac:dyDescent="0.25">
      <c r="A4847" t="s">
        <v>4476</v>
      </c>
      <c r="B4847" t="s">
        <v>5306</v>
      </c>
      <c r="C4847" t="s">
        <v>4424</v>
      </c>
      <c r="D4847" t="s">
        <v>5513</v>
      </c>
      <c r="E4847" s="14">
        <v>1</v>
      </c>
      <c r="F4847" s="5">
        <v>44287</v>
      </c>
      <c r="G4847" s="6">
        <v>44.05</v>
      </c>
      <c r="H4847" s="7">
        <v>9300.9073944403426</v>
      </c>
      <c r="I4847" s="7">
        <v>2.5700000000000003</v>
      </c>
      <c r="J4847" s="7">
        <v>19763.32634070249</v>
      </c>
      <c r="K4847" s="7">
        <v>18547.004279607401</v>
      </c>
      <c r="L4847" s="6" t="s">
        <v>17</v>
      </c>
      <c r="M4847" s="6" t="s">
        <v>17</v>
      </c>
      <c r="N4847" s="6">
        <v>0.10757893604432252</v>
      </c>
      <c r="O4847" s="6" t="s">
        <v>17</v>
      </c>
      <c r="P4847" s="8">
        <v>1.5915542830771082E-3</v>
      </c>
      <c r="Q4847" s="8">
        <v>1.6732183043436124E-2</v>
      </c>
      <c r="R4847" s="9">
        <v>7.0449999999999999</v>
      </c>
    </row>
    <row r="4848" spans="1:18" ht="15" customHeight="1" x14ac:dyDescent="0.25">
      <c r="A4848" t="s">
        <v>4477</v>
      </c>
      <c r="B4848" t="s">
        <v>5306</v>
      </c>
      <c r="C4848" t="s">
        <v>4424</v>
      </c>
      <c r="D4848" t="s">
        <v>5513</v>
      </c>
      <c r="E4848" s="14">
        <v>1</v>
      </c>
      <c r="F4848" s="5">
        <v>44287</v>
      </c>
      <c r="G4848" s="6">
        <v>42.48</v>
      </c>
      <c r="H4848" s="7">
        <v>9972.4959900179456</v>
      </c>
      <c r="I4848" s="7">
        <v>3.0250000000000004</v>
      </c>
      <c r="J4848" s="7">
        <v>20353.353196382832</v>
      </c>
      <c r="K4848" s="7">
        <v>19141.659231602822</v>
      </c>
      <c r="L4848" s="6" t="s">
        <v>17</v>
      </c>
      <c r="M4848" s="6" t="s">
        <v>17</v>
      </c>
      <c r="N4848" s="6">
        <v>0.18294914013904134</v>
      </c>
      <c r="O4848" s="6" t="s">
        <v>17</v>
      </c>
      <c r="P4848" s="8">
        <v>3.9729983113524726E-3</v>
      </c>
      <c r="Q4848" s="8">
        <v>1.7117729329058959E-2</v>
      </c>
      <c r="R4848" s="9">
        <v>4.3450000000000006</v>
      </c>
    </row>
    <row r="4849" spans="1:18" ht="15" customHeight="1" x14ac:dyDescent="0.25">
      <c r="A4849" t="s">
        <v>4478</v>
      </c>
      <c r="B4849" t="s">
        <v>5306</v>
      </c>
      <c r="C4849" t="s">
        <v>4424</v>
      </c>
      <c r="D4849" t="s">
        <v>5513</v>
      </c>
      <c r="E4849" s="14">
        <v>1</v>
      </c>
      <c r="F4849" s="5">
        <v>44287</v>
      </c>
      <c r="G4849" s="6">
        <v>51.21</v>
      </c>
      <c r="H4849" s="7">
        <v>7651.0192501078172</v>
      </c>
      <c r="I4849" s="7">
        <v>5.1050000000000004</v>
      </c>
      <c r="J4849" s="7">
        <v>19436.274509803923</v>
      </c>
      <c r="K4849" s="7">
        <v>18245.705165213807</v>
      </c>
      <c r="L4849" s="6" t="s">
        <v>17</v>
      </c>
      <c r="M4849" s="6" t="s">
        <v>17</v>
      </c>
      <c r="N4849" s="6">
        <v>0.56798806479113384</v>
      </c>
      <c r="O4849" s="6" t="s">
        <v>17</v>
      </c>
      <c r="P4849" s="8">
        <v>9.0633204840540049E-3</v>
      </c>
      <c r="Q4849" s="8">
        <v>2.7213411181745608E-2</v>
      </c>
      <c r="R4849" s="9">
        <v>6.16</v>
      </c>
    </row>
    <row r="4850" spans="1:18" ht="15" customHeight="1" x14ac:dyDescent="0.25">
      <c r="A4850" t="s">
        <v>4479</v>
      </c>
      <c r="B4850" t="s">
        <v>5306</v>
      </c>
      <c r="C4850" t="s">
        <v>4424</v>
      </c>
      <c r="D4850" t="s">
        <v>5513</v>
      </c>
      <c r="E4850" s="14">
        <v>1</v>
      </c>
      <c r="F4850" s="5">
        <v>44287</v>
      </c>
      <c r="G4850" s="6">
        <v>51.65</v>
      </c>
      <c r="H4850" s="7">
        <v>7757.1130562995568</v>
      </c>
      <c r="I4850" s="7">
        <v>3.855</v>
      </c>
      <c r="J4850" s="7">
        <v>19856.91906005222</v>
      </c>
      <c r="K4850" s="7">
        <v>18653.407562150063</v>
      </c>
      <c r="L4850" s="6" t="s">
        <v>17</v>
      </c>
      <c r="M4850" s="6" t="s">
        <v>17</v>
      </c>
      <c r="N4850" s="6">
        <v>0.64543080939947772</v>
      </c>
      <c r="O4850" s="6" t="s">
        <v>17</v>
      </c>
      <c r="P4850" s="8">
        <v>4.9597524306708397E-3</v>
      </c>
      <c r="Q4850" s="8">
        <v>2.5197135842564704E-2</v>
      </c>
      <c r="R4850" s="9">
        <v>4.25</v>
      </c>
    </row>
    <row r="4851" spans="1:18" ht="15" customHeight="1" x14ac:dyDescent="0.25">
      <c r="A4851" t="s">
        <v>4480</v>
      </c>
      <c r="B4851" t="s">
        <v>5306</v>
      </c>
      <c r="C4851" t="s">
        <v>4424</v>
      </c>
      <c r="D4851" t="s">
        <v>5513</v>
      </c>
      <c r="E4851" s="14">
        <v>1</v>
      </c>
      <c r="F4851" s="5">
        <v>44287</v>
      </c>
      <c r="G4851" s="6">
        <v>31.02</v>
      </c>
      <c r="H4851" s="7">
        <v>11658.950788730659</v>
      </c>
      <c r="I4851" s="6">
        <v>2.3650000000000002</v>
      </c>
      <c r="J4851" s="7">
        <v>19219.425772497525</v>
      </c>
      <c r="K4851" s="7">
        <v>18000.535501204202</v>
      </c>
      <c r="L4851" s="6" t="s">
        <v>17</v>
      </c>
      <c r="M4851" s="6" t="s">
        <v>17</v>
      </c>
      <c r="N4851" s="6">
        <v>0.67740086498879681</v>
      </c>
      <c r="O4851" s="6" t="s">
        <v>17</v>
      </c>
      <c r="P4851" s="8">
        <v>9.8748474139602679E-3</v>
      </c>
      <c r="Q4851" s="8">
        <v>1.2116714925664823E-2</v>
      </c>
      <c r="R4851" s="9">
        <v>4.0449999999999999</v>
      </c>
    </row>
    <row r="4852" spans="1:18" ht="15" customHeight="1" x14ac:dyDescent="0.25">
      <c r="A4852" t="s">
        <v>2709</v>
      </c>
      <c r="B4852" t="s">
        <v>5303</v>
      </c>
      <c r="C4852" t="s">
        <v>5522</v>
      </c>
      <c r="D4852" t="s">
        <v>5513</v>
      </c>
      <c r="E4852" s="14">
        <v>1</v>
      </c>
      <c r="F4852" s="5">
        <v>44292</v>
      </c>
      <c r="G4852" s="6">
        <v>29.835687518016723</v>
      </c>
      <c r="H4852" s="7">
        <v>11600.626728459745</v>
      </c>
      <c r="I4852" s="7">
        <v>3.46</v>
      </c>
      <c r="J4852" s="7">
        <v>18811.630847029075</v>
      </c>
      <c r="K4852" s="7">
        <v>17572.341463034863</v>
      </c>
      <c r="L4852" s="6">
        <v>47.603416141620336</v>
      </c>
      <c r="M4852" s="6">
        <v>5.6770864020603131</v>
      </c>
      <c r="N4852" s="6">
        <v>0.7017034456058846</v>
      </c>
      <c r="O4852" s="6">
        <v>42.562858400662378</v>
      </c>
      <c r="P4852" s="8">
        <v>1.6410943002359406E-3</v>
      </c>
      <c r="Q4852" s="8">
        <v>0</v>
      </c>
      <c r="R4852" s="9">
        <v>5.08</v>
      </c>
    </row>
    <row r="4853" spans="1:18" ht="15" customHeight="1" x14ac:dyDescent="0.25">
      <c r="A4853" t="s">
        <v>2710</v>
      </c>
      <c r="B4853" t="s">
        <v>5303</v>
      </c>
      <c r="C4853" t="s">
        <v>665</v>
      </c>
      <c r="D4853" t="s">
        <v>5513</v>
      </c>
      <c r="E4853" s="14">
        <v>1</v>
      </c>
      <c r="F4853" s="5">
        <v>44292</v>
      </c>
      <c r="G4853" s="6">
        <v>29.56667464687575</v>
      </c>
      <c r="H4853" s="7">
        <v>11953.28950644187</v>
      </c>
      <c r="I4853" s="6">
        <v>4.42</v>
      </c>
      <c r="J4853" s="7">
        <v>19188.509121409101</v>
      </c>
      <c r="K4853" s="7">
        <v>17996.599343442453</v>
      </c>
      <c r="L4853" s="6" t="s">
        <v>17</v>
      </c>
      <c r="M4853" s="6" t="s">
        <v>17</v>
      </c>
      <c r="N4853" s="6" t="s">
        <v>17</v>
      </c>
      <c r="O4853" s="6" t="s">
        <v>17</v>
      </c>
      <c r="P4853" s="8" t="s">
        <v>17</v>
      </c>
      <c r="Q4853" s="8" t="s">
        <v>17</v>
      </c>
      <c r="R4853" s="9">
        <v>4.62</v>
      </c>
    </row>
    <row r="4854" spans="1:18" ht="15" customHeight="1" x14ac:dyDescent="0.25">
      <c r="A4854" t="s">
        <v>2711</v>
      </c>
      <c r="B4854" t="s">
        <v>5303</v>
      </c>
      <c r="C4854" t="s">
        <v>2439</v>
      </c>
      <c r="D4854" s="6" t="s">
        <v>5513</v>
      </c>
      <c r="E4854" s="14">
        <v>1</v>
      </c>
      <c r="F4854" s="5">
        <v>44292</v>
      </c>
      <c r="G4854" s="6">
        <v>31.990265008112495</v>
      </c>
      <c r="H4854" s="7">
        <v>11511.903764052324</v>
      </c>
      <c r="I4854" s="6">
        <v>4.22</v>
      </c>
      <c r="J4854" s="7">
        <v>19270.189644150862</v>
      </c>
      <c r="K4854" s="7">
        <v>18075.979769171168</v>
      </c>
      <c r="L4854" s="6" t="s">
        <v>17</v>
      </c>
      <c r="M4854" s="6" t="s">
        <v>17</v>
      </c>
      <c r="N4854" s="6" t="s">
        <v>17</v>
      </c>
      <c r="O4854" s="6" t="s">
        <v>17</v>
      </c>
      <c r="P4854" s="8" t="s">
        <v>17</v>
      </c>
      <c r="Q4854" s="8" t="s">
        <v>17</v>
      </c>
      <c r="R4854" s="9">
        <v>6.14</v>
      </c>
    </row>
    <row r="4855" spans="1:18" ht="15" customHeight="1" x14ac:dyDescent="0.25">
      <c r="A4855" t="s">
        <v>2712</v>
      </c>
      <c r="B4855" t="s">
        <v>5303</v>
      </c>
      <c r="C4855" t="s">
        <v>665</v>
      </c>
      <c r="D4855" t="s">
        <v>5513</v>
      </c>
      <c r="E4855" s="14">
        <v>1</v>
      </c>
      <c r="F4855" s="5">
        <v>44292</v>
      </c>
      <c r="G4855" s="6">
        <v>37.887556841670111</v>
      </c>
      <c r="H4855" s="7">
        <v>10028.132539863704</v>
      </c>
      <c r="I4855" s="6">
        <v>4.25</v>
      </c>
      <c r="J4855" s="7">
        <v>18829.180743243243</v>
      </c>
      <c r="K4855" s="7">
        <v>17635.315882815506</v>
      </c>
      <c r="L4855" s="6" t="s">
        <v>17</v>
      </c>
      <c r="M4855" s="6" t="s">
        <v>17</v>
      </c>
      <c r="N4855" s="6" t="s">
        <v>17</v>
      </c>
      <c r="O4855" s="6" t="s">
        <v>17</v>
      </c>
      <c r="P4855" s="8" t="s">
        <v>17</v>
      </c>
      <c r="Q4855" s="8" t="s">
        <v>17</v>
      </c>
      <c r="R4855" s="9">
        <v>5.28</v>
      </c>
    </row>
    <row r="4856" spans="1:18" ht="15" customHeight="1" x14ac:dyDescent="0.25">
      <c r="A4856" t="s">
        <v>2713</v>
      </c>
      <c r="B4856" t="s">
        <v>5303</v>
      </c>
      <c r="C4856" t="s">
        <v>5522</v>
      </c>
      <c r="D4856" t="s">
        <v>5513</v>
      </c>
      <c r="E4856" s="14">
        <v>1</v>
      </c>
      <c r="F4856" s="5">
        <v>44292</v>
      </c>
      <c r="G4856" s="6">
        <v>27.946026986506745</v>
      </c>
      <c r="H4856" s="7">
        <v>11986.038243935895</v>
      </c>
      <c r="I4856" s="6">
        <v>4.1399999999999997</v>
      </c>
      <c r="J4856" s="7">
        <v>18777.449324324323</v>
      </c>
      <c r="K4856" s="7">
        <v>17582.319410539414</v>
      </c>
      <c r="L4856" s="6" t="s">
        <v>17</v>
      </c>
      <c r="M4856" s="6" t="s">
        <v>17</v>
      </c>
      <c r="N4856" s="6" t="s">
        <v>17</v>
      </c>
      <c r="O4856" s="6" t="s">
        <v>17</v>
      </c>
      <c r="P4856" s="8" t="s">
        <v>17</v>
      </c>
      <c r="Q4856" s="8" t="s">
        <v>17</v>
      </c>
      <c r="R4856" s="9">
        <v>5.28</v>
      </c>
    </row>
    <row r="4857" spans="1:18" ht="15" customHeight="1" x14ac:dyDescent="0.25">
      <c r="A4857" t="s">
        <v>2714</v>
      </c>
      <c r="B4857" t="s">
        <v>5303</v>
      </c>
      <c r="C4857" t="s">
        <v>665</v>
      </c>
      <c r="D4857" t="s">
        <v>5513</v>
      </c>
      <c r="E4857" s="14">
        <v>1</v>
      </c>
      <c r="F4857" s="5">
        <v>44292</v>
      </c>
      <c r="G4857" s="6">
        <v>31.569881889763785</v>
      </c>
      <c r="H4857" s="7">
        <v>11575.063604921426</v>
      </c>
      <c r="I4857" s="6">
        <v>3.72</v>
      </c>
      <c r="J4857" s="7">
        <v>19242.185033154405</v>
      </c>
      <c r="K4857" s="7">
        <v>18042.224915642102</v>
      </c>
      <c r="L4857" s="6" t="s">
        <v>17</v>
      </c>
      <c r="M4857" s="6" t="s">
        <v>17</v>
      </c>
      <c r="N4857" s="6" t="s">
        <v>17</v>
      </c>
      <c r="O4857" s="6" t="s">
        <v>17</v>
      </c>
      <c r="P4857" s="8" t="s">
        <v>17</v>
      </c>
      <c r="Q4857" s="8" t="s">
        <v>17</v>
      </c>
      <c r="R4857" s="9">
        <v>4.99</v>
      </c>
    </row>
    <row r="4858" spans="1:18" ht="15" customHeight="1" x14ac:dyDescent="0.25">
      <c r="A4858" t="s">
        <v>2715</v>
      </c>
      <c r="B4858" t="s">
        <v>5303</v>
      </c>
      <c r="C4858" t="s">
        <v>2439</v>
      </c>
      <c r="D4858" s="6" t="s">
        <v>5513</v>
      </c>
      <c r="E4858" s="14">
        <v>1</v>
      </c>
      <c r="F4858" s="5">
        <v>44292</v>
      </c>
      <c r="G4858" s="6">
        <v>32.329084588644278</v>
      </c>
      <c r="H4858" s="7">
        <v>11965.887979010433</v>
      </c>
      <c r="I4858" s="6">
        <v>4.24</v>
      </c>
      <c r="J4858" s="7">
        <v>20043.56603974073</v>
      </c>
      <c r="K4858" s="7">
        <v>18849.58617446234</v>
      </c>
      <c r="L4858" s="6" t="s">
        <v>17</v>
      </c>
      <c r="M4858" s="6" t="s">
        <v>17</v>
      </c>
      <c r="N4858" s="6" t="s">
        <v>17</v>
      </c>
      <c r="O4858" s="6" t="s">
        <v>17</v>
      </c>
      <c r="P4858" s="8" t="s">
        <v>17</v>
      </c>
      <c r="Q4858" s="8" t="s">
        <v>17</v>
      </c>
      <c r="R4858" s="9">
        <v>5.89</v>
      </c>
    </row>
    <row r="4859" spans="1:18" ht="15" customHeight="1" x14ac:dyDescent="0.25">
      <c r="A4859" t="s">
        <v>2716</v>
      </c>
      <c r="B4859" t="s">
        <v>5303</v>
      </c>
      <c r="C4859" t="s">
        <v>665</v>
      </c>
      <c r="D4859" t="s">
        <v>5513</v>
      </c>
      <c r="E4859" s="14">
        <v>1</v>
      </c>
      <c r="F4859" s="5">
        <v>44292</v>
      </c>
      <c r="G4859" s="6">
        <v>45.080142475512027</v>
      </c>
      <c r="H4859" s="7">
        <v>9019.2723840456019</v>
      </c>
      <c r="I4859" s="6">
        <v>3.54</v>
      </c>
      <c r="J4859" s="7">
        <v>19671.873361987629</v>
      </c>
      <c r="K4859" s="7">
        <v>18427.906991946838</v>
      </c>
      <c r="L4859" s="6">
        <v>47.928612824808575</v>
      </c>
      <c r="M4859" s="6">
        <v>5.7007448698063268</v>
      </c>
      <c r="N4859" s="6">
        <v>0.46853334968461158</v>
      </c>
      <c r="O4859" s="6">
        <v>42.366852485177326</v>
      </c>
      <c r="P4859" s="8">
        <v>5.2749786352252305E-4</v>
      </c>
      <c r="Q4859" s="8">
        <v>0</v>
      </c>
      <c r="R4859" s="9">
        <v>4.6100000000000003</v>
      </c>
    </row>
    <row r="4860" spans="1:18" ht="15" customHeight="1" x14ac:dyDescent="0.25">
      <c r="A4860" t="s">
        <v>2717</v>
      </c>
      <c r="B4860" t="s">
        <v>5303</v>
      </c>
      <c r="C4860" t="s">
        <v>665</v>
      </c>
      <c r="D4860" t="s">
        <v>5513</v>
      </c>
      <c r="E4860" s="14">
        <v>1</v>
      </c>
      <c r="F4860" s="5">
        <v>44292</v>
      </c>
      <c r="G4860" s="6">
        <v>39.775386055217595</v>
      </c>
      <c r="H4860" s="7">
        <v>9609.0694532257057</v>
      </c>
      <c r="I4860" s="6">
        <v>4.58</v>
      </c>
      <c r="J4860" s="7">
        <v>18777.449324324323</v>
      </c>
      <c r="K4860" s="7">
        <v>17568.866683405849</v>
      </c>
      <c r="L4860" s="6">
        <v>47.106730799032974</v>
      </c>
      <c r="M4860" s="6">
        <v>5.5342017340502858</v>
      </c>
      <c r="N4860" s="6">
        <v>0.59276593106868336</v>
      </c>
      <c r="O4860" s="6">
        <v>42.188525260183646</v>
      </c>
      <c r="P4860" s="8">
        <v>0</v>
      </c>
      <c r="Q4860" s="8">
        <v>0</v>
      </c>
      <c r="R4860" s="9">
        <v>5.28</v>
      </c>
    </row>
    <row r="4861" spans="1:18" ht="15" customHeight="1" x14ac:dyDescent="0.25">
      <c r="A4861" t="s">
        <v>2718</v>
      </c>
      <c r="B4861" t="s">
        <v>5303</v>
      </c>
      <c r="C4861" t="s">
        <v>665</v>
      </c>
      <c r="D4861" t="s">
        <v>5513</v>
      </c>
      <c r="E4861" s="14">
        <v>1</v>
      </c>
      <c r="F4861" s="5">
        <v>44292</v>
      </c>
      <c r="G4861" s="6">
        <v>41.493435448577678</v>
      </c>
      <c r="H4861" s="7">
        <v>9604.3237373440534</v>
      </c>
      <c r="I4861" s="6">
        <v>5.41</v>
      </c>
      <c r="J4861" s="7">
        <v>19328.929432735658</v>
      </c>
      <c r="K4861" s="7">
        <v>18148.405134983572</v>
      </c>
      <c r="L4861" s="6" t="s">
        <v>17</v>
      </c>
      <c r="M4861" s="6" t="s">
        <v>17</v>
      </c>
      <c r="N4861" s="6" t="s">
        <v>17</v>
      </c>
      <c r="O4861" s="6" t="s">
        <v>17</v>
      </c>
      <c r="P4861" s="8" t="s">
        <v>17</v>
      </c>
      <c r="Q4861" s="8" t="s">
        <v>17</v>
      </c>
      <c r="R4861" s="9">
        <v>4.63</v>
      </c>
    </row>
    <row r="4862" spans="1:18" ht="15" customHeight="1" x14ac:dyDescent="0.25">
      <c r="A4862" t="s">
        <v>2719</v>
      </c>
      <c r="B4862" t="s">
        <v>5303</v>
      </c>
      <c r="C4862" t="s">
        <v>665</v>
      </c>
      <c r="D4862" t="s">
        <v>5513</v>
      </c>
      <c r="E4862" s="14">
        <v>1</v>
      </c>
      <c r="F4862" s="5">
        <v>44292</v>
      </c>
      <c r="G4862" s="6">
        <v>46.804277542899769</v>
      </c>
      <c r="H4862" s="7">
        <v>8625.1476635119616</v>
      </c>
      <c r="I4862" s="6">
        <v>4.1399999999999997</v>
      </c>
      <c r="J4862" s="7">
        <v>19558.591697320018</v>
      </c>
      <c r="K4862" s="7">
        <v>18363.461783535109</v>
      </c>
      <c r="L4862" s="6" t="s">
        <v>17</v>
      </c>
      <c r="M4862" s="6" t="s">
        <v>17</v>
      </c>
      <c r="N4862" s="6" t="s">
        <v>17</v>
      </c>
      <c r="O4862" s="6" t="s">
        <v>17</v>
      </c>
      <c r="P4862" s="8" t="s">
        <v>17</v>
      </c>
      <c r="Q4862" s="8" t="s">
        <v>17</v>
      </c>
      <c r="R4862" s="9">
        <v>4.8499999999999996</v>
      </c>
    </row>
    <row r="4863" spans="1:18" ht="15" customHeight="1" x14ac:dyDescent="0.25">
      <c r="A4863" t="s">
        <v>2720</v>
      </c>
      <c r="B4863" t="s">
        <v>5303</v>
      </c>
      <c r="C4863" t="s">
        <v>665</v>
      </c>
      <c r="D4863" t="s">
        <v>5513</v>
      </c>
      <c r="E4863" s="14">
        <v>1</v>
      </c>
      <c r="F4863" s="5">
        <v>44292</v>
      </c>
      <c r="G4863" s="6">
        <v>30.605226960110045</v>
      </c>
      <c r="H4863" s="7">
        <v>11449.400763940823</v>
      </c>
      <c r="I4863" s="6">
        <v>5.92</v>
      </c>
      <c r="J4863" s="7">
        <v>18744.528664460337</v>
      </c>
      <c r="K4863" s="7">
        <v>17576.37632385526</v>
      </c>
      <c r="L4863" s="6">
        <v>46.289003793369794</v>
      </c>
      <c r="M4863" s="6">
        <v>5.3449272158351997</v>
      </c>
      <c r="N4863" s="6">
        <v>0.3977118475830333</v>
      </c>
      <c r="O4863" s="6">
        <v>42.050769908477413</v>
      </c>
      <c r="P4863" s="8">
        <v>1.0218770536003187E-3</v>
      </c>
      <c r="Q4863" s="8">
        <v>0</v>
      </c>
      <c r="R4863" s="9">
        <v>6.33</v>
      </c>
    </row>
    <row r="4864" spans="1:18" ht="15" customHeight="1" x14ac:dyDescent="0.25">
      <c r="A4864" t="s">
        <v>2721</v>
      </c>
      <c r="B4864" t="s">
        <v>5303</v>
      </c>
      <c r="C4864" t="s">
        <v>2439</v>
      </c>
      <c r="D4864" s="6" t="s">
        <v>5513</v>
      </c>
      <c r="E4864" s="14">
        <v>1</v>
      </c>
      <c r="F4864" s="5">
        <v>44292</v>
      </c>
      <c r="G4864" s="6">
        <v>34.383735705209645</v>
      </c>
      <c r="H4864" s="7">
        <v>10603.693878180788</v>
      </c>
      <c r="I4864" s="6">
        <v>3.59</v>
      </c>
      <c r="J4864" s="7">
        <v>18641.778345032973</v>
      </c>
      <c r="K4864" s="7">
        <v>17440.323164462196</v>
      </c>
      <c r="L4864" s="6" t="s">
        <v>17</v>
      </c>
      <c r="M4864" s="6" t="s">
        <v>17</v>
      </c>
      <c r="N4864" s="6" t="s">
        <v>17</v>
      </c>
      <c r="O4864" s="6" t="s">
        <v>17</v>
      </c>
      <c r="P4864" s="8" t="s">
        <v>17</v>
      </c>
      <c r="Q4864" s="8" t="s">
        <v>17</v>
      </c>
      <c r="R4864" s="9">
        <v>5.98</v>
      </c>
    </row>
    <row r="4865" spans="1:18" ht="15" customHeight="1" x14ac:dyDescent="0.25">
      <c r="A4865" t="s">
        <v>2722</v>
      </c>
      <c r="B4865" t="s">
        <v>5303</v>
      </c>
      <c r="C4865" t="s">
        <v>5522</v>
      </c>
      <c r="D4865" t="s">
        <v>5513</v>
      </c>
      <c r="E4865" s="14">
        <v>1</v>
      </c>
      <c r="F4865" s="5">
        <v>44292</v>
      </c>
      <c r="G4865" s="6">
        <v>31.174785100286535</v>
      </c>
      <c r="H4865" s="7">
        <v>11585.039227724907</v>
      </c>
      <c r="I4865" s="6">
        <v>4.57</v>
      </c>
      <c r="J4865" s="7">
        <v>19158.799193805029</v>
      </c>
      <c r="K4865" s="7">
        <v>17939.121942031608</v>
      </c>
      <c r="L4865" s="6">
        <v>47.208239680884496</v>
      </c>
      <c r="M4865" s="6">
        <v>5.5870992443312728</v>
      </c>
      <c r="N4865" s="6">
        <v>0.80619497188925449</v>
      </c>
      <c r="O4865" s="6">
        <v>41.812295186015369</v>
      </c>
      <c r="P4865" s="8">
        <v>5.0755713847609723E-3</v>
      </c>
      <c r="Q4865" s="8">
        <v>1.1095345494857134E-2</v>
      </c>
      <c r="R4865" s="9">
        <v>5.73</v>
      </c>
    </row>
    <row r="4866" spans="1:18" ht="15" customHeight="1" x14ac:dyDescent="0.25">
      <c r="A4866" t="s">
        <v>2723</v>
      </c>
      <c r="B4866" t="s">
        <v>5303</v>
      </c>
      <c r="C4866" t="s">
        <v>5522</v>
      </c>
      <c r="D4866" t="s">
        <v>5513</v>
      </c>
      <c r="E4866" s="14">
        <v>1</v>
      </c>
      <c r="F4866" s="5">
        <v>44292</v>
      </c>
      <c r="G4866" s="6">
        <v>33.249131670350494</v>
      </c>
      <c r="H4866" s="7">
        <v>10375.667033559155</v>
      </c>
      <c r="I4866" s="6">
        <v>6.13</v>
      </c>
      <c r="J4866" s="7">
        <v>17943.285179240233</v>
      </c>
      <c r="K4866" s="7">
        <v>16760.745740436068</v>
      </c>
      <c r="L4866" s="6">
        <v>46.568783219670124</v>
      </c>
      <c r="M4866" s="6">
        <v>5.4149160764055679</v>
      </c>
      <c r="N4866" s="6">
        <v>0.95982270168091199</v>
      </c>
      <c r="O4866" s="6">
        <v>40.907986536947824</v>
      </c>
      <c r="P4866" s="8">
        <v>1.0231622259630022E-2</v>
      </c>
      <c r="Q4866" s="8">
        <v>8.2598430359451889E-3</v>
      </c>
      <c r="R4866" s="9">
        <v>6.55</v>
      </c>
    </row>
    <row r="4867" spans="1:18" ht="15" customHeight="1" x14ac:dyDescent="0.25">
      <c r="A4867" t="s">
        <v>2724</v>
      </c>
      <c r="B4867" t="s">
        <v>5303</v>
      </c>
      <c r="C4867" t="s">
        <v>665</v>
      </c>
      <c r="D4867" t="s">
        <v>5513</v>
      </c>
      <c r="E4867" s="14">
        <v>1</v>
      </c>
      <c r="F4867" s="5">
        <v>44292</v>
      </c>
      <c r="G4867" s="6">
        <v>33.740142696207293</v>
      </c>
      <c r="H4867" s="7">
        <v>9529.9828883875143</v>
      </c>
      <c r="I4867" s="6">
        <v>12.27</v>
      </c>
      <c r="J4867" s="7">
        <v>16728.369384359401</v>
      </c>
      <c r="K4867" s="7">
        <v>15626.738414154695</v>
      </c>
      <c r="L4867" s="6" t="s">
        <v>17</v>
      </c>
      <c r="M4867" s="6" t="s">
        <v>17</v>
      </c>
      <c r="N4867" s="6" t="s">
        <v>17</v>
      </c>
      <c r="O4867" s="6" t="s">
        <v>17</v>
      </c>
      <c r="P4867" s="8" t="s">
        <v>17</v>
      </c>
      <c r="Q4867" s="8" t="s">
        <v>17</v>
      </c>
      <c r="R4867" s="9">
        <v>3.84</v>
      </c>
    </row>
    <row r="4868" spans="1:18" ht="15" customHeight="1" x14ac:dyDescent="0.25">
      <c r="A4868" t="s">
        <v>2725</v>
      </c>
      <c r="B4868" t="s">
        <v>5303</v>
      </c>
      <c r="C4868" t="s">
        <v>2439</v>
      </c>
      <c r="D4868" s="6" t="s">
        <v>5513</v>
      </c>
      <c r="E4868" s="14">
        <v>1</v>
      </c>
      <c r="F4868" s="5">
        <v>44292</v>
      </c>
      <c r="G4868" s="6">
        <v>34.478168264110757</v>
      </c>
      <c r="H4868" s="7">
        <v>10999.435012636599</v>
      </c>
      <c r="I4868" s="6">
        <v>3.64</v>
      </c>
      <c r="J4868" s="7">
        <v>19273.843548216366</v>
      </c>
      <c r="K4868" s="7">
        <v>18072.963391898847</v>
      </c>
      <c r="L4868" s="6" t="s">
        <v>17</v>
      </c>
      <c r="M4868" s="6" t="s">
        <v>17</v>
      </c>
      <c r="N4868" s="6" t="s">
        <v>17</v>
      </c>
      <c r="O4868" s="6" t="s">
        <v>17</v>
      </c>
      <c r="P4868" s="8" t="s">
        <v>17</v>
      </c>
      <c r="Q4868" s="8" t="s">
        <v>17</v>
      </c>
      <c r="R4868" s="9">
        <v>5.53</v>
      </c>
    </row>
    <row r="4869" spans="1:18" ht="15" customHeight="1" x14ac:dyDescent="0.25">
      <c r="A4869" t="s">
        <v>2726</v>
      </c>
      <c r="B4869" t="s">
        <v>5303</v>
      </c>
      <c r="C4869" t="s">
        <v>665</v>
      </c>
      <c r="D4869" t="s">
        <v>5513</v>
      </c>
      <c r="E4869" s="14">
        <v>1</v>
      </c>
      <c r="F4869" s="5">
        <v>44292</v>
      </c>
      <c r="G4869" s="6">
        <v>37.939892114050856</v>
      </c>
      <c r="H4869" s="7">
        <v>10283.299185582218</v>
      </c>
      <c r="I4869" s="6">
        <v>3.22</v>
      </c>
      <c r="J4869" s="7">
        <v>19314.566764336541</v>
      </c>
      <c r="K4869" s="7">
        <v>18063.40841451638</v>
      </c>
      <c r="L4869" s="6">
        <v>48.546911439335041</v>
      </c>
      <c r="M4869" s="6">
        <v>5.7358842273082908</v>
      </c>
      <c r="N4869" s="6">
        <v>0.476773122231473</v>
      </c>
      <c r="O4869" s="6">
        <v>42.0278728594485</v>
      </c>
      <c r="P4869" s="8">
        <v>2.2367147134289152E-3</v>
      </c>
      <c r="Q4869" s="8">
        <v>0</v>
      </c>
      <c r="R4869" s="9">
        <v>4.4400000000000004</v>
      </c>
    </row>
    <row r="4870" spans="1:18" ht="15" customHeight="1" x14ac:dyDescent="0.25">
      <c r="A4870" t="s">
        <v>2727</v>
      </c>
      <c r="B4870" t="s">
        <v>5303</v>
      </c>
      <c r="C4870" t="s">
        <v>665</v>
      </c>
      <c r="D4870" t="s">
        <v>5513</v>
      </c>
      <c r="E4870" s="14">
        <v>1</v>
      </c>
      <c r="F4870" s="5">
        <v>44292</v>
      </c>
      <c r="G4870" s="6">
        <v>40.842311459353581</v>
      </c>
      <c r="H4870" s="7">
        <v>10152.281004758655</v>
      </c>
      <c r="I4870" s="6">
        <v>2.7</v>
      </c>
      <c r="J4870" s="7">
        <v>20059.72025774006</v>
      </c>
      <c r="K4870" s="7">
        <v>18848.02964546124</v>
      </c>
      <c r="L4870" s="6" t="s">
        <v>17</v>
      </c>
      <c r="M4870" s="6" t="s">
        <v>17</v>
      </c>
      <c r="N4870" s="6" t="s">
        <v>17</v>
      </c>
      <c r="O4870" s="6" t="s">
        <v>17</v>
      </c>
      <c r="P4870" s="8" t="s">
        <v>17</v>
      </c>
      <c r="Q4870" s="8" t="s">
        <v>17</v>
      </c>
      <c r="R4870" s="9">
        <v>4.5549999999999997</v>
      </c>
    </row>
    <row r="4871" spans="1:18" ht="15" customHeight="1" x14ac:dyDescent="0.25">
      <c r="A4871" t="s">
        <v>2728</v>
      </c>
      <c r="B4871" t="s">
        <v>5303</v>
      </c>
      <c r="C4871" t="s">
        <v>665</v>
      </c>
      <c r="D4871" t="s">
        <v>5513</v>
      </c>
      <c r="E4871" s="14">
        <v>1</v>
      </c>
      <c r="F4871" s="5">
        <v>44292</v>
      </c>
      <c r="G4871" s="6">
        <v>38.797814207650283</v>
      </c>
      <c r="H4871" s="7">
        <v>10411.315119337411</v>
      </c>
      <c r="I4871" s="6">
        <v>3.53</v>
      </c>
      <c r="J4871" s="7">
        <v>19762.177949306355</v>
      </c>
      <c r="K4871" s="7">
        <v>18560.032739631664</v>
      </c>
      <c r="L4871" s="6" t="s">
        <v>17</v>
      </c>
      <c r="M4871" s="6" t="s">
        <v>17</v>
      </c>
      <c r="N4871" s="6" t="s">
        <v>17</v>
      </c>
      <c r="O4871" s="6" t="s">
        <v>17</v>
      </c>
      <c r="P4871" s="8" t="s">
        <v>17</v>
      </c>
      <c r="Q4871" s="8" t="s">
        <v>17</v>
      </c>
      <c r="R4871" s="9">
        <v>4.13</v>
      </c>
    </row>
    <row r="4872" spans="1:18" ht="15" customHeight="1" x14ac:dyDescent="0.25">
      <c r="A4872" t="s">
        <v>5260</v>
      </c>
      <c r="B4872" t="s">
        <v>5308</v>
      </c>
      <c r="C4872" t="s">
        <v>16</v>
      </c>
      <c r="D4872" t="s">
        <v>5513</v>
      </c>
      <c r="E4872" s="14">
        <v>1</v>
      </c>
      <c r="F4872" s="5">
        <v>44292</v>
      </c>
      <c r="G4872" s="6">
        <v>38.497673900551746</v>
      </c>
      <c r="H4872" s="7">
        <v>10344.725951593866</v>
      </c>
      <c r="I4872" s="7">
        <v>6.6899999999999995</v>
      </c>
      <c r="J4872" s="7">
        <v>19524.971530828047</v>
      </c>
      <c r="K4872" s="7">
        <v>18349.263907085926</v>
      </c>
      <c r="L4872" s="6">
        <v>47.982777165055445</v>
      </c>
      <c r="M4872" s="6">
        <v>5.390278409134031</v>
      </c>
      <c r="N4872" s="6">
        <v>0.48057072416948371</v>
      </c>
      <c r="O4872" s="6">
        <v>39.382610930681807</v>
      </c>
      <c r="P4872" s="8">
        <v>3.2933861142743527E-2</v>
      </c>
      <c r="Q4872" s="8">
        <v>4.0828909816491843E-2</v>
      </c>
      <c r="R4872" s="9">
        <v>7.7949999999999999</v>
      </c>
    </row>
    <row r="4873" spans="1:18" ht="15" customHeight="1" x14ac:dyDescent="0.25">
      <c r="A4873" t="s">
        <v>2729</v>
      </c>
      <c r="B4873" t="s">
        <v>5303</v>
      </c>
      <c r="C4873" t="s">
        <v>665</v>
      </c>
      <c r="D4873" t="s">
        <v>5513</v>
      </c>
      <c r="E4873" s="14">
        <v>1</v>
      </c>
      <c r="F4873" s="5">
        <v>44294</v>
      </c>
      <c r="G4873" s="6">
        <v>34.211753731343279</v>
      </c>
      <c r="H4873" s="7">
        <v>11095.957395928086</v>
      </c>
      <c r="I4873" s="6">
        <v>3.58</v>
      </c>
      <c r="J4873" s="7">
        <v>19349.802160196767</v>
      </c>
      <c r="K4873" s="7">
        <v>18136.599189556764</v>
      </c>
      <c r="L4873" s="6">
        <v>47.944532875957321</v>
      </c>
      <c r="M4873" s="6">
        <v>5.5555121096522386</v>
      </c>
      <c r="N4873" s="6">
        <v>0.39588526114031408</v>
      </c>
      <c r="O4873" s="6">
        <v>42.5082409536071</v>
      </c>
      <c r="P4873" s="8">
        <v>5.5553472300344285E-3</v>
      </c>
      <c r="Q4873" s="8">
        <v>1.0273452412989202E-2</v>
      </c>
      <c r="R4873" s="9">
        <v>6.49</v>
      </c>
    </row>
    <row r="4874" spans="1:18" ht="15" customHeight="1" x14ac:dyDescent="0.25">
      <c r="A4874" t="s">
        <v>2730</v>
      </c>
      <c r="B4874" t="s">
        <v>5303</v>
      </c>
      <c r="C4874" t="s">
        <v>5522</v>
      </c>
      <c r="D4874" t="s">
        <v>5513</v>
      </c>
      <c r="E4874" s="14">
        <v>1</v>
      </c>
      <c r="F4874" s="5">
        <v>44294</v>
      </c>
      <c r="G4874" s="6">
        <v>34.319676277187668</v>
      </c>
      <c r="H4874" s="7">
        <v>10597.362045906655</v>
      </c>
      <c r="I4874" s="6">
        <v>4.9049999999999994</v>
      </c>
      <c r="J4874" s="7">
        <v>18571.808369224225</v>
      </c>
      <c r="K4874" s="7">
        <v>17411.29015383709</v>
      </c>
      <c r="L4874" s="6">
        <v>47.944442574491994</v>
      </c>
      <c r="M4874" s="6">
        <v>5.3112954519444129</v>
      </c>
      <c r="N4874" s="6">
        <v>0.40456014734574886</v>
      </c>
      <c r="O4874" s="6">
        <v>41.422090458318337</v>
      </c>
      <c r="P4874" s="8">
        <v>9.477850274314345E-3</v>
      </c>
      <c r="Q4874" s="8">
        <v>3.1335176251967756E-3</v>
      </c>
      <c r="R4874" s="9">
        <v>5.9649999999999999</v>
      </c>
    </row>
    <row r="4875" spans="1:18" ht="15" customHeight="1" x14ac:dyDescent="0.25">
      <c r="A4875" t="s">
        <v>2731</v>
      </c>
      <c r="B4875" t="s">
        <v>5303</v>
      </c>
      <c r="C4875" t="s">
        <v>665</v>
      </c>
      <c r="D4875" t="s">
        <v>5513</v>
      </c>
      <c r="E4875" s="14">
        <v>1</v>
      </c>
      <c r="F4875" s="5">
        <v>44294</v>
      </c>
      <c r="G4875" s="6">
        <v>36.014709262238561</v>
      </c>
      <c r="H4875" s="7">
        <v>10354.527797905634</v>
      </c>
      <c r="I4875" s="6">
        <v>8.8350000000000009</v>
      </c>
      <c r="J4875" s="7">
        <v>18729.114452798665</v>
      </c>
      <c r="K4875" s="7">
        <v>17557.733997373347</v>
      </c>
      <c r="L4875" s="6">
        <v>45.892216944848521</v>
      </c>
      <c r="M4875" s="6">
        <v>5.3697973898147024</v>
      </c>
      <c r="N4875" s="6">
        <v>1.0428168322905165</v>
      </c>
      <c r="O4875" s="6">
        <v>38.843994801005621</v>
      </c>
      <c r="P4875" s="8">
        <v>7.1824128826369254E-3</v>
      </c>
      <c r="Q4875" s="8">
        <v>8.9916191579981243E-3</v>
      </c>
      <c r="R4875" s="9">
        <v>4.24</v>
      </c>
    </row>
    <row r="4876" spans="1:18" ht="15" customHeight="1" x14ac:dyDescent="0.25">
      <c r="A4876" t="s">
        <v>2732</v>
      </c>
      <c r="B4876" t="s">
        <v>5303</v>
      </c>
      <c r="C4876" t="s">
        <v>665</v>
      </c>
      <c r="D4876" t="s">
        <v>5513</v>
      </c>
      <c r="E4876" s="14">
        <v>1</v>
      </c>
      <c r="F4876" s="5">
        <v>44294</v>
      </c>
      <c r="G4876" s="6">
        <v>41.089213816486541</v>
      </c>
      <c r="H4876" s="7">
        <v>9665.4294136555327</v>
      </c>
      <c r="I4876" s="6">
        <v>5.1400000000000006</v>
      </c>
      <c r="J4876" s="7">
        <v>19313.467410761292</v>
      </c>
      <c r="K4876" s="7">
        <v>18110.841152172827</v>
      </c>
      <c r="L4876" s="6">
        <v>47.117771662364689</v>
      </c>
      <c r="M4876" s="6">
        <v>5.5082292347868655</v>
      </c>
      <c r="N4876" s="6">
        <v>0.58055317610966761</v>
      </c>
      <c r="O4876" s="6">
        <v>41.644465532252624</v>
      </c>
      <c r="P4876" s="8">
        <v>6.0508025321334424E-3</v>
      </c>
      <c r="Q4876" s="8">
        <v>2.9295919540169436E-3</v>
      </c>
      <c r="R4876" s="9">
        <v>5.03</v>
      </c>
    </row>
    <row r="4877" spans="1:18" ht="15" customHeight="1" x14ac:dyDescent="0.25">
      <c r="A4877" t="s">
        <v>2733</v>
      </c>
      <c r="B4877" t="s">
        <v>5303</v>
      </c>
      <c r="C4877" t="s">
        <v>665</v>
      </c>
      <c r="D4877" t="s">
        <v>5513</v>
      </c>
      <c r="E4877" s="14">
        <v>1</v>
      </c>
      <c r="F4877" s="5">
        <v>44294</v>
      </c>
      <c r="G4877" s="6">
        <v>36.555683122847299</v>
      </c>
      <c r="H4877" s="7">
        <v>10427.211817954998</v>
      </c>
      <c r="I4877" s="6">
        <v>6.2949999999999999</v>
      </c>
      <c r="J4877" s="7">
        <v>19012.332721070583</v>
      </c>
      <c r="K4877" s="7">
        <v>17842.838750341663</v>
      </c>
      <c r="L4877" s="6">
        <v>46.606846389080303</v>
      </c>
      <c r="M4877" s="6">
        <v>5.3539459363441093</v>
      </c>
      <c r="N4877" s="6">
        <v>0.60032812051685114</v>
      </c>
      <c r="O4877" s="6">
        <v>41.132975675354416</v>
      </c>
      <c r="P4877" s="8">
        <v>2.0455194714641711E-3</v>
      </c>
      <c r="Q4877" s="8">
        <v>8.8583592328534463E-3</v>
      </c>
      <c r="R4877" s="9">
        <v>4.7249999999999996</v>
      </c>
    </row>
    <row r="4878" spans="1:18" ht="15" customHeight="1" x14ac:dyDescent="0.25">
      <c r="A4878" t="s">
        <v>2734</v>
      </c>
      <c r="B4878" t="s">
        <v>5303</v>
      </c>
      <c r="C4878" t="s">
        <v>5522</v>
      </c>
      <c r="D4878" t="s">
        <v>5513</v>
      </c>
      <c r="E4878" s="14">
        <v>1</v>
      </c>
      <c r="F4878" s="5">
        <v>44294</v>
      </c>
      <c r="G4878" s="6">
        <v>39.523099850968713</v>
      </c>
      <c r="H4878" s="7">
        <v>9567.726531580176</v>
      </c>
      <c r="I4878" s="6">
        <v>7.3550000000000004</v>
      </c>
      <c r="J4878" s="7">
        <v>18572.722912114266</v>
      </c>
      <c r="K4878" s="7">
        <v>17417.023417176686</v>
      </c>
      <c r="L4878" s="6">
        <v>44.889097886607097</v>
      </c>
      <c r="M4878" s="6">
        <v>5.2862703474114721</v>
      </c>
      <c r="N4878" s="6">
        <v>0.98259681758768791</v>
      </c>
      <c r="O4878" s="6">
        <v>41.45856220349647</v>
      </c>
      <c r="P4878" s="8">
        <v>9.159977956426632E-3</v>
      </c>
      <c r="Q4878" s="8">
        <v>1.931276694083494E-2</v>
      </c>
      <c r="R4878" s="9">
        <v>6.1850000000000005</v>
      </c>
    </row>
    <row r="4879" spans="1:18" ht="15" customHeight="1" x14ac:dyDescent="0.25">
      <c r="A4879" t="s">
        <v>2735</v>
      </c>
      <c r="B4879" t="s">
        <v>5303</v>
      </c>
      <c r="C4879" t="s">
        <v>2439</v>
      </c>
      <c r="D4879" s="6" t="s">
        <v>5513</v>
      </c>
      <c r="E4879" s="14">
        <v>1</v>
      </c>
      <c r="F4879" s="5">
        <v>44294</v>
      </c>
      <c r="G4879" s="6">
        <v>30.270111567821484</v>
      </c>
      <c r="H4879" s="7">
        <v>11789.143522726694</v>
      </c>
      <c r="I4879" s="6">
        <v>4.2450000000000001</v>
      </c>
      <c r="J4879" s="7">
        <v>19161.314294813954</v>
      </c>
      <c r="K4879" s="7">
        <v>17967.39193196089</v>
      </c>
      <c r="L4879" s="6" t="s">
        <v>17</v>
      </c>
      <c r="M4879" s="6" t="s">
        <v>17</v>
      </c>
      <c r="N4879" s="6" t="s">
        <v>17</v>
      </c>
      <c r="O4879" s="6" t="s">
        <v>17</v>
      </c>
      <c r="P4879" s="8" t="s">
        <v>17</v>
      </c>
      <c r="Q4879" s="8" t="s">
        <v>17</v>
      </c>
      <c r="R4879" s="9">
        <v>5.8049999999999997</v>
      </c>
    </row>
    <row r="4880" spans="1:18" ht="15" customHeight="1" x14ac:dyDescent="0.25">
      <c r="A4880" t="s">
        <v>2736</v>
      </c>
      <c r="B4880" t="s">
        <v>5303</v>
      </c>
      <c r="C4880" t="s">
        <v>2439</v>
      </c>
      <c r="D4880" s="6" t="s">
        <v>5513</v>
      </c>
      <c r="E4880" s="14">
        <v>1</v>
      </c>
      <c r="F4880" s="5">
        <v>44294</v>
      </c>
      <c r="G4880" s="6">
        <v>31.267370761534185</v>
      </c>
      <c r="H4880" s="7">
        <v>12789.226490466595</v>
      </c>
      <c r="I4880" s="6">
        <v>4.25</v>
      </c>
      <c r="J4880" s="7">
        <v>20912.43013042321</v>
      </c>
      <c r="K4880" s="7">
        <v>19718.565269995473</v>
      </c>
      <c r="L4880" s="6" t="s">
        <v>17</v>
      </c>
      <c r="M4880" s="6" t="s">
        <v>17</v>
      </c>
      <c r="N4880" s="6" t="s">
        <v>17</v>
      </c>
      <c r="O4880" s="6" t="s">
        <v>17</v>
      </c>
      <c r="P4880" s="8" t="s">
        <v>17</v>
      </c>
      <c r="Q4880" s="8" t="s">
        <v>17</v>
      </c>
      <c r="R4880" s="9">
        <v>6.0750000000000002</v>
      </c>
    </row>
    <row r="4881" spans="1:18" ht="15" customHeight="1" x14ac:dyDescent="0.25">
      <c r="A4881" t="s">
        <v>2737</v>
      </c>
      <c r="B4881" t="s">
        <v>5303</v>
      </c>
      <c r="C4881" t="s">
        <v>665</v>
      </c>
      <c r="D4881" t="s">
        <v>5513</v>
      </c>
      <c r="E4881" s="14">
        <v>1</v>
      </c>
      <c r="F4881" s="5">
        <v>44294</v>
      </c>
      <c r="G4881" s="6">
        <v>45.955477187568874</v>
      </c>
      <c r="H4881" s="7">
        <v>9090.2081427448247</v>
      </c>
      <c r="I4881" s="6">
        <v>1.2050000000000001</v>
      </c>
      <c r="J4881" s="7">
        <v>20144.621556001268</v>
      </c>
      <c r="K4881" s="7">
        <v>18897.197937860226</v>
      </c>
      <c r="L4881" s="6">
        <v>49.261621429940377</v>
      </c>
      <c r="M4881" s="6">
        <v>5.7133520623295295</v>
      </c>
      <c r="N4881" s="6">
        <v>0.17192449875425198</v>
      </c>
      <c r="O4881" s="6">
        <v>43.640963644639982</v>
      </c>
      <c r="P4881" s="8">
        <v>3.312894536023537E-3</v>
      </c>
      <c r="Q4881" s="8">
        <v>3.8254697998451564E-3</v>
      </c>
      <c r="R4881" s="9">
        <v>5.27</v>
      </c>
    </row>
    <row r="4882" spans="1:18" ht="15" customHeight="1" x14ac:dyDescent="0.25">
      <c r="A4882" t="s">
        <v>2738</v>
      </c>
      <c r="B4882" t="s">
        <v>5303</v>
      </c>
      <c r="C4882" t="s">
        <v>665</v>
      </c>
      <c r="D4882" t="s">
        <v>5513</v>
      </c>
      <c r="E4882" s="14">
        <v>1</v>
      </c>
      <c r="F4882" s="5">
        <v>44294</v>
      </c>
      <c r="G4882" s="6">
        <v>35.197225834416997</v>
      </c>
      <c r="H4882" s="7">
        <v>10308.070329406164</v>
      </c>
      <c r="I4882" s="7">
        <v>8.375</v>
      </c>
      <c r="J4882" s="7">
        <v>18371.811727583485</v>
      </c>
      <c r="K4882" s="7">
        <v>17233.735284240818</v>
      </c>
      <c r="L4882" s="6">
        <v>43.863472360801431</v>
      </c>
      <c r="M4882" s="6">
        <v>5.2028789001211013</v>
      </c>
      <c r="N4882" s="6">
        <v>0.59746150899854344</v>
      </c>
      <c r="O4882" s="6">
        <v>41.93446441221402</v>
      </c>
      <c r="P4882" s="8">
        <v>7.7347611465836087E-3</v>
      </c>
      <c r="Q4882" s="8">
        <v>1.8988056718323838E-2</v>
      </c>
      <c r="R4882" s="9">
        <v>4.9249999999999998</v>
      </c>
    </row>
    <row r="4883" spans="1:18" ht="15" customHeight="1" x14ac:dyDescent="0.25">
      <c r="A4883" t="s">
        <v>2739</v>
      </c>
      <c r="B4883" t="s">
        <v>5303</v>
      </c>
      <c r="C4883" t="s">
        <v>2439</v>
      </c>
      <c r="D4883" s="6" t="s">
        <v>5513</v>
      </c>
      <c r="E4883" s="14">
        <v>1</v>
      </c>
      <c r="F4883" s="5">
        <v>44294</v>
      </c>
      <c r="G4883" s="6">
        <v>34.081060412949284</v>
      </c>
      <c r="H4883" s="7">
        <v>10922.25795764372</v>
      </c>
      <c r="I4883" s="7">
        <v>4.1449999999999996</v>
      </c>
      <c r="J4883" s="7">
        <v>19027.365129007037</v>
      </c>
      <c r="K4883" s="7">
        <v>17832.292717647455</v>
      </c>
      <c r="L4883" s="6" t="s">
        <v>17</v>
      </c>
      <c r="M4883" s="6" t="s">
        <v>17</v>
      </c>
      <c r="N4883" s="6" t="s">
        <v>17</v>
      </c>
      <c r="O4883" s="6" t="s">
        <v>17</v>
      </c>
      <c r="P4883" s="8" t="s">
        <v>17</v>
      </c>
      <c r="Q4883" s="8" t="s">
        <v>17</v>
      </c>
      <c r="R4883" s="9">
        <v>4.0750000000000002</v>
      </c>
    </row>
    <row r="4884" spans="1:18" ht="15" customHeight="1" x14ac:dyDescent="0.25">
      <c r="A4884" t="s">
        <v>2740</v>
      </c>
      <c r="B4884" t="s">
        <v>5303</v>
      </c>
      <c r="C4884" t="s">
        <v>2439</v>
      </c>
      <c r="D4884" s="6" t="s">
        <v>5513</v>
      </c>
      <c r="E4884" s="14">
        <v>1</v>
      </c>
      <c r="F4884" s="5">
        <v>44294</v>
      </c>
      <c r="G4884" s="6">
        <v>29.864253393665159</v>
      </c>
      <c r="H4884" s="7">
        <v>11764.090757945703</v>
      </c>
      <c r="I4884" s="7">
        <v>4.2699999999999996</v>
      </c>
      <c r="J4884" s="7">
        <v>19007.196512055471</v>
      </c>
      <c r="K4884" s="7">
        <v>17813.561661329037</v>
      </c>
      <c r="L4884" s="6" t="s">
        <v>17</v>
      </c>
      <c r="M4884" s="6" t="s">
        <v>17</v>
      </c>
      <c r="N4884" s="6" t="s">
        <v>17</v>
      </c>
      <c r="O4884" s="6" t="s">
        <v>17</v>
      </c>
      <c r="P4884" s="8" t="s">
        <v>17</v>
      </c>
      <c r="Q4884" s="8" t="s">
        <v>17</v>
      </c>
      <c r="R4884" s="9">
        <v>4.8149999999999995</v>
      </c>
    </row>
    <row r="4885" spans="1:18" ht="15" customHeight="1" x14ac:dyDescent="0.25">
      <c r="A4885" t="s">
        <v>2741</v>
      </c>
      <c r="B4885" t="s">
        <v>5303</v>
      </c>
      <c r="C4885" t="s">
        <v>5522</v>
      </c>
      <c r="D4885" t="s">
        <v>5513</v>
      </c>
      <c r="E4885" s="14">
        <v>1</v>
      </c>
      <c r="F4885" s="5">
        <v>44294</v>
      </c>
      <c r="G4885" s="6">
        <v>33.201685097419698</v>
      </c>
      <c r="H4885" s="7">
        <v>11407.080581026235</v>
      </c>
      <c r="I4885" s="7">
        <v>3.895</v>
      </c>
      <c r="J4885" s="7">
        <v>19489.124137567807</v>
      </c>
      <c r="K4885" s="7">
        <v>18291.17660494192</v>
      </c>
      <c r="L4885" s="6" t="s">
        <v>17</v>
      </c>
      <c r="M4885" s="6" t="s">
        <v>17</v>
      </c>
      <c r="N4885" s="6" t="s">
        <v>17</v>
      </c>
      <c r="O4885" s="6" t="s">
        <v>17</v>
      </c>
      <c r="P4885" s="8" t="s">
        <v>17</v>
      </c>
      <c r="Q4885" s="8" t="s">
        <v>17</v>
      </c>
      <c r="R4885" s="9">
        <v>5.0649999999999995</v>
      </c>
    </row>
    <row r="4886" spans="1:18" ht="15" customHeight="1" x14ac:dyDescent="0.25">
      <c r="A4886" t="s">
        <v>2742</v>
      </c>
      <c r="B4886" t="s">
        <v>5303</v>
      </c>
      <c r="C4886" t="s">
        <v>2113</v>
      </c>
      <c r="D4886" t="s">
        <v>5517</v>
      </c>
      <c r="E4886" s="14">
        <v>5</v>
      </c>
      <c r="F4886" s="5">
        <v>44294</v>
      </c>
      <c r="G4886" s="6">
        <v>24.141150248398642</v>
      </c>
      <c r="H4886" s="7">
        <v>12170.003230428372</v>
      </c>
      <c r="I4886" s="7">
        <v>8.35</v>
      </c>
      <c r="J4886" s="7">
        <v>18018.549295019566</v>
      </c>
      <c r="K4886" s="7">
        <v>16820.412612079446</v>
      </c>
      <c r="L4886" s="6" t="s">
        <v>17</v>
      </c>
      <c r="M4886" s="6" t="s">
        <v>17</v>
      </c>
      <c r="N4886" s="6" t="s">
        <v>17</v>
      </c>
      <c r="O4886" s="6" t="s">
        <v>17</v>
      </c>
      <c r="P4886" s="8" t="s">
        <v>17</v>
      </c>
      <c r="Q4886" s="8" t="s">
        <v>17</v>
      </c>
      <c r="R4886" s="9">
        <v>6.7349999999999994</v>
      </c>
    </row>
    <row r="4887" spans="1:18" ht="15" customHeight="1" x14ac:dyDescent="0.25">
      <c r="A4887" t="s">
        <v>5261</v>
      </c>
      <c r="B4887" t="s">
        <v>5308</v>
      </c>
      <c r="C4887" t="s">
        <v>16</v>
      </c>
      <c r="D4887" t="s">
        <v>5513</v>
      </c>
      <c r="E4887" s="14">
        <v>1</v>
      </c>
      <c r="F4887" s="5">
        <v>44294</v>
      </c>
      <c r="G4887" s="6">
        <v>36.336907049830799</v>
      </c>
      <c r="H4887" s="7">
        <v>9710.7091865070724</v>
      </c>
      <c r="I4887" s="7">
        <v>14.545000000000002</v>
      </c>
      <c r="J4887" s="7">
        <v>17513.290658565697</v>
      </c>
      <c r="K4887" s="7">
        <v>16647.667171983154</v>
      </c>
      <c r="L4887" s="6">
        <v>36.343079115408308</v>
      </c>
      <c r="M4887" s="6">
        <v>3.9090125170101606</v>
      </c>
      <c r="N4887" s="6">
        <v>0.3652951138764764</v>
      </c>
      <c r="O4887" s="6">
        <v>44.798492977354236</v>
      </c>
      <c r="P4887" s="8">
        <v>1.3787677236376297E-2</v>
      </c>
      <c r="Q4887" s="8">
        <v>2.5332599114433745E-2</v>
      </c>
      <c r="R4887" s="9">
        <v>7.83</v>
      </c>
    </row>
    <row r="4888" spans="1:18" ht="15" customHeight="1" x14ac:dyDescent="0.25">
      <c r="A4888" t="s">
        <v>4680</v>
      </c>
      <c r="B4888" t="s">
        <v>5307</v>
      </c>
      <c r="C4888" t="s">
        <v>4424</v>
      </c>
      <c r="D4888" t="s">
        <v>5513</v>
      </c>
      <c r="E4888" s="14">
        <v>1</v>
      </c>
      <c r="F4888" s="5">
        <v>44294</v>
      </c>
      <c r="G4888" s="6">
        <v>30.67</v>
      </c>
      <c r="H4888" s="7">
        <v>12674.711546267221</v>
      </c>
      <c r="I4888" s="6">
        <v>1.845</v>
      </c>
      <c r="J4888" s="7">
        <v>20586.230402181322</v>
      </c>
      <c r="K4888" s="7">
        <v>19362.439991731171</v>
      </c>
      <c r="L4888" s="6" t="s">
        <v>17</v>
      </c>
      <c r="M4888" s="6" t="s">
        <v>17</v>
      </c>
      <c r="N4888" s="6">
        <v>0.10487127051544229</v>
      </c>
      <c r="O4888" s="6" t="s">
        <v>17</v>
      </c>
      <c r="P4888" s="8">
        <v>1.3097993819580635E-2</v>
      </c>
      <c r="Q4888" s="8">
        <v>3.0212705743832665E-2</v>
      </c>
      <c r="R4888" s="9">
        <v>4.6449999999999996</v>
      </c>
    </row>
    <row r="4889" spans="1:18" ht="15" customHeight="1" x14ac:dyDescent="0.25">
      <c r="A4889" t="s">
        <v>4681</v>
      </c>
      <c r="B4889" t="s">
        <v>5307</v>
      </c>
      <c r="C4889" t="s">
        <v>4424</v>
      </c>
      <c r="D4889" t="s">
        <v>5513</v>
      </c>
      <c r="E4889" s="14">
        <v>1</v>
      </c>
      <c r="F4889" s="5">
        <v>44294</v>
      </c>
      <c r="G4889" s="6">
        <v>45.17</v>
      </c>
      <c r="H4889" s="7">
        <v>9168.9426811406411</v>
      </c>
      <c r="I4889" s="6">
        <v>1.8250000000000002</v>
      </c>
      <c r="J4889" s="7">
        <v>19959.14519170333</v>
      </c>
      <c r="K4889" s="7">
        <v>18735.082584608139</v>
      </c>
      <c r="L4889" s="6" t="s">
        <v>17</v>
      </c>
      <c r="M4889" s="6" t="s">
        <v>17</v>
      </c>
      <c r="N4889" s="6">
        <v>0.18751309448983866</v>
      </c>
      <c r="O4889" s="6" t="s">
        <v>17</v>
      </c>
      <c r="P4889" s="8">
        <v>4.175664123834763E-2</v>
      </c>
      <c r="Q4889" s="8">
        <v>4.3485116427022387E-2</v>
      </c>
      <c r="R4889" s="9">
        <v>4.54</v>
      </c>
    </row>
    <row r="4890" spans="1:18" ht="15" customHeight="1" x14ac:dyDescent="0.25">
      <c r="A4890" t="s">
        <v>4682</v>
      </c>
      <c r="B4890" t="s">
        <v>5307</v>
      </c>
      <c r="C4890" t="s">
        <v>4424</v>
      </c>
      <c r="D4890" t="s">
        <v>5513</v>
      </c>
      <c r="E4890" s="14">
        <v>1</v>
      </c>
      <c r="F4890" s="5">
        <v>44294</v>
      </c>
      <c r="G4890" s="6">
        <v>43.23</v>
      </c>
      <c r="H4890" s="7">
        <v>9351.3566345004438</v>
      </c>
      <c r="I4890" s="6">
        <v>3.875</v>
      </c>
      <c r="J4890" s="7">
        <v>19535.557279544868</v>
      </c>
      <c r="K4890" s="7">
        <v>18332.685457989151</v>
      </c>
      <c r="L4890" s="6" t="s">
        <v>17</v>
      </c>
      <c r="M4890" s="6" t="s">
        <v>17</v>
      </c>
      <c r="N4890" s="6">
        <v>0.10343935867597621</v>
      </c>
      <c r="O4890" s="6" t="s">
        <v>17</v>
      </c>
      <c r="P4890" s="8">
        <v>0.16929957921461358</v>
      </c>
      <c r="Q4890" s="8">
        <v>7.1821132733524088E-3</v>
      </c>
      <c r="R4890" s="9">
        <v>3.3250000000000002</v>
      </c>
    </row>
    <row r="4891" spans="1:18" ht="15" customHeight="1" x14ac:dyDescent="0.25">
      <c r="A4891" t="s">
        <v>4683</v>
      </c>
      <c r="B4891" t="s">
        <v>5307</v>
      </c>
      <c r="C4891" t="s">
        <v>4424</v>
      </c>
      <c r="D4891" t="s">
        <v>5513</v>
      </c>
      <c r="E4891" s="14">
        <v>1</v>
      </c>
      <c r="F4891" s="5">
        <v>44294</v>
      </c>
      <c r="G4891" s="6">
        <v>45.37</v>
      </c>
      <c r="H4891" s="7">
        <v>8786.8002366652927</v>
      </c>
      <c r="I4891" s="6">
        <v>3.6850000000000001</v>
      </c>
      <c r="J4891" s="7">
        <v>19318.111053450961</v>
      </c>
      <c r="K4891" s="7">
        <v>18113.105137589773</v>
      </c>
      <c r="L4891" s="6" t="s">
        <v>17</v>
      </c>
      <c r="M4891" s="6" t="s">
        <v>17</v>
      </c>
      <c r="N4891" s="6">
        <v>0.32381940840685003</v>
      </c>
      <c r="O4891" s="6" t="s">
        <v>17</v>
      </c>
      <c r="P4891" s="8">
        <v>0.11494677686787247</v>
      </c>
      <c r="Q4891" s="8">
        <v>1.1194185928070272E-2</v>
      </c>
      <c r="R4891" s="9">
        <v>3.65</v>
      </c>
    </row>
    <row r="4892" spans="1:18" ht="15" customHeight="1" x14ac:dyDescent="0.25">
      <c r="A4892" t="s">
        <v>4684</v>
      </c>
      <c r="B4892" t="s">
        <v>5307</v>
      </c>
      <c r="C4892" t="s">
        <v>4424</v>
      </c>
      <c r="D4892" t="s">
        <v>5513</v>
      </c>
      <c r="E4892" s="14">
        <v>1</v>
      </c>
      <c r="F4892" s="5">
        <v>44294</v>
      </c>
      <c r="G4892" s="6">
        <v>39.25</v>
      </c>
      <c r="H4892" s="7">
        <v>10300.412835033703</v>
      </c>
      <c r="I4892" s="6">
        <v>5.2799999999999994</v>
      </c>
      <c r="J4892" s="7">
        <v>19722.309218081216</v>
      </c>
      <c r="K4892" s="7">
        <v>18533.811251084284</v>
      </c>
      <c r="L4892" s="6" t="s">
        <v>17</v>
      </c>
      <c r="M4892" s="6" t="s">
        <v>17</v>
      </c>
      <c r="N4892" s="6">
        <v>0.23280091867627101</v>
      </c>
      <c r="O4892" s="6" t="s">
        <v>17</v>
      </c>
      <c r="P4892" s="8">
        <v>0.16936720127911387</v>
      </c>
      <c r="Q4892" s="8">
        <v>9.5156336432749167E-3</v>
      </c>
      <c r="R4892" s="9">
        <v>4.21</v>
      </c>
    </row>
    <row r="4893" spans="1:18" ht="15" customHeight="1" x14ac:dyDescent="0.25">
      <c r="A4893" t="s">
        <v>3455</v>
      </c>
      <c r="B4893" t="s">
        <v>5304</v>
      </c>
      <c r="C4893" t="s">
        <v>2974</v>
      </c>
      <c r="D4893" s="6" t="s">
        <v>5513</v>
      </c>
      <c r="E4893" s="14">
        <v>1</v>
      </c>
      <c r="F4893" s="5">
        <v>44295</v>
      </c>
      <c r="G4893" s="6">
        <v>29.669063819512584</v>
      </c>
      <c r="H4893" s="7">
        <v>12247.218018036174</v>
      </c>
      <c r="I4893" s="7">
        <v>2.3149999999999999</v>
      </c>
      <c r="J4893" s="7">
        <v>19668.732394366198</v>
      </c>
      <c r="K4893" s="7">
        <v>18444.277798118979</v>
      </c>
      <c r="L4893" s="6">
        <v>48.712901883877102</v>
      </c>
      <c r="M4893" s="6">
        <v>5.6067588110533766</v>
      </c>
      <c r="N4893" s="6">
        <v>0.17376834848754977</v>
      </c>
      <c r="O4893" s="6">
        <v>43.201702328629011</v>
      </c>
      <c r="P4893" s="8">
        <v>1.1431134361473904E-3</v>
      </c>
      <c r="Q4893" s="8">
        <v>0</v>
      </c>
      <c r="R4893" s="9">
        <v>11.25</v>
      </c>
    </row>
    <row r="4894" spans="1:18" ht="15" customHeight="1" x14ac:dyDescent="0.25">
      <c r="A4894" t="s">
        <v>3456</v>
      </c>
      <c r="B4894" t="s">
        <v>5304</v>
      </c>
      <c r="C4894" t="s">
        <v>3457</v>
      </c>
      <c r="D4894" t="s">
        <v>5513</v>
      </c>
      <c r="E4894" s="14">
        <v>1</v>
      </c>
      <c r="F4894" s="5">
        <v>44295</v>
      </c>
      <c r="G4894" s="6">
        <v>50.754879707649586</v>
      </c>
      <c r="H4894" s="7">
        <v>7259.7406917703593</v>
      </c>
      <c r="I4894" s="7">
        <v>7.8049999999999997</v>
      </c>
      <c r="J4894" s="7">
        <v>18443.72990353698</v>
      </c>
      <c r="K4894" s="7">
        <v>17259.948503666368</v>
      </c>
      <c r="L4894" s="6">
        <v>46.572603221832964</v>
      </c>
      <c r="M4894" s="6">
        <v>5.4271080269284049</v>
      </c>
      <c r="N4894" s="6">
        <v>0.31061199895485064</v>
      </c>
      <c r="O4894" s="6">
        <v>39.87573369655027</v>
      </c>
      <c r="P4894" s="8">
        <v>3.0573651532551558E-3</v>
      </c>
      <c r="Q4894" s="8">
        <v>5.8856905802527138E-3</v>
      </c>
      <c r="R4894" s="9">
        <v>6.7</v>
      </c>
    </row>
    <row r="4895" spans="1:18" ht="15" customHeight="1" x14ac:dyDescent="0.25">
      <c r="A4895" t="s">
        <v>3458</v>
      </c>
      <c r="B4895" t="s">
        <v>5304</v>
      </c>
      <c r="C4895" t="s">
        <v>2974</v>
      </c>
      <c r="D4895" s="6" t="s">
        <v>5513</v>
      </c>
      <c r="E4895" s="14">
        <v>1</v>
      </c>
      <c r="F4895" s="5">
        <v>44295</v>
      </c>
      <c r="G4895" s="6">
        <v>31.215445756730517</v>
      </c>
      <c r="H4895" s="7">
        <v>11720.8084688458</v>
      </c>
      <c r="I4895" s="7">
        <v>2.4550000000000001</v>
      </c>
      <c r="J4895" s="7">
        <v>19333.479020979023</v>
      </c>
      <c r="K4895" s="7">
        <v>18148.553764749035</v>
      </c>
      <c r="L4895" s="6">
        <v>47.965972009995141</v>
      </c>
      <c r="M4895" s="6">
        <v>5.4174788045333022</v>
      </c>
      <c r="N4895" s="6">
        <v>0.21628435831520665</v>
      </c>
      <c r="O4895" s="6">
        <v>43.954033026714022</v>
      </c>
      <c r="P4895" s="8">
        <v>1.3988500830606095E-3</v>
      </c>
      <c r="Q4895" s="8">
        <v>0</v>
      </c>
      <c r="R4895" s="9">
        <v>8.48</v>
      </c>
    </row>
    <row r="4896" spans="1:18" ht="15" customHeight="1" x14ac:dyDescent="0.25">
      <c r="A4896" t="s">
        <v>3459</v>
      </c>
      <c r="B4896" t="s">
        <v>5304</v>
      </c>
      <c r="C4896" t="s">
        <v>3460</v>
      </c>
      <c r="D4896" t="s">
        <v>5513</v>
      </c>
      <c r="E4896" s="14">
        <v>1</v>
      </c>
      <c r="F4896" s="5">
        <v>44295</v>
      </c>
      <c r="G4896" s="6">
        <v>51.164416517906936</v>
      </c>
      <c r="H4896" s="7">
        <v>8181.3851766191601</v>
      </c>
      <c r="I4896" s="6">
        <v>2.5099999999999998</v>
      </c>
      <c r="J4896" s="7">
        <v>20505.797901711761</v>
      </c>
      <c r="K4896" s="7">
        <v>19312.417707899178</v>
      </c>
      <c r="L4896" s="6">
        <v>48.791156440488955</v>
      </c>
      <c r="M4896" s="6">
        <v>5.4608935214464074</v>
      </c>
      <c r="N4896" s="6">
        <v>0.17725477822271923</v>
      </c>
      <c r="O4896" s="6">
        <v>43.045980923847573</v>
      </c>
      <c r="P4896" s="8">
        <v>6.3969898888523004E-3</v>
      </c>
      <c r="Q4896" s="8">
        <v>8.3173461054861144E-3</v>
      </c>
      <c r="R4896" s="9">
        <v>9.4499999999999993</v>
      </c>
    </row>
    <row r="4897" spans="1:18" ht="15" customHeight="1" x14ac:dyDescent="0.25">
      <c r="A4897" t="s">
        <v>3461</v>
      </c>
      <c r="B4897" t="s">
        <v>5304</v>
      </c>
      <c r="C4897" t="s">
        <v>3460</v>
      </c>
      <c r="D4897" t="s">
        <v>5513</v>
      </c>
      <c r="E4897" s="14">
        <v>1</v>
      </c>
      <c r="F4897" s="5">
        <v>44295</v>
      </c>
      <c r="G4897" s="6">
        <v>51.792814843386616</v>
      </c>
      <c r="H4897" s="7">
        <v>7693.229071537824</v>
      </c>
      <c r="I4897" s="6">
        <v>2.69</v>
      </c>
      <c r="J4897" s="7">
        <v>19807.311459615692</v>
      </c>
      <c r="K4897" s="7">
        <v>18583.386499455813</v>
      </c>
      <c r="L4897" s="6">
        <v>49.202400428462703</v>
      </c>
      <c r="M4897" s="6">
        <v>5.6075906886178037</v>
      </c>
      <c r="N4897" s="6">
        <v>0.34774363913385897</v>
      </c>
      <c r="O4897" s="6">
        <v>42.145026404845908</v>
      </c>
      <c r="P4897" s="8">
        <v>3.4068696687812919E-3</v>
      </c>
      <c r="Q4897" s="8">
        <v>3.8319692709465167E-3</v>
      </c>
      <c r="R4897" s="9">
        <v>6.585</v>
      </c>
    </row>
    <row r="4898" spans="1:18" ht="15" customHeight="1" x14ac:dyDescent="0.25">
      <c r="A4898" t="s">
        <v>3462</v>
      </c>
      <c r="B4898" t="s">
        <v>5304</v>
      </c>
      <c r="C4898" t="s">
        <v>3457</v>
      </c>
      <c r="D4898" t="s">
        <v>5513</v>
      </c>
      <c r="E4898" s="14">
        <v>1</v>
      </c>
      <c r="F4898" s="5">
        <v>44295</v>
      </c>
      <c r="G4898" s="6">
        <v>51.182034842933632</v>
      </c>
      <c r="H4898" s="7">
        <v>7732.542712073111</v>
      </c>
      <c r="I4898" s="6">
        <v>3.48</v>
      </c>
      <c r="J4898" s="7">
        <v>19584.139799811983</v>
      </c>
      <c r="K4898" s="7">
        <v>18400.848528578437</v>
      </c>
      <c r="L4898" s="6">
        <v>47.707375607934488</v>
      </c>
      <c r="M4898" s="6">
        <v>5.41275679924032</v>
      </c>
      <c r="N4898" s="6">
        <v>0.68096988854856255</v>
      </c>
      <c r="O4898" s="6">
        <v>42.699378154887299</v>
      </c>
      <c r="P4898" s="8">
        <v>2.8822756709393463E-3</v>
      </c>
      <c r="Q4898" s="8">
        <v>1.663727371838911E-2</v>
      </c>
      <c r="R4898" s="9">
        <v>9.5850000000000009</v>
      </c>
    </row>
    <row r="4899" spans="1:18" ht="15" customHeight="1" x14ac:dyDescent="0.25">
      <c r="A4899" t="s">
        <v>3463</v>
      </c>
      <c r="B4899" t="s">
        <v>5304</v>
      </c>
      <c r="C4899" t="s">
        <v>3460</v>
      </c>
      <c r="D4899" t="s">
        <v>5513</v>
      </c>
      <c r="E4899" s="14">
        <v>1</v>
      </c>
      <c r="F4899" s="5">
        <v>44295</v>
      </c>
      <c r="G4899" s="6">
        <v>49.438879289166707</v>
      </c>
      <c r="H4899" s="7">
        <v>7644.4959265458083</v>
      </c>
      <c r="I4899" s="6">
        <v>3.9049999999999998</v>
      </c>
      <c r="J4899" s="7">
        <v>18689.39393939394</v>
      </c>
      <c r="K4899" s="7">
        <v>17508.092429769753</v>
      </c>
      <c r="L4899" s="6">
        <v>47.991758686945843</v>
      </c>
      <c r="M4899" s="6">
        <v>5.4059061909469301</v>
      </c>
      <c r="N4899" s="6">
        <v>0.45142023751649407</v>
      </c>
      <c r="O4899" s="6">
        <v>42.2588496440436</v>
      </c>
      <c r="P4899" s="8">
        <v>2.3634675445260403E-3</v>
      </c>
      <c r="Q4899" s="8">
        <v>0</v>
      </c>
      <c r="R4899" s="9">
        <v>7.6</v>
      </c>
    </row>
    <row r="4900" spans="1:18" ht="15" customHeight="1" x14ac:dyDescent="0.25">
      <c r="A4900" t="s">
        <v>3464</v>
      </c>
      <c r="B4900" t="s">
        <v>5304</v>
      </c>
      <c r="C4900" t="s">
        <v>3457</v>
      </c>
      <c r="D4900" t="s">
        <v>5513</v>
      </c>
      <c r="E4900" s="14">
        <v>1</v>
      </c>
      <c r="F4900" s="5">
        <v>44295</v>
      </c>
      <c r="G4900" s="6">
        <v>51.162267885390122</v>
      </c>
      <c r="H4900" s="7">
        <v>7410.4619688791663</v>
      </c>
      <c r="I4900" s="6">
        <v>6.2149999999999999</v>
      </c>
      <c r="J4900" s="7">
        <v>18900.210253922043</v>
      </c>
      <c r="K4900" s="7">
        <v>17732.92042512451</v>
      </c>
      <c r="L4900" s="6">
        <v>46.23160878530242</v>
      </c>
      <c r="M4900" s="6">
        <v>5.3419088107606063</v>
      </c>
      <c r="N4900" s="6">
        <v>0.52158245523414104</v>
      </c>
      <c r="O4900" s="6">
        <v>41.649391487430222</v>
      </c>
      <c r="P4900" s="8">
        <v>9.3838454731293985E-3</v>
      </c>
      <c r="Q4900" s="8">
        <v>3.1124615799474148E-2</v>
      </c>
      <c r="R4900" s="9">
        <v>7.2549999999999999</v>
      </c>
    </row>
    <row r="4901" spans="1:18" ht="15" customHeight="1" x14ac:dyDescent="0.25">
      <c r="A4901" t="s">
        <v>3465</v>
      </c>
      <c r="B4901" t="s">
        <v>5304</v>
      </c>
      <c r="C4901" t="s">
        <v>3457</v>
      </c>
      <c r="D4901" t="s">
        <v>5513</v>
      </c>
      <c r="E4901" s="14">
        <v>1</v>
      </c>
      <c r="F4901" s="5">
        <v>44295</v>
      </c>
      <c r="G4901" s="6">
        <v>55.666723123878342</v>
      </c>
      <c r="H4901" s="7">
        <v>6757.4954899100403</v>
      </c>
      <c r="I4901" s="6">
        <v>2.62</v>
      </c>
      <c r="J4901" s="7">
        <v>19559.808612440193</v>
      </c>
      <c r="K4901" s="7">
        <v>18310.023774034438</v>
      </c>
      <c r="L4901" s="6">
        <v>47.977512092344632</v>
      </c>
      <c r="M4901" s="6">
        <v>5.7249881323018474</v>
      </c>
      <c r="N4901" s="6">
        <v>0.22179639404519785</v>
      </c>
      <c r="O4901" s="6">
        <v>43.456149520084267</v>
      </c>
      <c r="P4901" s="8">
        <v>1.0994134121564952E-3</v>
      </c>
      <c r="Q4901" s="8">
        <v>0</v>
      </c>
      <c r="R4901" s="9">
        <v>5.95</v>
      </c>
    </row>
    <row r="4902" spans="1:18" ht="15" customHeight="1" x14ac:dyDescent="0.25">
      <c r="A4902" t="s">
        <v>3466</v>
      </c>
      <c r="B4902" t="s">
        <v>5304</v>
      </c>
      <c r="C4902" t="s">
        <v>3467</v>
      </c>
      <c r="D4902" t="s">
        <v>5513</v>
      </c>
      <c r="E4902" s="14">
        <v>1</v>
      </c>
      <c r="F4902" s="5">
        <v>44295</v>
      </c>
      <c r="G4902" s="6">
        <v>48.071368727401001</v>
      </c>
      <c r="H4902" s="7">
        <v>8166.0432451088873</v>
      </c>
      <c r="I4902" s="6">
        <v>5.89</v>
      </c>
      <c r="J4902" s="7">
        <v>19212.928164930741</v>
      </c>
      <c r="K4902" s="7">
        <v>17987.045978714108</v>
      </c>
      <c r="L4902" s="6">
        <v>48.859697254516199</v>
      </c>
      <c r="M4902" s="6">
        <v>5.6277814227493899</v>
      </c>
      <c r="N4902" s="6">
        <v>0.51487881602729946</v>
      </c>
      <c r="O4902" s="6">
        <v>39.068831570485358</v>
      </c>
      <c r="P4902" s="8">
        <v>1.1609647766774632E-2</v>
      </c>
      <c r="Q4902" s="8">
        <v>2.7201288454985921E-2</v>
      </c>
      <c r="R4902" s="9">
        <v>6.87</v>
      </c>
    </row>
    <row r="4903" spans="1:18" ht="15" customHeight="1" x14ac:dyDescent="0.25">
      <c r="A4903" t="s">
        <v>2743</v>
      </c>
      <c r="B4903" t="s">
        <v>5303</v>
      </c>
      <c r="C4903" t="s">
        <v>665</v>
      </c>
      <c r="D4903" t="s">
        <v>5513</v>
      </c>
      <c r="E4903" s="14">
        <v>1</v>
      </c>
      <c r="F4903" s="5">
        <v>44300</v>
      </c>
      <c r="G4903" s="6">
        <v>35.816350433356767</v>
      </c>
      <c r="H4903" s="7">
        <v>10681.752535523179</v>
      </c>
      <c r="I4903" s="7">
        <v>4.53</v>
      </c>
      <c r="J4903" s="7">
        <v>19196.392379408186</v>
      </c>
      <c r="K4903" s="7">
        <v>18005.74765479871</v>
      </c>
      <c r="L4903" s="6" t="s">
        <v>17</v>
      </c>
      <c r="M4903" s="6" t="s">
        <v>17</v>
      </c>
      <c r="N4903" s="6" t="s">
        <v>17</v>
      </c>
      <c r="O4903" s="6" t="s">
        <v>17</v>
      </c>
      <c r="P4903" s="8" t="s">
        <v>17</v>
      </c>
      <c r="Q4903" s="8" t="s">
        <v>17</v>
      </c>
      <c r="R4903" s="9">
        <v>1.32</v>
      </c>
    </row>
    <row r="4904" spans="1:18" ht="15" customHeight="1" x14ac:dyDescent="0.25">
      <c r="A4904" t="s">
        <v>2744</v>
      </c>
      <c r="B4904" t="s">
        <v>5303</v>
      </c>
      <c r="C4904" t="s">
        <v>5522</v>
      </c>
      <c r="D4904" t="s">
        <v>5513</v>
      </c>
      <c r="E4904" s="14">
        <v>1</v>
      </c>
      <c r="F4904" s="5">
        <v>44300</v>
      </c>
      <c r="G4904" s="6">
        <v>30.867498514557347</v>
      </c>
      <c r="H4904" s="7">
        <v>11552.650590756119</v>
      </c>
      <c r="I4904" s="7">
        <v>4.41</v>
      </c>
      <c r="J4904" s="7">
        <v>19044.455799693409</v>
      </c>
      <c r="K4904" s="7">
        <v>17801.675499993598</v>
      </c>
      <c r="L4904" s="6">
        <v>46.077691005587695</v>
      </c>
      <c r="M4904" s="6">
        <v>5.6915294983047167</v>
      </c>
      <c r="N4904" s="6">
        <v>0.97434065445424722</v>
      </c>
      <c r="O4904" s="6">
        <v>42.822834544982882</v>
      </c>
      <c r="P4904" s="8">
        <v>9.5088489293784165E-3</v>
      </c>
      <c r="Q4904" s="8">
        <v>1.409544774108221E-2</v>
      </c>
      <c r="R4904" s="9">
        <v>2.15</v>
      </c>
    </row>
    <row r="4905" spans="1:18" ht="15" customHeight="1" x14ac:dyDescent="0.25">
      <c r="A4905" t="s">
        <v>2745</v>
      </c>
      <c r="B4905" t="s">
        <v>5303</v>
      </c>
      <c r="C4905" t="s">
        <v>665</v>
      </c>
      <c r="D4905" t="s">
        <v>5513</v>
      </c>
      <c r="E4905" s="14">
        <v>1</v>
      </c>
      <c r="F4905" s="5">
        <v>44300</v>
      </c>
      <c r="G4905" s="6">
        <v>41.450777202072537</v>
      </c>
      <c r="H4905" s="7">
        <v>10169.220161048568</v>
      </c>
      <c r="I4905" s="7">
        <v>1.36</v>
      </c>
      <c r="J4905" s="7">
        <v>20325.326847065975</v>
      </c>
      <c r="K4905" s="7">
        <v>19098.225584799766</v>
      </c>
      <c r="L4905" s="6" t="s">
        <v>17</v>
      </c>
      <c r="M4905" s="6" t="s">
        <v>17</v>
      </c>
      <c r="N4905" s="6" t="s">
        <v>17</v>
      </c>
      <c r="O4905" s="6" t="s">
        <v>17</v>
      </c>
      <c r="P4905" s="8" t="s">
        <v>17</v>
      </c>
      <c r="Q4905" s="8" t="s">
        <v>17</v>
      </c>
      <c r="R4905" s="9">
        <v>1.33</v>
      </c>
    </row>
    <row r="4906" spans="1:18" ht="15" customHeight="1" x14ac:dyDescent="0.25">
      <c r="A4906" t="s">
        <v>2746</v>
      </c>
      <c r="B4906" t="s">
        <v>5303</v>
      </c>
      <c r="C4906" t="s">
        <v>5522</v>
      </c>
      <c r="D4906" t="s">
        <v>5513</v>
      </c>
      <c r="E4906" s="14">
        <v>1</v>
      </c>
      <c r="F4906" s="5">
        <v>44300</v>
      </c>
      <c r="G4906" s="6">
        <v>36.84210526315789</v>
      </c>
      <c r="H4906" s="7">
        <v>10440.799185334918</v>
      </c>
      <c r="I4906" s="7">
        <v>4.0999999999999996</v>
      </c>
      <c r="J4906" s="7">
        <v>19233.288975330128</v>
      </c>
      <c r="K4906" s="7">
        <v>17956.34871011362</v>
      </c>
      <c r="L4906" s="6">
        <v>47.296613671359665</v>
      </c>
      <c r="M4906" s="6">
        <v>5.8564996658679966</v>
      </c>
      <c r="N4906" s="6">
        <v>0.85455650279681128</v>
      </c>
      <c r="O4906" s="6">
        <v>41.884238646351534</v>
      </c>
      <c r="P4906" s="8">
        <v>4.8130555177234649E-3</v>
      </c>
      <c r="Q4906" s="8">
        <v>3.2784581062754053E-3</v>
      </c>
      <c r="R4906" s="9">
        <v>2.31</v>
      </c>
    </row>
    <row r="4907" spans="1:18" ht="15" customHeight="1" x14ac:dyDescent="0.25">
      <c r="A4907" t="s">
        <v>2747</v>
      </c>
      <c r="B4907" t="s">
        <v>5303</v>
      </c>
      <c r="C4907" t="s">
        <v>2439</v>
      </c>
      <c r="D4907" s="6" t="s">
        <v>5513</v>
      </c>
      <c r="E4907" s="14">
        <v>1</v>
      </c>
      <c r="F4907" s="5">
        <v>44300</v>
      </c>
      <c r="G4907" s="6">
        <v>32.216824341600613</v>
      </c>
      <c r="H4907" s="7">
        <v>11044.944414506568</v>
      </c>
      <c r="I4907" s="7">
        <v>4.9000000000000004</v>
      </c>
      <c r="J4907" s="7">
        <v>18642.050656087886</v>
      </c>
      <c r="K4907" s="7">
        <v>17455.66111095254</v>
      </c>
      <c r="L4907" s="6" t="s">
        <v>17</v>
      </c>
      <c r="M4907" s="6" t="s">
        <v>17</v>
      </c>
      <c r="N4907" s="6" t="s">
        <v>17</v>
      </c>
      <c r="O4907" s="6" t="s">
        <v>17</v>
      </c>
      <c r="P4907" s="8" t="s">
        <v>17</v>
      </c>
      <c r="Q4907" s="8" t="s">
        <v>17</v>
      </c>
      <c r="R4907" s="9">
        <v>1.69</v>
      </c>
    </row>
    <row r="4908" spans="1:18" ht="15" customHeight="1" x14ac:dyDescent="0.25">
      <c r="A4908" t="s">
        <v>2748</v>
      </c>
      <c r="B4908" t="s">
        <v>5303</v>
      </c>
      <c r="C4908" t="s">
        <v>2439</v>
      </c>
      <c r="D4908" s="6" t="s">
        <v>5513</v>
      </c>
      <c r="E4908" s="14">
        <v>1</v>
      </c>
      <c r="F4908" s="5">
        <v>44300</v>
      </c>
      <c r="G4908" s="6">
        <v>32.057074910820454</v>
      </c>
      <c r="H4908" s="7">
        <v>11317.546518849509</v>
      </c>
      <c r="I4908" s="7">
        <v>4.63</v>
      </c>
      <c r="J4908" s="7">
        <v>18999.591670069418</v>
      </c>
      <c r="K4908" s="7">
        <v>17810.096993966465</v>
      </c>
      <c r="L4908" s="6" t="s">
        <v>17</v>
      </c>
      <c r="M4908" s="6" t="s">
        <v>17</v>
      </c>
      <c r="N4908" s="6" t="s">
        <v>17</v>
      </c>
      <c r="O4908" s="6" t="s">
        <v>17</v>
      </c>
      <c r="P4908" s="8" t="s">
        <v>17</v>
      </c>
      <c r="Q4908" s="8" t="s">
        <v>17</v>
      </c>
      <c r="R4908" s="9">
        <v>2.04</v>
      </c>
    </row>
    <row r="4909" spans="1:18" ht="15" customHeight="1" x14ac:dyDescent="0.25">
      <c r="A4909" t="s">
        <v>2749</v>
      </c>
      <c r="B4909" t="s">
        <v>5303</v>
      </c>
      <c r="C4909" t="s">
        <v>665</v>
      </c>
      <c r="D4909" t="s">
        <v>5513</v>
      </c>
      <c r="E4909" s="14">
        <v>1</v>
      </c>
      <c r="F4909" s="5">
        <v>44300</v>
      </c>
      <c r="G4909" s="6">
        <v>35.418445772843718</v>
      </c>
      <c r="H4909" s="7">
        <v>10525.171647441017</v>
      </c>
      <c r="I4909" s="6">
        <v>5.4</v>
      </c>
      <c r="J4909" s="7">
        <v>18906.726275147328</v>
      </c>
      <c r="K4909" s="7">
        <v>17637.302808797922</v>
      </c>
      <c r="L4909" s="6">
        <v>46.297763837334031</v>
      </c>
      <c r="M4909" s="6">
        <v>5.8220411079693859</v>
      </c>
      <c r="N4909" s="6">
        <v>0.39449711306615176</v>
      </c>
      <c r="O4909" s="6">
        <v>42.088431934810785</v>
      </c>
      <c r="P4909" s="8">
        <v>5.4995610102186515E-3</v>
      </c>
      <c r="Q4909" s="8">
        <v>0</v>
      </c>
      <c r="R4909" s="9">
        <v>1.58</v>
      </c>
    </row>
    <row r="4910" spans="1:18" ht="15" customHeight="1" x14ac:dyDescent="0.25">
      <c r="A4910" t="s">
        <v>2750</v>
      </c>
      <c r="B4910" t="s">
        <v>5303</v>
      </c>
      <c r="C4910" t="s">
        <v>665</v>
      </c>
      <c r="D4910" t="s">
        <v>5513</v>
      </c>
      <c r="E4910" s="14">
        <v>1</v>
      </c>
      <c r="F4910" s="5">
        <v>44300</v>
      </c>
      <c r="G4910" s="6">
        <v>41.017571466037239</v>
      </c>
      <c r="H4910" s="7">
        <v>9874.3692586606066</v>
      </c>
      <c r="I4910" s="6">
        <v>3.33</v>
      </c>
      <c r="J4910" s="7">
        <v>19644.561795470701</v>
      </c>
      <c r="K4910" s="7">
        <v>18440.116488782965</v>
      </c>
      <c r="L4910" s="6" t="s">
        <v>17</v>
      </c>
      <c r="M4910" s="6" t="s">
        <v>17</v>
      </c>
      <c r="N4910" s="6" t="s">
        <v>17</v>
      </c>
      <c r="O4910" s="6" t="s">
        <v>17</v>
      </c>
      <c r="P4910" s="8" t="s">
        <v>17</v>
      </c>
      <c r="Q4910" s="8" t="s">
        <v>17</v>
      </c>
      <c r="R4910" s="9">
        <v>1.53</v>
      </c>
    </row>
    <row r="4911" spans="1:18" ht="15" customHeight="1" x14ac:dyDescent="0.25">
      <c r="A4911" t="s">
        <v>2751</v>
      </c>
      <c r="B4911" t="s">
        <v>5303</v>
      </c>
      <c r="C4911" t="s">
        <v>665</v>
      </c>
      <c r="D4911" t="s">
        <v>5513</v>
      </c>
      <c r="E4911" s="14">
        <v>1</v>
      </c>
      <c r="F4911" s="5">
        <v>44300</v>
      </c>
      <c r="G4911" s="6">
        <v>27.549766527402316</v>
      </c>
      <c r="H4911" s="7">
        <v>12129.307503256141</v>
      </c>
      <c r="I4911" s="6">
        <v>4.8</v>
      </c>
      <c r="J4911" s="7">
        <v>18943.122638619418</v>
      </c>
      <c r="K4911" s="7">
        <v>17670.541123049268</v>
      </c>
      <c r="L4911" s="6">
        <v>45.915768051788554</v>
      </c>
      <c r="M4911" s="6">
        <v>5.833301431929228</v>
      </c>
      <c r="N4911" s="6">
        <v>0.49119760063116807</v>
      </c>
      <c r="O4911" s="6">
        <v>42.952492042825767</v>
      </c>
      <c r="P4911" s="8">
        <v>1.0538523340888119E-2</v>
      </c>
      <c r="Q4911" s="8">
        <v>0</v>
      </c>
      <c r="R4911" s="9">
        <v>2.0699999999999998</v>
      </c>
    </row>
    <row r="4912" spans="1:18" ht="15" customHeight="1" x14ac:dyDescent="0.25">
      <c r="A4912" t="s">
        <v>2752</v>
      </c>
      <c r="B4912" t="s">
        <v>5303</v>
      </c>
      <c r="C4912" t="s">
        <v>665</v>
      </c>
      <c r="D4912" t="s">
        <v>5513</v>
      </c>
      <c r="E4912" s="14">
        <v>1</v>
      </c>
      <c r="F4912" s="5">
        <v>44300</v>
      </c>
      <c r="G4912" s="6">
        <v>41.788321167883211</v>
      </c>
      <c r="H4912" s="7">
        <v>9371.3623065312495</v>
      </c>
      <c r="I4912" s="6">
        <v>6.13</v>
      </c>
      <c r="J4912" s="7">
        <v>19109.133681088271</v>
      </c>
      <c r="K4912" s="7">
        <v>17852.518946643024</v>
      </c>
      <c r="L4912" s="6">
        <v>46.04143796303341</v>
      </c>
      <c r="M4912" s="6">
        <v>5.7634695877364406</v>
      </c>
      <c r="N4912" s="6">
        <v>0.48938745468079869</v>
      </c>
      <c r="O4912" s="6">
        <v>41.51872245478787</v>
      </c>
      <c r="P4912" s="8">
        <v>5.5375520315359425E-3</v>
      </c>
      <c r="Q4912" s="8">
        <v>5.1444987729952929E-2</v>
      </c>
      <c r="R4912" s="9">
        <v>2.23</v>
      </c>
    </row>
    <row r="4913" spans="1:18" ht="15" customHeight="1" x14ac:dyDescent="0.25">
      <c r="A4913" t="s">
        <v>2753</v>
      </c>
      <c r="B4913" t="s">
        <v>5303</v>
      </c>
      <c r="C4913" t="s">
        <v>2439</v>
      </c>
      <c r="D4913" s="6" t="s">
        <v>5513</v>
      </c>
      <c r="E4913" s="14">
        <v>1</v>
      </c>
      <c r="F4913" s="5">
        <v>44300</v>
      </c>
      <c r="G4913" s="6">
        <v>31.401098901098905</v>
      </c>
      <c r="H4913" s="7">
        <v>11523.738038099335</v>
      </c>
      <c r="I4913" s="6">
        <v>4.63</v>
      </c>
      <c r="J4913" s="7">
        <v>19106.497262679477</v>
      </c>
      <c r="K4913" s="7">
        <v>17917.002586576524</v>
      </c>
      <c r="L4913" s="6" t="s">
        <v>17</v>
      </c>
      <c r="M4913" s="6" t="s">
        <v>17</v>
      </c>
      <c r="N4913" s="6" t="s">
        <v>17</v>
      </c>
      <c r="O4913" s="6" t="s">
        <v>17</v>
      </c>
      <c r="P4913" s="8" t="s">
        <v>17</v>
      </c>
      <c r="Q4913" s="8" t="s">
        <v>17</v>
      </c>
      <c r="R4913" s="9">
        <v>3.19</v>
      </c>
    </row>
    <row r="4914" spans="1:18" ht="15" customHeight="1" x14ac:dyDescent="0.25">
      <c r="A4914" t="s">
        <v>2754</v>
      </c>
      <c r="B4914" t="s">
        <v>5303</v>
      </c>
      <c r="C4914" t="s">
        <v>665</v>
      </c>
      <c r="D4914" t="s">
        <v>5513</v>
      </c>
      <c r="E4914" s="14">
        <v>1</v>
      </c>
      <c r="F4914" s="5">
        <v>44300</v>
      </c>
      <c r="G4914" s="6">
        <v>43.385563832519914</v>
      </c>
      <c r="H4914" s="7">
        <v>9264.3917381775937</v>
      </c>
      <c r="I4914" s="6">
        <v>3.58</v>
      </c>
      <c r="J4914" s="7">
        <v>19525.857654889911</v>
      </c>
      <c r="K4914" s="7">
        <v>18236.163356045996</v>
      </c>
      <c r="L4914" s="6">
        <v>47.497935808851167</v>
      </c>
      <c r="M4914" s="6">
        <v>5.9157359172075523</v>
      </c>
      <c r="N4914" s="6">
        <v>0.59308888019755768</v>
      </c>
      <c r="O4914" s="6">
        <v>42.375832635391937</v>
      </c>
      <c r="P4914" s="8">
        <v>4.6155066600318801E-4</v>
      </c>
      <c r="Q4914" s="8">
        <v>3.6945207685780149E-2</v>
      </c>
      <c r="R4914" s="9">
        <v>2.35</v>
      </c>
    </row>
    <row r="4915" spans="1:18" ht="15" customHeight="1" x14ac:dyDescent="0.25">
      <c r="A4915" t="s">
        <v>2755</v>
      </c>
      <c r="B4915" t="s">
        <v>5303</v>
      </c>
      <c r="C4915" t="s">
        <v>665</v>
      </c>
      <c r="D4915" t="s">
        <v>5513</v>
      </c>
      <c r="E4915" s="14">
        <v>1</v>
      </c>
      <c r="F4915" s="5">
        <v>44300</v>
      </c>
      <c r="G4915" s="6">
        <v>41.517386722866171</v>
      </c>
      <c r="H4915" s="7">
        <v>9566.7489413543408</v>
      </c>
      <c r="I4915" s="6">
        <v>5.41</v>
      </c>
      <c r="J4915" s="7">
        <v>19371.534195933458</v>
      </c>
      <c r="K4915" s="7">
        <v>18092.588730351836</v>
      </c>
      <c r="L4915" s="6">
        <v>47.127018637193139</v>
      </c>
      <c r="M4915" s="6">
        <v>5.8703310495662535</v>
      </c>
      <c r="N4915" s="6">
        <v>0.30852385359864576</v>
      </c>
      <c r="O4915" s="6">
        <v>41.267997225979293</v>
      </c>
      <c r="P4915" s="8">
        <v>2.5537791339627705E-3</v>
      </c>
      <c r="Q4915" s="8">
        <v>1.3575454528713815E-2</v>
      </c>
      <c r="R4915" s="9">
        <v>2.62</v>
      </c>
    </row>
    <row r="4916" spans="1:18" ht="15" customHeight="1" x14ac:dyDescent="0.25">
      <c r="A4916" t="s">
        <v>2756</v>
      </c>
      <c r="B4916" t="s">
        <v>5303</v>
      </c>
      <c r="C4916" t="s">
        <v>665</v>
      </c>
      <c r="D4916" t="s">
        <v>5513</v>
      </c>
      <c r="E4916" s="14">
        <v>1</v>
      </c>
      <c r="F4916" s="5">
        <v>44300</v>
      </c>
      <c r="G4916" s="6">
        <v>44.26877470355732</v>
      </c>
      <c r="H4916" s="7">
        <v>9150.3448322845888</v>
      </c>
      <c r="I4916" s="6">
        <v>3.19</v>
      </c>
      <c r="J4916" s="7">
        <v>19585.768481492873</v>
      </c>
      <c r="K4916" s="7">
        <v>18359.242855092209</v>
      </c>
      <c r="L4916" s="6">
        <v>51.210471564305003</v>
      </c>
      <c r="M4916" s="6">
        <v>5.6294655766109258</v>
      </c>
      <c r="N4916" s="6">
        <v>0.39410950476776374</v>
      </c>
      <c r="O4916" s="6">
        <v>39.547179300011145</v>
      </c>
      <c r="P4916" s="8">
        <v>9.5719572732601808E-4</v>
      </c>
      <c r="Q4916" s="8">
        <v>2.7816858577840997E-2</v>
      </c>
      <c r="R4916" s="9">
        <v>2.4700000000000002</v>
      </c>
    </row>
    <row r="4917" spans="1:18" ht="15" customHeight="1" x14ac:dyDescent="0.25">
      <c r="A4917" t="s">
        <v>2757</v>
      </c>
      <c r="B4917" t="s">
        <v>5303</v>
      </c>
      <c r="C4917" t="s">
        <v>665</v>
      </c>
      <c r="D4917" t="s">
        <v>5513</v>
      </c>
      <c r="E4917" s="14">
        <v>1</v>
      </c>
      <c r="F4917" s="5">
        <v>44300</v>
      </c>
      <c r="G4917" s="6">
        <v>42.165044042651829</v>
      </c>
      <c r="H4917" s="7">
        <v>9464.4899696450138</v>
      </c>
      <c r="I4917" s="6">
        <v>4.07</v>
      </c>
      <c r="J4917" s="7">
        <v>19402.784940691075</v>
      </c>
      <c r="K4917" s="7">
        <v>18145.742175971376</v>
      </c>
      <c r="L4917" s="6">
        <v>46.230735693000604</v>
      </c>
      <c r="M4917" s="6">
        <v>5.7582901659628378</v>
      </c>
      <c r="N4917" s="6">
        <v>0.31715450929149536</v>
      </c>
      <c r="O4917" s="6">
        <v>43.599834868689378</v>
      </c>
      <c r="P4917" s="8">
        <v>3.7327344627479693E-4</v>
      </c>
      <c r="Q4917" s="8">
        <v>2.3611489609413575E-2</v>
      </c>
      <c r="R4917" s="9">
        <v>3.05</v>
      </c>
    </row>
    <row r="4918" spans="1:18" ht="15" customHeight="1" x14ac:dyDescent="0.25">
      <c r="A4918" t="s">
        <v>2758</v>
      </c>
      <c r="B4918" t="s">
        <v>5303</v>
      </c>
      <c r="C4918" t="s">
        <v>5522</v>
      </c>
      <c r="D4918" t="s">
        <v>5513</v>
      </c>
      <c r="E4918" s="14">
        <v>1</v>
      </c>
      <c r="F4918" s="5">
        <v>44300</v>
      </c>
      <c r="G4918" s="6">
        <v>29.722550177095624</v>
      </c>
      <c r="H4918" s="7">
        <v>11810.553255900359</v>
      </c>
      <c r="I4918" s="6">
        <v>5.39</v>
      </c>
      <c r="J4918" s="7">
        <v>19022.222222222219</v>
      </c>
      <c r="K4918" s="7">
        <v>17838.830504405883</v>
      </c>
      <c r="L4918" s="6">
        <v>44.970677451971689</v>
      </c>
      <c r="M4918" s="6">
        <v>5.4102188839207095</v>
      </c>
      <c r="N4918" s="6">
        <v>0.86911582968205814</v>
      </c>
      <c r="O4918" s="6">
        <v>43.309972480772366</v>
      </c>
      <c r="P4918" s="8">
        <v>7.2283673654235736E-3</v>
      </c>
      <c r="Q4918" s="8">
        <v>4.2786986287751766E-2</v>
      </c>
      <c r="R4918" s="9">
        <v>3.25</v>
      </c>
    </row>
    <row r="4919" spans="1:18" ht="15" customHeight="1" x14ac:dyDescent="0.25">
      <c r="A4919" t="s">
        <v>2759</v>
      </c>
      <c r="B4919" t="s">
        <v>5303</v>
      </c>
      <c r="C4919" t="s">
        <v>665</v>
      </c>
      <c r="D4919" t="s">
        <v>5513</v>
      </c>
      <c r="E4919" s="14">
        <v>1</v>
      </c>
      <c r="F4919" s="5">
        <v>44300</v>
      </c>
      <c r="G4919" s="6">
        <v>42.21753398968589</v>
      </c>
      <c r="H4919" s="7">
        <v>9576.1782532228153</v>
      </c>
      <c r="I4919" s="6">
        <v>2.81</v>
      </c>
      <c r="J4919" s="7">
        <v>19631.838749485807</v>
      </c>
      <c r="K4919" s="7">
        <v>18357.736076368576</v>
      </c>
      <c r="L4919" s="6">
        <v>46.768619381205575</v>
      </c>
      <c r="M4919" s="6">
        <v>5.8362931245590435</v>
      </c>
      <c r="N4919" s="6">
        <v>0.4936753139774997</v>
      </c>
      <c r="O4919" s="6">
        <v>44.057914793277511</v>
      </c>
      <c r="P4919" s="8">
        <v>2.1742213475077804E-3</v>
      </c>
      <c r="Q4919" s="8">
        <v>3.1323165632862311E-2</v>
      </c>
      <c r="R4919" s="9">
        <v>2.76</v>
      </c>
    </row>
    <row r="4920" spans="1:18" ht="15" customHeight="1" x14ac:dyDescent="0.25">
      <c r="A4920" t="s">
        <v>2760</v>
      </c>
      <c r="B4920" t="s">
        <v>5303</v>
      </c>
      <c r="C4920" t="s">
        <v>5522</v>
      </c>
      <c r="D4920" t="s">
        <v>5513</v>
      </c>
      <c r="E4920" s="14">
        <v>1</v>
      </c>
      <c r="F4920" s="5">
        <v>44300</v>
      </c>
      <c r="G4920" s="6">
        <v>34.593418547729129</v>
      </c>
      <c r="H4920" s="7">
        <v>10882.432990788788</v>
      </c>
      <c r="I4920" s="6">
        <v>4.7699999999999996</v>
      </c>
      <c r="J4920" s="7">
        <v>19148.148148148146</v>
      </c>
      <c r="K4920" s="7">
        <v>17930.229566374375</v>
      </c>
      <c r="L4920" s="6">
        <v>46.546185975390749</v>
      </c>
      <c r="M4920" s="6">
        <v>5.5771221465434433</v>
      </c>
      <c r="N4920" s="6">
        <v>1.0385802469135803</v>
      </c>
      <c r="O4920" s="6">
        <v>42.027997599651464</v>
      </c>
      <c r="P4920" s="8">
        <v>6.1249880371327401E-3</v>
      </c>
      <c r="Q4920" s="8">
        <v>3.3989043463634329E-2</v>
      </c>
      <c r="R4920" s="9">
        <v>2.8</v>
      </c>
    </row>
    <row r="4921" spans="1:18" ht="15" customHeight="1" x14ac:dyDescent="0.25">
      <c r="A4921" t="s">
        <v>2761</v>
      </c>
      <c r="B4921" t="s">
        <v>5303</v>
      </c>
      <c r="C4921" t="s">
        <v>2439</v>
      </c>
      <c r="D4921" s="6" t="s">
        <v>5513</v>
      </c>
      <c r="E4921" s="14">
        <v>1</v>
      </c>
      <c r="F4921" s="5">
        <v>44306</v>
      </c>
      <c r="G4921" s="6">
        <v>20.739803983559916</v>
      </c>
      <c r="H4921" s="7">
        <v>13461.726486522859</v>
      </c>
      <c r="I4921" s="6">
        <v>4.6100000000000003</v>
      </c>
      <c r="J4921" s="7">
        <v>18813.198509845664</v>
      </c>
      <c r="K4921" s="7">
        <v>17623.473824041404</v>
      </c>
      <c r="L4921" s="6" t="s">
        <v>17</v>
      </c>
      <c r="M4921" s="6" t="s">
        <v>17</v>
      </c>
      <c r="N4921" s="6" t="s">
        <v>17</v>
      </c>
      <c r="O4921" s="6" t="s">
        <v>17</v>
      </c>
      <c r="P4921" s="8" t="s">
        <v>17</v>
      </c>
      <c r="Q4921" s="8" t="s">
        <v>17</v>
      </c>
      <c r="R4921" s="9">
        <v>6.05</v>
      </c>
    </row>
    <row r="4922" spans="1:18" ht="15" customHeight="1" x14ac:dyDescent="0.25">
      <c r="A4922" t="s">
        <v>2762</v>
      </c>
      <c r="B4922" t="s">
        <v>5303</v>
      </c>
      <c r="C4922" t="s">
        <v>2439</v>
      </c>
      <c r="D4922" s="6" t="s">
        <v>5513</v>
      </c>
      <c r="E4922" s="14">
        <v>1</v>
      </c>
      <c r="F4922" s="5">
        <v>44306</v>
      </c>
      <c r="G4922" s="6">
        <v>27.111511872557859</v>
      </c>
      <c r="H4922" s="7">
        <v>12480.132647632143</v>
      </c>
      <c r="I4922" s="6">
        <v>3.93</v>
      </c>
      <c r="J4922" s="7">
        <v>19228.4676212866</v>
      </c>
      <c r="K4922" s="7">
        <v>18030.922605637996</v>
      </c>
      <c r="L4922" s="6" t="s">
        <v>17</v>
      </c>
      <c r="M4922" s="6" t="s">
        <v>17</v>
      </c>
      <c r="N4922" s="6" t="s">
        <v>17</v>
      </c>
      <c r="O4922" s="6" t="s">
        <v>17</v>
      </c>
      <c r="P4922" s="8" t="s">
        <v>17</v>
      </c>
      <c r="Q4922" s="8" t="s">
        <v>17</v>
      </c>
      <c r="R4922" s="9">
        <v>6.42</v>
      </c>
    </row>
    <row r="4923" spans="1:18" ht="15" customHeight="1" x14ac:dyDescent="0.25">
      <c r="A4923" t="s">
        <v>2763</v>
      </c>
      <c r="B4923" t="s">
        <v>5303</v>
      </c>
      <c r="C4923" t="s">
        <v>665</v>
      </c>
      <c r="D4923" t="s">
        <v>5513</v>
      </c>
      <c r="E4923" s="14">
        <v>1</v>
      </c>
      <c r="F4923" s="5">
        <v>44300</v>
      </c>
      <c r="G4923" s="6">
        <v>43.183344526527868</v>
      </c>
      <c r="H4923" s="7">
        <v>9390.0834063953971</v>
      </c>
      <c r="I4923" s="6">
        <v>4.25</v>
      </c>
      <c r="J4923" s="7">
        <v>19630.423685553851</v>
      </c>
      <c r="K4923" s="7">
        <v>18383.786279104897</v>
      </c>
      <c r="L4923" s="6">
        <v>46.268276833868683</v>
      </c>
      <c r="M4923" s="6">
        <v>5.7099547325684661</v>
      </c>
      <c r="N4923" s="6">
        <v>0.7652702120489534</v>
      </c>
      <c r="O4923" s="6">
        <v>42.965995035357302</v>
      </c>
      <c r="P4923" s="8">
        <v>9.5010317256723925E-4</v>
      </c>
      <c r="Q4923" s="8">
        <v>3.9553082984026461E-2</v>
      </c>
      <c r="R4923" s="9">
        <v>2.0499999999999998</v>
      </c>
    </row>
    <row r="4924" spans="1:18" ht="15" customHeight="1" x14ac:dyDescent="0.25">
      <c r="A4924" t="s">
        <v>2764</v>
      </c>
      <c r="B4924" t="s">
        <v>5303</v>
      </c>
      <c r="C4924" t="s">
        <v>5522</v>
      </c>
      <c r="D4924" t="s">
        <v>5513</v>
      </c>
      <c r="E4924" s="14">
        <v>1</v>
      </c>
      <c r="F4924" s="5">
        <v>44300</v>
      </c>
      <c r="G4924" s="6">
        <v>28.963585434173662</v>
      </c>
      <c r="H4924" s="7">
        <v>11981.583078856007</v>
      </c>
      <c r="I4924" s="6">
        <v>4.21</v>
      </c>
      <c r="J4924" s="7">
        <v>19105.50694801853</v>
      </c>
      <c r="K4924" s="7">
        <v>17862.899681197137</v>
      </c>
      <c r="L4924" s="6">
        <v>45.87381596885276</v>
      </c>
      <c r="M4924" s="6">
        <v>5.6892366516004831</v>
      </c>
      <c r="N4924" s="6">
        <v>0.92502740312651011</v>
      </c>
      <c r="O4924" s="6">
        <v>43.264034286584419</v>
      </c>
      <c r="P4924" s="8">
        <v>3.2025080694775697E-3</v>
      </c>
      <c r="Q4924" s="8">
        <v>3.468318176635659E-2</v>
      </c>
      <c r="R4924" s="9">
        <v>2.85</v>
      </c>
    </row>
    <row r="4925" spans="1:18" ht="15" customHeight="1" x14ac:dyDescent="0.25">
      <c r="A4925" t="s">
        <v>2765</v>
      </c>
      <c r="B4925" t="s">
        <v>5303</v>
      </c>
      <c r="C4925" t="s">
        <v>5522</v>
      </c>
      <c r="D4925" t="s">
        <v>5513</v>
      </c>
      <c r="E4925" s="14">
        <v>1</v>
      </c>
      <c r="F4925" s="5">
        <v>44300</v>
      </c>
      <c r="G4925" s="6">
        <v>36.17926890335503</v>
      </c>
      <c r="H4925" s="7">
        <v>10442.722468611442</v>
      </c>
      <c r="I4925" s="6">
        <v>5.64</v>
      </c>
      <c r="J4925" s="7">
        <v>18977.319587628863</v>
      </c>
      <c r="K4925" s="7">
        <v>17747.496484752493</v>
      </c>
      <c r="L4925" s="6">
        <v>45.699694539900726</v>
      </c>
      <c r="M4925" s="6">
        <v>5.6335550168476018</v>
      </c>
      <c r="N4925" s="6">
        <v>0.90969835815196642</v>
      </c>
      <c r="O4925" s="6">
        <v>42.068712018483588</v>
      </c>
      <c r="P4925" s="8">
        <v>7.2651555444905877E-3</v>
      </c>
      <c r="Q4925" s="8">
        <v>4.1074911071629291E-2</v>
      </c>
      <c r="R4925" s="9">
        <v>3</v>
      </c>
    </row>
    <row r="4926" spans="1:18" ht="15" customHeight="1" x14ac:dyDescent="0.25">
      <c r="A4926" t="s">
        <v>2766</v>
      </c>
      <c r="B4926" t="s">
        <v>5303</v>
      </c>
      <c r="C4926" t="s">
        <v>2439</v>
      </c>
      <c r="D4926" s="6" t="s">
        <v>5513</v>
      </c>
      <c r="E4926" s="14">
        <v>1</v>
      </c>
      <c r="F4926" s="5">
        <v>44300</v>
      </c>
      <c r="G4926" s="6">
        <v>22.14369846878682</v>
      </c>
      <c r="H4926" s="7">
        <v>13276.842954557584</v>
      </c>
      <c r="I4926" s="6">
        <v>4.72</v>
      </c>
      <c r="J4926" s="7">
        <v>18936.301793444651</v>
      </c>
      <c r="K4926" s="7">
        <v>17747.842160997567</v>
      </c>
      <c r="L4926" s="6" t="s">
        <v>17</v>
      </c>
      <c r="M4926" s="6" t="s">
        <v>17</v>
      </c>
      <c r="N4926" s="6" t="s">
        <v>17</v>
      </c>
      <c r="O4926" s="6" t="s">
        <v>17</v>
      </c>
      <c r="P4926" s="8" t="s">
        <v>17</v>
      </c>
      <c r="Q4926" s="8" t="s">
        <v>17</v>
      </c>
      <c r="R4926" s="9">
        <v>2.98</v>
      </c>
    </row>
    <row r="4927" spans="1:18" ht="15" customHeight="1" x14ac:dyDescent="0.25">
      <c r="A4927" t="s">
        <v>2767</v>
      </c>
      <c r="B4927" t="s">
        <v>5303</v>
      </c>
      <c r="C4927" t="s">
        <v>665</v>
      </c>
      <c r="D4927" t="s">
        <v>5513</v>
      </c>
      <c r="E4927" s="14">
        <v>1</v>
      </c>
      <c r="F4927" s="5">
        <v>44300</v>
      </c>
      <c r="G4927" s="6">
        <v>26.93707748309933</v>
      </c>
      <c r="H4927" s="7">
        <v>12628.281315021104</v>
      </c>
      <c r="I4927" s="6">
        <v>3.38</v>
      </c>
      <c r="J4927" s="7">
        <v>19461.151596017651</v>
      </c>
      <c r="K4927" s="7">
        <v>18184.81065393992</v>
      </c>
      <c r="L4927" s="6">
        <v>47.202865188129962</v>
      </c>
      <c r="M4927" s="6">
        <v>5.8506821958894486</v>
      </c>
      <c r="N4927" s="6">
        <v>0.26201324346257832</v>
      </c>
      <c r="O4927" s="6">
        <v>43.270711894026128</v>
      </c>
      <c r="P4927" s="8">
        <v>1.5316445690260272E-3</v>
      </c>
      <c r="Q4927" s="8">
        <v>3.2195833922860011E-2</v>
      </c>
      <c r="R4927" s="9">
        <v>2.57</v>
      </c>
    </row>
    <row r="4928" spans="1:18" ht="15" customHeight="1" x14ac:dyDescent="0.25">
      <c r="A4928" t="s">
        <v>2768</v>
      </c>
      <c r="B4928" t="s">
        <v>5303</v>
      </c>
      <c r="C4928" t="s">
        <v>2113</v>
      </c>
      <c r="D4928" t="s">
        <v>5517</v>
      </c>
      <c r="E4928" s="14">
        <v>5</v>
      </c>
      <c r="F4928" s="5">
        <v>44300</v>
      </c>
      <c r="G4928" s="6">
        <v>30.212317410275773</v>
      </c>
      <c r="H4928" s="7">
        <v>11056.186145199392</v>
      </c>
      <c r="I4928" s="6">
        <v>9.4499999999999993</v>
      </c>
      <c r="J4928" s="7">
        <v>18103.161397670548</v>
      </c>
      <c r="K4928" s="7">
        <v>16900.221675033892</v>
      </c>
      <c r="L4928" s="6" t="s">
        <v>17</v>
      </c>
      <c r="M4928" s="6" t="s">
        <v>17</v>
      </c>
      <c r="N4928" s="6" t="s">
        <v>17</v>
      </c>
      <c r="O4928" s="6" t="s">
        <v>17</v>
      </c>
      <c r="P4928" s="8" t="s">
        <v>17</v>
      </c>
      <c r="Q4928" s="8" t="s">
        <v>17</v>
      </c>
      <c r="R4928" s="9">
        <v>3.84</v>
      </c>
    </row>
    <row r="4929" spans="1:18" ht="15" customHeight="1" x14ac:dyDescent="0.25">
      <c r="A4929" t="s">
        <v>5262</v>
      </c>
      <c r="B4929" t="s">
        <v>5308</v>
      </c>
      <c r="C4929" t="s">
        <v>16</v>
      </c>
      <c r="D4929" t="s">
        <v>5513</v>
      </c>
      <c r="E4929" s="14">
        <v>1</v>
      </c>
      <c r="F4929" s="5">
        <v>44300</v>
      </c>
      <c r="G4929" s="6">
        <v>29.328202331712802</v>
      </c>
      <c r="H4929" s="7">
        <v>10145.287974153511</v>
      </c>
      <c r="I4929" s="7">
        <v>20.325000000000003</v>
      </c>
      <c r="J4929" s="7">
        <v>16283.10214375788</v>
      </c>
      <c r="K4929" s="7">
        <v>15369.321731561522</v>
      </c>
      <c r="L4929" s="6">
        <v>34.967656960283037</v>
      </c>
      <c r="M4929" s="6">
        <v>4.1534880150958946</v>
      </c>
      <c r="N4929" s="6">
        <v>0.28695067439417221</v>
      </c>
      <c r="O4929" s="6">
        <v>40.225868566868321</v>
      </c>
      <c r="P4929" s="8">
        <v>8.4260301300245876E-3</v>
      </c>
      <c r="Q4929" s="8">
        <v>3.260975322854797E-2</v>
      </c>
      <c r="R4929" s="9">
        <v>4.84</v>
      </c>
    </row>
    <row r="4930" spans="1:18" ht="15" customHeight="1" x14ac:dyDescent="0.25">
      <c r="A4930" t="s">
        <v>5263</v>
      </c>
      <c r="B4930" t="s">
        <v>5308</v>
      </c>
      <c r="C4930" t="s">
        <v>16</v>
      </c>
      <c r="D4930" t="s">
        <v>5513</v>
      </c>
      <c r="E4930" s="14">
        <v>1</v>
      </c>
      <c r="F4930" s="5">
        <v>44300</v>
      </c>
      <c r="G4930" s="6">
        <v>28.752122871289778</v>
      </c>
      <c r="H4930" s="7">
        <v>11659.654554258967</v>
      </c>
      <c r="I4930" s="7">
        <v>7.2200000000000006</v>
      </c>
      <c r="J4930" s="7">
        <v>18419.900709977042</v>
      </c>
      <c r="K4930" s="7">
        <v>17350.789124105882</v>
      </c>
      <c r="L4930" s="6">
        <v>42.322080441397794</v>
      </c>
      <c r="M4930" s="6">
        <v>4.8665354724969472</v>
      </c>
      <c r="N4930" s="6">
        <v>0.28810268514649318</v>
      </c>
      <c r="O4930" s="6">
        <v>45.252845573991152</v>
      </c>
      <c r="P4930" s="8">
        <v>1.0857809952588039E-2</v>
      </c>
      <c r="Q4930" s="8">
        <v>3.9578017015023025E-2</v>
      </c>
      <c r="R4930" s="9">
        <v>6.335</v>
      </c>
    </row>
    <row r="4931" spans="1:18" ht="15" customHeight="1" x14ac:dyDescent="0.25">
      <c r="A4931" t="s">
        <v>4685</v>
      </c>
      <c r="B4931" t="s">
        <v>5307</v>
      </c>
      <c r="C4931" t="s">
        <v>665</v>
      </c>
      <c r="D4931" t="s">
        <v>5513</v>
      </c>
      <c r="E4931" s="14">
        <v>1</v>
      </c>
      <c r="F4931" s="5">
        <v>44302</v>
      </c>
      <c r="G4931" s="6">
        <v>41.249105927497233</v>
      </c>
      <c r="H4931" s="7">
        <v>9768.2254537226563</v>
      </c>
      <c r="I4931" s="6">
        <v>3.8550000000000004</v>
      </c>
      <c r="J4931" s="7">
        <v>19476.234551097074</v>
      </c>
      <c r="K4931" s="7">
        <v>18341.748294473848</v>
      </c>
      <c r="L4931" s="6">
        <v>46.170309553370203</v>
      </c>
      <c r="M4931" s="6">
        <v>5.177651558628841</v>
      </c>
      <c r="N4931" s="6">
        <v>0.42541525644434847</v>
      </c>
      <c r="O4931" s="6">
        <v>44.310329596287509</v>
      </c>
      <c r="P4931" s="8">
        <v>2.616972508626017E-2</v>
      </c>
      <c r="Q4931" s="8">
        <v>3.5124310182839069E-2</v>
      </c>
      <c r="R4931" s="9">
        <v>8.1649999999999991</v>
      </c>
    </row>
    <row r="4932" spans="1:18" ht="15" customHeight="1" x14ac:dyDescent="0.25">
      <c r="A4932" t="s">
        <v>2769</v>
      </c>
      <c r="B4932" t="s">
        <v>5303</v>
      </c>
      <c r="C4932" t="s">
        <v>665</v>
      </c>
      <c r="D4932" t="s">
        <v>5513</v>
      </c>
      <c r="E4932" s="14">
        <v>1</v>
      </c>
      <c r="F4932" s="5">
        <v>44302</v>
      </c>
      <c r="G4932" s="6">
        <v>38.678414096916299</v>
      </c>
      <c r="H4932" s="7">
        <v>9785.8668251515592</v>
      </c>
      <c r="I4932" s="6">
        <v>8.83</v>
      </c>
      <c r="J4932" s="7">
        <v>18686.231198064583</v>
      </c>
      <c r="K4932" s="7">
        <v>17499.189434693995</v>
      </c>
      <c r="L4932" s="6">
        <v>45.987303955117149</v>
      </c>
      <c r="M4932" s="6">
        <v>5.4442515251326187</v>
      </c>
      <c r="N4932" s="6">
        <v>0.39137259080458831</v>
      </c>
      <c r="O4932" s="6">
        <v>39.32311458100498</v>
      </c>
      <c r="P4932" s="8">
        <v>6.3435217694690167E-3</v>
      </c>
      <c r="Q4932" s="8">
        <v>1.7613826171196566E-2</v>
      </c>
      <c r="R4932" s="9">
        <v>4.93</v>
      </c>
    </row>
    <row r="4933" spans="1:18" ht="15" customHeight="1" x14ac:dyDescent="0.25">
      <c r="A4933" t="s">
        <v>2770</v>
      </c>
      <c r="B4933" t="s">
        <v>5303</v>
      </c>
      <c r="C4933" t="s">
        <v>665</v>
      </c>
      <c r="D4933" t="s">
        <v>5513</v>
      </c>
      <c r="E4933" s="14">
        <v>1</v>
      </c>
      <c r="F4933" s="5">
        <v>44302</v>
      </c>
      <c r="G4933" s="6">
        <v>35.627104377104381</v>
      </c>
      <c r="H4933" s="7">
        <v>9711.483429751197</v>
      </c>
      <c r="I4933" s="6">
        <v>12.87</v>
      </c>
      <c r="J4933" s="7">
        <v>17411.951348492861</v>
      </c>
      <c r="K4933" s="7">
        <v>16438.368178547793</v>
      </c>
      <c r="L4933" s="6">
        <v>38.413703390558425</v>
      </c>
      <c r="M4933" s="6">
        <v>4.4211477986623082</v>
      </c>
      <c r="N4933" s="6">
        <v>0.5993991520240588</v>
      </c>
      <c r="O4933" s="6">
        <v>43.670109684134403</v>
      </c>
      <c r="P4933" s="8">
        <v>1.3308567607710783E-3</v>
      </c>
      <c r="Q4933" s="8">
        <v>2.4309117860030288E-2</v>
      </c>
      <c r="R4933" s="9">
        <v>5.45</v>
      </c>
    </row>
    <row r="4934" spans="1:18" ht="15" customHeight="1" x14ac:dyDescent="0.25">
      <c r="A4934" t="s">
        <v>2771</v>
      </c>
      <c r="B4934" t="s">
        <v>5303</v>
      </c>
      <c r="C4934" t="s">
        <v>665</v>
      </c>
      <c r="D4934" t="s">
        <v>5513</v>
      </c>
      <c r="E4934" s="14">
        <v>1</v>
      </c>
      <c r="F4934" s="5">
        <v>44302</v>
      </c>
      <c r="G4934" s="6">
        <v>50</v>
      </c>
      <c r="H4934" s="7">
        <v>7689.5852092462301</v>
      </c>
      <c r="I4934" s="6">
        <v>5.91</v>
      </c>
      <c r="J4934" s="7">
        <v>18996.944473711937</v>
      </c>
      <c r="K4934" s="7">
        <v>17822.17041849246</v>
      </c>
      <c r="L4934" s="6" t="s">
        <v>17</v>
      </c>
      <c r="M4934" s="6" t="s">
        <v>17</v>
      </c>
      <c r="N4934" s="6" t="s">
        <v>17</v>
      </c>
      <c r="O4934" s="6" t="s">
        <v>17</v>
      </c>
      <c r="P4934" s="8" t="s">
        <v>17</v>
      </c>
      <c r="Q4934" s="8" t="s">
        <v>17</v>
      </c>
      <c r="R4934" s="9">
        <v>5.09</v>
      </c>
    </row>
    <row r="4935" spans="1:18" ht="15" customHeight="1" x14ac:dyDescent="0.25">
      <c r="A4935" t="s">
        <v>2772</v>
      </c>
      <c r="B4935" t="s">
        <v>5303</v>
      </c>
      <c r="C4935" t="s">
        <v>2439</v>
      </c>
      <c r="D4935" s="6" t="s">
        <v>5513</v>
      </c>
      <c r="E4935" s="14">
        <v>1</v>
      </c>
      <c r="F4935" s="5">
        <v>44302</v>
      </c>
      <c r="G4935" s="6">
        <v>23.798551678736011</v>
      </c>
      <c r="H4935" s="7">
        <v>13014.063852399599</v>
      </c>
      <c r="I4935" s="6">
        <v>3.56</v>
      </c>
      <c r="J4935" s="7">
        <v>19043.275350021213</v>
      </c>
      <c r="K4935" s="7">
        <v>17841.475154898479</v>
      </c>
      <c r="L4935" s="6" t="s">
        <v>17</v>
      </c>
      <c r="M4935" s="6" t="s">
        <v>17</v>
      </c>
      <c r="N4935" s="6" t="s">
        <v>17</v>
      </c>
      <c r="O4935" s="6" t="s">
        <v>17</v>
      </c>
      <c r="P4935" s="8" t="s">
        <v>17</v>
      </c>
      <c r="Q4935" s="8" t="s">
        <v>17</v>
      </c>
      <c r="R4935" s="9">
        <v>5.72</v>
      </c>
    </row>
    <row r="4936" spans="1:18" ht="15" customHeight="1" x14ac:dyDescent="0.25">
      <c r="A4936" t="s">
        <v>2773</v>
      </c>
      <c r="B4936" t="s">
        <v>5303</v>
      </c>
      <c r="C4936" t="s">
        <v>665</v>
      </c>
      <c r="D4936" t="s">
        <v>5513</v>
      </c>
      <c r="E4936" s="14">
        <v>1</v>
      </c>
      <c r="F4936" s="5">
        <v>44302</v>
      </c>
      <c r="G4936" s="6">
        <v>47.095516569200775</v>
      </c>
      <c r="H4936" s="7">
        <v>8427.4345955736699</v>
      </c>
      <c r="I4936" s="6">
        <v>5.61</v>
      </c>
      <c r="J4936" s="7">
        <v>19176.683331560471</v>
      </c>
      <c r="K4936" s="7">
        <v>18104.284257661355</v>
      </c>
      <c r="L4936" s="6">
        <v>47.330410753043459</v>
      </c>
      <c r="M4936" s="6">
        <v>4.8948703404483931</v>
      </c>
      <c r="N4936" s="6">
        <v>0.57938607708098044</v>
      </c>
      <c r="O4936" s="6">
        <v>41.555098492881562</v>
      </c>
      <c r="P4936" s="8">
        <v>1.0349374674070816E-2</v>
      </c>
      <c r="Q4936" s="8">
        <v>1.9884961871531017E-2</v>
      </c>
      <c r="R4936" s="9">
        <v>5.99</v>
      </c>
    </row>
    <row r="4937" spans="1:18" ht="15" customHeight="1" x14ac:dyDescent="0.25">
      <c r="A4937" t="s">
        <v>2774</v>
      </c>
      <c r="B4937" t="s">
        <v>5303</v>
      </c>
      <c r="C4937" t="s">
        <v>665</v>
      </c>
      <c r="D4937" t="s">
        <v>5513</v>
      </c>
      <c r="E4937" s="14">
        <v>1</v>
      </c>
      <c r="F4937" s="5">
        <v>44306</v>
      </c>
      <c r="G4937" s="6">
        <v>48.923141891891888</v>
      </c>
      <c r="H4937" s="7">
        <v>8463.778691888223</v>
      </c>
      <c r="I4937" s="6">
        <v>1.69</v>
      </c>
      <c r="J4937" s="7">
        <v>20133.96624472574</v>
      </c>
      <c r="K4937" s="7">
        <v>18910.660142531051</v>
      </c>
      <c r="L4937" s="6" t="s">
        <v>17</v>
      </c>
      <c r="M4937" s="6" t="s">
        <v>17</v>
      </c>
      <c r="N4937" s="6" t="s">
        <v>17</v>
      </c>
      <c r="O4937" s="6" t="s">
        <v>17</v>
      </c>
      <c r="P4937" s="8" t="s">
        <v>17</v>
      </c>
      <c r="Q4937" s="8" t="s">
        <v>17</v>
      </c>
      <c r="R4937" s="9">
        <v>5.2</v>
      </c>
    </row>
    <row r="4938" spans="1:18" ht="15" customHeight="1" x14ac:dyDescent="0.25">
      <c r="A4938" t="s">
        <v>2775</v>
      </c>
      <c r="B4938" t="s">
        <v>5303</v>
      </c>
      <c r="C4938" t="s">
        <v>665</v>
      </c>
      <c r="D4938" t="s">
        <v>5513</v>
      </c>
      <c r="E4938" s="14">
        <v>1</v>
      </c>
      <c r="F4938" s="5">
        <v>44306</v>
      </c>
      <c r="G4938" s="6">
        <v>43.033430558671753</v>
      </c>
      <c r="H4938" s="7">
        <v>8370.8351940422581</v>
      </c>
      <c r="I4938" s="6">
        <v>10.88</v>
      </c>
      <c r="J4938" s="7">
        <v>17657.39075230134</v>
      </c>
      <c r="K4938" s="7">
        <v>16539.774107855985</v>
      </c>
      <c r="L4938" s="6" t="s">
        <v>17</v>
      </c>
      <c r="M4938" s="6" t="s">
        <v>17</v>
      </c>
      <c r="N4938" s="6" t="s">
        <v>17</v>
      </c>
      <c r="O4938" s="6" t="s">
        <v>17</v>
      </c>
      <c r="P4938" s="8" t="s">
        <v>17</v>
      </c>
      <c r="Q4938" s="8" t="s">
        <v>17</v>
      </c>
      <c r="R4938" s="9">
        <v>5.49</v>
      </c>
    </row>
    <row r="4939" spans="1:18" ht="15" customHeight="1" x14ac:dyDescent="0.25">
      <c r="A4939" t="s">
        <v>2776</v>
      </c>
      <c r="B4939" t="s">
        <v>5303</v>
      </c>
      <c r="C4939" t="s">
        <v>665</v>
      </c>
      <c r="D4939" t="s">
        <v>5513</v>
      </c>
      <c r="E4939" s="14">
        <v>1</v>
      </c>
      <c r="F4939" s="5">
        <v>44306</v>
      </c>
      <c r="G4939" s="6">
        <v>40.873405299313056</v>
      </c>
      <c r="H4939" s="7">
        <v>10261.10576896384</v>
      </c>
      <c r="I4939" s="6">
        <v>1.51</v>
      </c>
      <c r="J4939" s="7">
        <v>20273.270708795899</v>
      </c>
      <c r="K4939" s="7">
        <v>19043.280130413532</v>
      </c>
      <c r="L4939" s="6">
        <v>48.290559875350205</v>
      </c>
      <c r="M4939" s="6">
        <v>5.6283647866958777</v>
      </c>
      <c r="N4939" s="6">
        <v>0.16917114876573727</v>
      </c>
      <c r="O4939" s="6">
        <v>44.395292158114607</v>
      </c>
      <c r="P4939" s="8">
        <v>0</v>
      </c>
      <c r="Q4939" s="8">
        <v>6.8866001892127016E-3</v>
      </c>
      <c r="R4939" s="9">
        <v>6.32</v>
      </c>
    </row>
    <row r="4940" spans="1:18" ht="15" customHeight="1" x14ac:dyDescent="0.25">
      <c r="A4940" t="s">
        <v>2777</v>
      </c>
      <c r="B4940" t="s">
        <v>5303</v>
      </c>
      <c r="C4940" t="s">
        <v>5522</v>
      </c>
      <c r="D4940" t="s">
        <v>5513</v>
      </c>
      <c r="E4940" s="14">
        <v>1</v>
      </c>
      <c r="F4940" s="5">
        <v>44306</v>
      </c>
      <c r="G4940" s="6">
        <v>38.909541511771991</v>
      </c>
      <c r="H4940" s="7">
        <v>10042.273362971811</v>
      </c>
      <c r="I4940" s="7">
        <v>5.26</v>
      </c>
      <c r="J4940" s="7">
        <v>19132.837407013816</v>
      </c>
      <c r="K4940" s="7">
        <v>17994.354166162782</v>
      </c>
      <c r="L4940" s="6">
        <v>44.700564503476713</v>
      </c>
      <c r="M4940" s="6">
        <v>5.1962634762238862</v>
      </c>
      <c r="N4940" s="6">
        <v>0.96234966061707605</v>
      </c>
      <c r="O4940" s="6">
        <v>43.832814334786676</v>
      </c>
      <c r="P4940" s="8">
        <v>9.2707106750016012E-3</v>
      </c>
      <c r="Q4940" s="8">
        <v>3.8737314220643422E-2</v>
      </c>
      <c r="R4940" s="9">
        <v>5.9</v>
      </c>
    </row>
    <row r="4941" spans="1:18" ht="15" customHeight="1" x14ac:dyDescent="0.25">
      <c r="A4941" t="s">
        <v>2778</v>
      </c>
      <c r="B4941" t="s">
        <v>5303</v>
      </c>
      <c r="C4941" t="s">
        <v>665</v>
      </c>
      <c r="D4941" t="s">
        <v>5513</v>
      </c>
      <c r="E4941" s="14">
        <v>1</v>
      </c>
      <c r="F4941" s="5">
        <v>44306</v>
      </c>
      <c r="G4941" s="6">
        <v>45.074430823117332</v>
      </c>
      <c r="H4941" s="7">
        <v>8376.4579339756965</v>
      </c>
      <c r="I4941" s="7">
        <v>7.85</v>
      </c>
      <c r="J4941" s="7">
        <v>18312.33456855479</v>
      </c>
      <c r="K4941" s="7">
        <v>17255.399299482255</v>
      </c>
      <c r="L4941" s="6">
        <v>42.065437466600095</v>
      </c>
      <c r="M4941" s="6">
        <v>4.8104194952838508</v>
      </c>
      <c r="N4941" s="6">
        <v>0.44056510754455208</v>
      </c>
      <c r="O4941" s="6">
        <v>44.764750109079685</v>
      </c>
      <c r="P4941" s="8">
        <v>1.3866102641004267E-2</v>
      </c>
      <c r="Q4941" s="8">
        <v>5.4961718850817944E-2</v>
      </c>
      <c r="R4941" s="9">
        <v>5.55</v>
      </c>
    </row>
    <row r="4942" spans="1:18" ht="15" customHeight="1" x14ac:dyDescent="0.25">
      <c r="A4942" t="s">
        <v>2779</v>
      </c>
      <c r="B4942" t="s">
        <v>5303</v>
      </c>
      <c r="C4942" t="s">
        <v>665</v>
      </c>
      <c r="D4942" t="s">
        <v>5513</v>
      </c>
      <c r="E4942" s="14">
        <v>1</v>
      </c>
      <c r="F4942" s="5">
        <v>44306</v>
      </c>
      <c r="G4942" s="6">
        <v>35.234983664237248</v>
      </c>
      <c r="H4942" s="7">
        <v>9434.5778152499443</v>
      </c>
      <c r="I4942" s="7">
        <v>16.940000000000001</v>
      </c>
      <c r="J4942" s="7">
        <v>16857.112794612793</v>
      </c>
      <c r="K4942" s="7">
        <v>15896.496362778242</v>
      </c>
      <c r="L4942" s="6">
        <v>38.258992165242155</v>
      </c>
      <c r="M4942" s="6">
        <v>4.3746803703654438</v>
      </c>
      <c r="N4942" s="6">
        <v>0.50666925666925666</v>
      </c>
      <c r="O4942" s="6">
        <v>39.879902297084321</v>
      </c>
      <c r="P4942" s="8">
        <v>1.4794511050695031E-2</v>
      </c>
      <c r="Q4942" s="8">
        <v>2.4961399588132222E-2</v>
      </c>
      <c r="R4942" s="9">
        <v>4.96</v>
      </c>
    </row>
    <row r="4943" spans="1:18" ht="15" customHeight="1" x14ac:dyDescent="0.25">
      <c r="A4943" t="s">
        <v>2780</v>
      </c>
      <c r="B4943" t="s">
        <v>5303</v>
      </c>
      <c r="C4943" t="s">
        <v>2439</v>
      </c>
      <c r="D4943" s="6" t="s">
        <v>5513</v>
      </c>
      <c r="E4943" s="14">
        <v>1</v>
      </c>
      <c r="F4943" s="5">
        <v>44306</v>
      </c>
      <c r="G4943" s="6">
        <v>23.967590172503918</v>
      </c>
      <c r="H4943" s="7">
        <v>12996.537400885032</v>
      </c>
      <c r="I4943" s="7">
        <v>3.84</v>
      </c>
      <c r="J4943" s="7">
        <v>19062.101233517653</v>
      </c>
      <c r="K4943" s="7">
        <v>17863.521174213176</v>
      </c>
      <c r="L4943" s="6" t="s">
        <v>17</v>
      </c>
      <c r="M4943" s="6" t="s">
        <v>17</v>
      </c>
      <c r="N4943" s="6" t="s">
        <v>17</v>
      </c>
      <c r="O4943" s="6" t="s">
        <v>17</v>
      </c>
      <c r="P4943" s="8" t="s">
        <v>17</v>
      </c>
      <c r="Q4943" s="8" t="s">
        <v>17</v>
      </c>
      <c r="R4943" s="9">
        <v>5.96</v>
      </c>
    </row>
    <row r="4944" spans="1:18" ht="15" customHeight="1" x14ac:dyDescent="0.25">
      <c r="A4944" t="s">
        <v>2781</v>
      </c>
      <c r="B4944" t="s">
        <v>5303</v>
      </c>
      <c r="C4944" t="s">
        <v>2113</v>
      </c>
      <c r="D4944" t="s">
        <v>5517</v>
      </c>
      <c r="E4944" s="14">
        <v>5</v>
      </c>
      <c r="F4944" s="5">
        <v>44306</v>
      </c>
      <c r="G4944" s="6">
        <v>33.265870045133397</v>
      </c>
      <c r="H4944" s="7">
        <v>11003.673638419612</v>
      </c>
      <c r="I4944" s="7">
        <v>5.0549999999999997</v>
      </c>
      <c r="J4944" s="7">
        <v>18884.165781083957</v>
      </c>
      <c r="K4944" s="7">
        <v>17706.620063247727</v>
      </c>
      <c r="L4944" s="6" t="s">
        <v>17</v>
      </c>
      <c r="M4944" s="6" t="s">
        <v>17</v>
      </c>
      <c r="N4944" s="6" t="s">
        <v>17</v>
      </c>
      <c r="O4944" s="6" t="s">
        <v>17</v>
      </c>
      <c r="P4944" s="8" t="s">
        <v>17</v>
      </c>
      <c r="Q4944" s="8" t="s">
        <v>17</v>
      </c>
      <c r="R4944" s="9">
        <v>5.9</v>
      </c>
    </row>
    <row r="4945" spans="1:18" ht="15" customHeight="1" x14ac:dyDescent="0.25">
      <c r="A4945" t="s">
        <v>5264</v>
      </c>
      <c r="B4945" t="s">
        <v>5308</v>
      </c>
      <c r="C4945" t="s">
        <v>15</v>
      </c>
      <c r="D4945" t="s">
        <v>5513</v>
      </c>
      <c r="E4945" s="14">
        <v>1</v>
      </c>
      <c r="F4945" s="5">
        <v>44307</v>
      </c>
      <c r="G4945" s="6">
        <v>29.139621759475745</v>
      </c>
      <c r="H4945" s="7">
        <v>11578.696577390527</v>
      </c>
      <c r="I4945" s="7">
        <v>10.435</v>
      </c>
      <c r="J4945" s="7">
        <v>18470.056983120092</v>
      </c>
      <c r="K4945" s="7">
        <v>17344.781162832795</v>
      </c>
      <c r="L4945" s="6">
        <v>44.832948461919663</v>
      </c>
      <c r="M4945" s="6">
        <v>5.1539190312832472</v>
      </c>
      <c r="N4945" s="6">
        <v>0.48491603931111193</v>
      </c>
      <c r="O4945" s="6">
        <v>39.032836271929511</v>
      </c>
      <c r="P4945" s="8">
        <v>1.3413132277560818E-2</v>
      </c>
      <c r="Q4945" s="8">
        <v>4.6967063278903973E-2</v>
      </c>
      <c r="R4945" s="9">
        <v>6.99</v>
      </c>
    </row>
    <row r="4946" spans="1:18" ht="15" customHeight="1" x14ac:dyDescent="0.25">
      <c r="A4946" t="s">
        <v>5265</v>
      </c>
      <c r="B4946" t="s">
        <v>5308</v>
      </c>
      <c r="C4946" t="s">
        <v>15</v>
      </c>
      <c r="D4946" t="s">
        <v>5513</v>
      </c>
      <c r="E4946" s="14">
        <v>1</v>
      </c>
      <c r="F4946" s="5">
        <v>44307</v>
      </c>
      <c r="G4946" s="6">
        <v>29.660607716419989</v>
      </c>
      <c r="H4946" s="7">
        <v>11417.052136808095</v>
      </c>
      <c r="I4946" s="7">
        <v>10.285</v>
      </c>
      <c r="J4946" s="7">
        <v>18271.11350188273</v>
      </c>
      <c r="K4946" s="7">
        <v>17261.537794312986</v>
      </c>
      <c r="L4946" s="6">
        <v>41.026951581513302</v>
      </c>
      <c r="M4946" s="6">
        <v>4.5916678974199687</v>
      </c>
      <c r="N4946" s="6">
        <v>0.30166613350870958</v>
      </c>
      <c r="O4946" s="6">
        <v>43.728058538022736</v>
      </c>
      <c r="P4946" s="8">
        <v>1.0549685753882721E-2</v>
      </c>
      <c r="Q4946" s="8">
        <v>5.6106163781410638E-2</v>
      </c>
      <c r="R4946" s="9">
        <v>7.0500000000000007</v>
      </c>
    </row>
    <row r="4947" spans="1:18" ht="15" customHeight="1" x14ac:dyDescent="0.25">
      <c r="A4947" t="s">
        <v>2782</v>
      </c>
      <c r="B4947" t="s">
        <v>5303</v>
      </c>
      <c r="C4947" t="s">
        <v>665</v>
      </c>
      <c r="D4947" t="s">
        <v>5513</v>
      </c>
      <c r="E4947" s="14">
        <v>1</v>
      </c>
      <c r="F4947" s="5">
        <v>44309</v>
      </c>
      <c r="G4947" s="6">
        <v>32.317917474383826</v>
      </c>
      <c r="H4947" s="7">
        <v>11469.441599290511</v>
      </c>
      <c r="I4947" s="7">
        <v>4.21</v>
      </c>
      <c r="J4947" s="7">
        <v>19306.90041789828</v>
      </c>
      <c r="K4947" s="7">
        <v>18112.575538067933</v>
      </c>
      <c r="L4947" s="6" t="s">
        <v>17</v>
      </c>
      <c r="M4947" s="6" t="s">
        <v>17</v>
      </c>
      <c r="N4947" s="6" t="s">
        <v>17</v>
      </c>
      <c r="O4947" s="6" t="s">
        <v>17</v>
      </c>
      <c r="P4947" s="8" t="s">
        <v>17</v>
      </c>
      <c r="Q4947" s="8" t="s">
        <v>17</v>
      </c>
      <c r="R4947" s="9">
        <v>1.89</v>
      </c>
    </row>
    <row r="4948" spans="1:18" ht="15" customHeight="1" x14ac:dyDescent="0.25">
      <c r="A4948" t="s">
        <v>2783</v>
      </c>
      <c r="B4948" t="s">
        <v>5303</v>
      </c>
      <c r="C4948" t="s">
        <v>665</v>
      </c>
      <c r="D4948" t="s">
        <v>5513</v>
      </c>
      <c r="E4948" s="14">
        <v>1</v>
      </c>
      <c r="F4948" s="5">
        <v>44309</v>
      </c>
      <c r="G4948" s="6">
        <v>40.288544358311796</v>
      </c>
      <c r="H4948" s="7">
        <v>10215.534707499593</v>
      </c>
      <c r="I4948" s="7">
        <v>3.77</v>
      </c>
      <c r="J4948" s="7">
        <v>19955.89291209355</v>
      </c>
      <c r="K4948" s="7">
        <v>18756.507818834511</v>
      </c>
      <c r="L4948" s="6" t="s">
        <v>17</v>
      </c>
      <c r="M4948" s="6" t="s">
        <v>17</v>
      </c>
      <c r="N4948" s="6" t="s">
        <v>17</v>
      </c>
      <c r="O4948" s="6" t="s">
        <v>17</v>
      </c>
      <c r="P4948" s="8" t="s">
        <v>17</v>
      </c>
      <c r="Q4948" s="8" t="s">
        <v>17</v>
      </c>
      <c r="R4948" s="9">
        <v>2.5099999999999998</v>
      </c>
    </row>
    <row r="4949" spans="1:18" ht="15" customHeight="1" x14ac:dyDescent="0.25">
      <c r="A4949" t="s">
        <v>2784</v>
      </c>
      <c r="B4949" t="s">
        <v>5303</v>
      </c>
      <c r="C4949" t="s">
        <v>665</v>
      </c>
      <c r="D4949" t="s">
        <v>5513</v>
      </c>
      <c r="E4949" s="14">
        <v>1</v>
      </c>
      <c r="F4949" s="5">
        <v>44309</v>
      </c>
      <c r="G4949" s="6">
        <v>29.61508248232521</v>
      </c>
      <c r="H4949" s="7">
        <v>11883.661440544865</v>
      </c>
      <c r="I4949" s="7">
        <v>5.85</v>
      </c>
      <c r="J4949" s="7">
        <v>19087.196242597511</v>
      </c>
      <c r="K4949" s="7">
        <v>17911.732158274121</v>
      </c>
      <c r="L4949" s="6" t="s">
        <v>17</v>
      </c>
      <c r="M4949" s="6" t="s">
        <v>17</v>
      </c>
      <c r="N4949" s="6" t="s">
        <v>17</v>
      </c>
      <c r="O4949" s="6" t="s">
        <v>17</v>
      </c>
      <c r="P4949" s="8" t="s">
        <v>17</v>
      </c>
      <c r="Q4949" s="8" t="s">
        <v>17</v>
      </c>
      <c r="R4949" s="9">
        <v>2.06</v>
      </c>
    </row>
    <row r="4950" spans="1:18" ht="15" customHeight="1" x14ac:dyDescent="0.25">
      <c r="A4950" t="s">
        <v>2785</v>
      </c>
      <c r="B4950" t="s">
        <v>5303</v>
      </c>
      <c r="C4950" t="s">
        <v>5522</v>
      </c>
      <c r="D4950" t="s">
        <v>5513</v>
      </c>
      <c r="E4950" s="14">
        <v>1</v>
      </c>
      <c r="F4950" s="5">
        <v>44309</v>
      </c>
      <c r="G4950" s="6">
        <v>30.407616780720026</v>
      </c>
      <c r="H4950" s="7">
        <v>11640.940575155702</v>
      </c>
      <c r="I4950" s="7">
        <v>4.51</v>
      </c>
      <c r="J4950" s="7">
        <v>19002.346220544729</v>
      </c>
      <c r="K4950" s="7">
        <v>17794.761553269909</v>
      </c>
      <c r="L4950" s="6">
        <v>45.909387305611155</v>
      </c>
      <c r="M4950" s="6">
        <v>5.5248721576282538</v>
      </c>
      <c r="N4950" s="6">
        <v>0.90033325011004051</v>
      </c>
      <c r="O4950" s="6">
        <v>43.108161032517771</v>
      </c>
      <c r="P4950" s="8">
        <v>8.219637488716916E-3</v>
      </c>
      <c r="Q4950" s="8">
        <v>3.9026616644063358E-2</v>
      </c>
      <c r="R4950" s="9">
        <v>1.97</v>
      </c>
    </row>
    <row r="4951" spans="1:18" ht="15" customHeight="1" x14ac:dyDescent="0.25">
      <c r="A4951" t="s">
        <v>2786</v>
      </c>
      <c r="B4951" t="s">
        <v>5303</v>
      </c>
      <c r="C4951" t="s">
        <v>665</v>
      </c>
      <c r="D4951" t="s">
        <v>5513</v>
      </c>
      <c r="E4951" s="14">
        <v>1</v>
      </c>
      <c r="F4951" s="5">
        <v>44309</v>
      </c>
      <c r="G4951" s="6">
        <v>44.925340835317037</v>
      </c>
      <c r="H4951" s="7">
        <v>8468.904603390054</v>
      </c>
      <c r="I4951" s="7">
        <v>8.98</v>
      </c>
      <c r="J4951" s="7">
        <v>18509.399264405394</v>
      </c>
      <c r="K4951" s="7">
        <v>17369.931698336128</v>
      </c>
      <c r="L4951" s="6" t="s">
        <v>17</v>
      </c>
      <c r="M4951" s="6" t="s">
        <v>17</v>
      </c>
      <c r="N4951" s="6" t="s">
        <v>17</v>
      </c>
      <c r="O4951" s="6" t="s">
        <v>17</v>
      </c>
      <c r="P4951" s="8" t="s">
        <v>17</v>
      </c>
      <c r="Q4951" s="8" t="s">
        <v>17</v>
      </c>
      <c r="R4951" s="9">
        <v>2.12</v>
      </c>
    </row>
    <row r="4952" spans="1:18" ht="15" customHeight="1" x14ac:dyDescent="0.25">
      <c r="A4952" t="s">
        <v>2787</v>
      </c>
      <c r="B4952" t="s">
        <v>5303</v>
      </c>
      <c r="C4952" t="s">
        <v>2439</v>
      </c>
      <c r="D4952" s="6" t="s">
        <v>5513</v>
      </c>
      <c r="E4952" s="14">
        <v>1</v>
      </c>
      <c r="F4952" s="5">
        <v>44309</v>
      </c>
      <c r="G4952" s="6">
        <v>30.062230732407858</v>
      </c>
      <c r="H4952" s="7">
        <v>11847.512713261298</v>
      </c>
      <c r="I4952" s="7">
        <v>3.51</v>
      </c>
      <c r="J4952" s="7">
        <v>19231.003967043027</v>
      </c>
      <c r="K4952" s="7">
        <v>17990.183475703529</v>
      </c>
      <c r="L4952" s="6">
        <v>45.935336309850044</v>
      </c>
      <c r="M4952" s="6">
        <v>5.6783184035036793</v>
      </c>
      <c r="N4952" s="6">
        <v>0.63105314771087684</v>
      </c>
      <c r="O4952" s="6">
        <v>44.220604497309942</v>
      </c>
      <c r="P4952" s="8">
        <v>1.3401280047452768E-3</v>
      </c>
      <c r="Q4952" s="8">
        <v>2.3347513620707475E-2</v>
      </c>
      <c r="R4952" s="9">
        <v>1.69</v>
      </c>
    </row>
    <row r="4953" spans="1:18" ht="15" customHeight="1" x14ac:dyDescent="0.25">
      <c r="A4953" t="s">
        <v>2788</v>
      </c>
      <c r="B4953" t="s">
        <v>5303</v>
      </c>
      <c r="C4953" t="s">
        <v>665</v>
      </c>
      <c r="D4953" t="s">
        <v>5513</v>
      </c>
      <c r="E4953" s="14">
        <v>1</v>
      </c>
      <c r="F4953" s="5">
        <v>44309</v>
      </c>
      <c r="G4953" s="6">
        <v>39.37229437229437</v>
      </c>
      <c r="H4953" s="7">
        <v>9483.086525876115</v>
      </c>
      <c r="I4953" s="6">
        <v>3.02</v>
      </c>
      <c r="J4953" s="7">
        <v>18480.048735912274</v>
      </c>
      <c r="K4953" s="7">
        <v>17228.017404336897</v>
      </c>
      <c r="L4953" s="6">
        <v>46.346062096801482</v>
      </c>
      <c r="M4953" s="6">
        <v>5.7311279173621577</v>
      </c>
      <c r="N4953" s="6">
        <v>0.26114763029268839</v>
      </c>
      <c r="O4953" s="6">
        <v>44.596336758614207</v>
      </c>
      <c r="P4953" s="8">
        <v>1.3424906370763053E-3</v>
      </c>
      <c r="Q4953" s="8">
        <v>4.39831062923869E-2</v>
      </c>
      <c r="R4953" s="9">
        <v>1.51</v>
      </c>
    </row>
    <row r="4954" spans="1:18" ht="15" customHeight="1" x14ac:dyDescent="0.25">
      <c r="A4954" t="s">
        <v>2789</v>
      </c>
      <c r="B4954" t="s">
        <v>5303</v>
      </c>
      <c r="C4954" t="s">
        <v>665</v>
      </c>
      <c r="D4954" t="s">
        <v>5513</v>
      </c>
      <c r="E4954" s="14">
        <v>1</v>
      </c>
      <c r="F4954" s="5">
        <v>44309</v>
      </c>
      <c r="G4954" s="6">
        <v>31.787234042553187</v>
      </c>
      <c r="H4954" s="7">
        <v>12593.369333618417</v>
      </c>
      <c r="I4954" s="6">
        <v>2.74</v>
      </c>
      <c r="J4954" s="7">
        <v>20834.177984998987</v>
      </c>
      <c r="K4954" s="7">
        <v>19600.336203370731</v>
      </c>
      <c r="L4954" s="6">
        <v>45.97571467953351</v>
      </c>
      <c r="M4954" s="6">
        <v>5.6426394920751122</v>
      </c>
      <c r="N4954" s="6">
        <v>0.35045444430953177</v>
      </c>
      <c r="O4954" s="6">
        <v>45.241647318085192</v>
      </c>
      <c r="P4954" s="8">
        <v>4.6442239182471244E-3</v>
      </c>
      <c r="Q4954" s="8">
        <v>4.4899842078407921E-2</v>
      </c>
      <c r="R4954" s="9">
        <v>1.34</v>
      </c>
    </row>
    <row r="4955" spans="1:18" ht="15" customHeight="1" x14ac:dyDescent="0.25">
      <c r="A4955" t="s">
        <v>2790</v>
      </c>
      <c r="B4955" t="s">
        <v>5303</v>
      </c>
      <c r="C4955" t="s">
        <v>5522</v>
      </c>
      <c r="D4955" t="s">
        <v>5513</v>
      </c>
      <c r="E4955" s="14">
        <v>1</v>
      </c>
      <c r="F4955" s="5">
        <v>44309</v>
      </c>
      <c r="G4955" s="6">
        <v>29.777025119954843</v>
      </c>
      <c r="H4955" s="7">
        <v>11911.576105054299</v>
      </c>
      <c r="I4955" s="6">
        <v>4.84</v>
      </c>
      <c r="J4955" s="7">
        <v>19181.154202242567</v>
      </c>
      <c r="K4955" s="7">
        <v>17998.424091723224</v>
      </c>
      <c r="L4955" s="6">
        <v>45.737024522643296</v>
      </c>
      <c r="M4955" s="6">
        <v>5.4079266249883888</v>
      </c>
      <c r="N4955" s="6">
        <v>0.8205866759513506</v>
      </c>
      <c r="O4955" s="6">
        <v>43.139514195056456</v>
      </c>
      <c r="P4955" s="8">
        <v>3.8948767722686126E-3</v>
      </c>
      <c r="Q4955" s="8">
        <v>5.1053104588227788E-2</v>
      </c>
      <c r="R4955" s="9">
        <v>2.79</v>
      </c>
    </row>
    <row r="4956" spans="1:18" ht="15" customHeight="1" x14ac:dyDescent="0.25">
      <c r="A4956" t="s">
        <v>2791</v>
      </c>
      <c r="B4956" t="s">
        <v>5303</v>
      </c>
      <c r="C4956" t="s">
        <v>5522</v>
      </c>
      <c r="D4956" t="s">
        <v>5513</v>
      </c>
      <c r="E4956" s="14">
        <v>1</v>
      </c>
      <c r="F4956" s="5">
        <v>44309</v>
      </c>
      <c r="G4956" s="6">
        <v>33.25635103926097</v>
      </c>
      <c r="H4956" s="7">
        <v>11147.729010420318</v>
      </c>
      <c r="I4956" s="6">
        <v>5.45</v>
      </c>
      <c r="J4956" s="7">
        <v>19106.191061910617</v>
      </c>
      <c r="K4956" s="7">
        <v>17919.580143640131</v>
      </c>
      <c r="L4956" s="6">
        <v>45.091190131613835</v>
      </c>
      <c r="M4956" s="6">
        <v>5.4261099282045659</v>
      </c>
      <c r="N4956" s="6">
        <v>0.92019400686820008</v>
      </c>
      <c r="O4956" s="6">
        <v>43.067795374975127</v>
      </c>
      <c r="P4956" s="8">
        <v>4.3848906760402392E-3</v>
      </c>
      <c r="Q4956" s="8">
        <v>4.0325667662220024E-2</v>
      </c>
      <c r="R4956" s="9">
        <v>2.44</v>
      </c>
    </row>
    <row r="4957" spans="1:18" ht="15" customHeight="1" x14ac:dyDescent="0.25">
      <c r="A4957" t="s">
        <v>2792</v>
      </c>
      <c r="B4957" t="s">
        <v>5303</v>
      </c>
      <c r="C4957" t="s">
        <v>665</v>
      </c>
      <c r="D4957" t="s">
        <v>5513</v>
      </c>
      <c r="E4957" s="14">
        <v>1</v>
      </c>
      <c r="F4957" s="5">
        <v>44309</v>
      </c>
      <c r="G4957" s="6">
        <v>44.089188052166598</v>
      </c>
      <c r="H4957" s="7">
        <v>8547.3571918748385</v>
      </c>
      <c r="I4957" s="6">
        <v>7.45</v>
      </c>
      <c r="J4957" s="7">
        <v>18347.367353150046</v>
      </c>
      <c r="K4957" s="7">
        <v>17213.944352961997</v>
      </c>
      <c r="L4957" s="6">
        <v>42.529313023726289</v>
      </c>
      <c r="M4957" s="6">
        <v>5.1723613618519568</v>
      </c>
      <c r="N4957" s="6">
        <v>0.37116555302348725</v>
      </c>
      <c r="O4957" s="6">
        <v>44.438733450806026</v>
      </c>
      <c r="P4957" s="8">
        <v>3.2551920553037404E-3</v>
      </c>
      <c r="Q4957" s="8">
        <v>3.5171418536935013E-2</v>
      </c>
      <c r="R4957" s="9">
        <v>1.43</v>
      </c>
    </row>
    <row r="4958" spans="1:18" ht="15" customHeight="1" x14ac:dyDescent="0.25">
      <c r="A4958" t="s">
        <v>2793</v>
      </c>
      <c r="B4958" t="s">
        <v>5303</v>
      </c>
      <c r="C4958" t="s">
        <v>5522</v>
      </c>
      <c r="D4958" t="s">
        <v>5513</v>
      </c>
      <c r="E4958" s="14">
        <v>1</v>
      </c>
      <c r="F4958" s="5">
        <v>44309</v>
      </c>
      <c r="G4958" s="6">
        <v>31.966759002770079</v>
      </c>
      <c r="H4958" s="7">
        <v>11402.78466012408</v>
      </c>
      <c r="I4958" s="6">
        <v>4.16</v>
      </c>
      <c r="J4958" s="7">
        <v>19097.236438075743</v>
      </c>
      <c r="K4958" s="7">
        <v>17908.499439351759</v>
      </c>
      <c r="L4958" s="6">
        <v>45.220061412487205</v>
      </c>
      <c r="M4958" s="6">
        <v>5.4318249181779557</v>
      </c>
      <c r="N4958" s="6">
        <v>0.82702149437052208</v>
      </c>
      <c r="O4958" s="6">
        <v>44.302667363907396</v>
      </c>
      <c r="P4958" s="8">
        <v>3.9803587493296858E-3</v>
      </c>
      <c r="Q4958" s="8">
        <v>5.444445230759469E-2</v>
      </c>
      <c r="R4958" s="9">
        <v>2.2999999999999998</v>
      </c>
    </row>
    <row r="4959" spans="1:18" ht="15" customHeight="1" x14ac:dyDescent="0.25">
      <c r="A4959" t="s">
        <v>2794</v>
      </c>
      <c r="B4959" t="s">
        <v>5303</v>
      </c>
      <c r="C4959" t="s">
        <v>665</v>
      </c>
      <c r="D4959" t="s">
        <v>5513</v>
      </c>
      <c r="E4959" s="14">
        <v>1</v>
      </c>
      <c r="F4959" s="5">
        <v>44309</v>
      </c>
      <c r="G4959" s="6">
        <v>36.076414401175612</v>
      </c>
      <c r="H4959" s="7">
        <v>10817.354144939512</v>
      </c>
      <c r="I4959" s="6">
        <v>3.78</v>
      </c>
      <c r="J4959" s="7">
        <v>19514.050928274322</v>
      </c>
      <c r="K4959" s="7">
        <v>18301.071254324917</v>
      </c>
      <c r="L4959" s="6">
        <v>45.954510199667567</v>
      </c>
      <c r="M4959" s="6">
        <v>5.5477699059052945</v>
      </c>
      <c r="N4959" s="6">
        <v>0.32250031759141057</v>
      </c>
      <c r="O4959" s="6">
        <v>44.356124577786851</v>
      </c>
      <c r="P4959" s="8">
        <v>5.2383155425053318E-3</v>
      </c>
      <c r="Q4959" s="8">
        <v>3.3856683506362145E-2</v>
      </c>
      <c r="R4959" s="9">
        <v>1.43</v>
      </c>
    </row>
    <row r="4960" spans="1:18" ht="15" customHeight="1" x14ac:dyDescent="0.25">
      <c r="A4960" t="s">
        <v>5266</v>
      </c>
      <c r="B4960" t="s">
        <v>5308</v>
      </c>
      <c r="C4960" t="s">
        <v>16</v>
      </c>
      <c r="D4960" t="s">
        <v>5513</v>
      </c>
      <c r="E4960" s="14">
        <v>1</v>
      </c>
      <c r="F4960" s="5">
        <v>44312</v>
      </c>
      <c r="G4960" s="6">
        <v>32.542764831738921</v>
      </c>
      <c r="H4960" s="7">
        <v>11494.592101627875</v>
      </c>
      <c r="I4960" s="7">
        <v>5.4</v>
      </c>
      <c r="J4960" s="7">
        <v>19349.931600547196</v>
      </c>
      <c r="K4960" s="7">
        <v>18218.374672209473</v>
      </c>
      <c r="L4960" s="6">
        <v>46.603519830069203</v>
      </c>
      <c r="M4960" s="6">
        <v>5.1712245172358715</v>
      </c>
      <c r="N4960" s="6">
        <v>0.74206191160597301</v>
      </c>
      <c r="O4960" s="6">
        <v>42.036795313733357</v>
      </c>
      <c r="P4960" s="8">
        <v>2.7076140913988408E-2</v>
      </c>
      <c r="Q4960" s="8">
        <v>1.9322286441601996E-2</v>
      </c>
      <c r="R4960" s="9">
        <v>8.625</v>
      </c>
    </row>
    <row r="4961" spans="1:18" ht="15" customHeight="1" x14ac:dyDescent="0.25">
      <c r="A4961" t="s">
        <v>3921</v>
      </c>
      <c r="B4961" t="s">
        <v>5305</v>
      </c>
      <c r="C4961" t="s">
        <v>3662</v>
      </c>
      <c r="D4961" t="s">
        <v>5513</v>
      </c>
      <c r="E4961" s="14">
        <v>1</v>
      </c>
      <c r="F4961" s="5">
        <v>44312</v>
      </c>
      <c r="G4961" s="6" t="s">
        <v>17</v>
      </c>
      <c r="H4961" s="7" t="s">
        <v>17</v>
      </c>
      <c r="I4961" s="7">
        <v>5.4700000000000006</v>
      </c>
      <c r="J4961" s="7">
        <v>19637.274658243012</v>
      </c>
      <c r="K4961" s="7">
        <v>18450.920722246705</v>
      </c>
      <c r="L4961" s="6" t="s">
        <v>17</v>
      </c>
      <c r="M4961" s="6" t="s">
        <v>17</v>
      </c>
      <c r="N4961" s="6" t="s">
        <v>17</v>
      </c>
      <c r="O4961" s="6" t="s">
        <v>17</v>
      </c>
      <c r="P4961" s="8">
        <v>2.5649042047543182E-2</v>
      </c>
      <c r="Q4961" s="8">
        <v>5.3983107780504115E-2</v>
      </c>
      <c r="R4961" s="9">
        <v>8.1950000000000003</v>
      </c>
    </row>
    <row r="4962" spans="1:18" ht="15" customHeight="1" x14ac:dyDescent="0.25">
      <c r="A4962" t="s">
        <v>3922</v>
      </c>
      <c r="B4962" t="s">
        <v>5305</v>
      </c>
      <c r="C4962" t="s">
        <v>3549</v>
      </c>
      <c r="D4962" t="s">
        <v>5513</v>
      </c>
      <c r="E4962" s="14">
        <v>1</v>
      </c>
      <c r="F4962" s="5">
        <v>44312</v>
      </c>
      <c r="G4962" s="6" t="s">
        <v>17</v>
      </c>
      <c r="H4962" s="7" t="s">
        <v>17</v>
      </c>
      <c r="I4962" s="7">
        <v>4.2249999999999996</v>
      </c>
      <c r="J4962" s="7">
        <v>19563.969533061045</v>
      </c>
      <c r="K4962" s="7">
        <v>18364.786918744849</v>
      </c>
      <c r="L4962" s="6" t="s">
        <v>17</v>
      </c>
      <c r="M4962" s="6" t="s">
        <v>17</v>
      </c>
      <c r="N4962" s="6" t="s">
        <v>17</v>
      </c>
      <c r="O4962" s="6" t="s">
        <v>17</v>
      </c>
      <c r="P4962" s="8">
        <v>3.1201802745184769E-2</v>
      </c>
      <c r="Q4962" s="8">
        <v>4.9395769468535015E-2</v>
      </c>
      <c r="R4962" s="9">
        <v>9.41</v>
      </c>
    </row>
    <row r="4963" spans="1:18" ht="15" customHeight="1" x14ac:dyDescent="0.25">
      <c r="A4963" t="s">
        <v>3923</v>
      </c>
      <c r="B4963" t="s">
        <v>5305</v>
      </c>
      <c r="C4963" t="s">
        <v>3869</v>
      </c>
      <c r="D4963" t="s">
        <v>5513</v>
      </c>
      <c r="E4963" s="14">
        <v>1</v>
      </c>
      <c r="F4963" s="5">
        <v>44312</v>
      </c>
      <c r="G4963" s="6" t="s">
        <v>17</v>
      </c>
      <c r="H4963" s="7" t="s">
        <v>17</v>
      </c>
      <c r="I4963" s="7">
        <v>7.4649999999999999</v>
      </c>
      <c r="J4963" s="7">
        <v>18930.359085963002</v>
      </c>
      <c r="K4963" s="7">
        <v>17764.5619477564</v>
      </c>
      <c r="L4963" s="6" t="s">
        <v>17</v>
      </c>
      <c r="M4963" s="6" t="s">
        <v>17</v>
      </c>
      <c r="N4963" s="6" t="s">
        <v>17</v>
      </c>
      <c r="O4963" s="6" t="s">
        <v>17</v>
      </c>
      <c r="P4963" s="8">
        <v>5.2541096619935473E-2</v>
      </c>
      <c r="Q4963" s="8">
        <v>9.8245316793739906E-2</v>
      </c>
      <c r="R4963" s="9">
        <v>8.1</v>
      </c>
    </row>
    <row r="4964" spans="1:18" ht="15" customHeight="1" x14ac:dyDescent="0.25">
      <c r="A4964" t="s">
        <v>3924</v>
      </c>
      <c r="B4964" t="s">
        <v>5305</v>
      </c>
      <c r="C4964" t="s">
        <v>3500</v>
      </c>
      <c r="D4964" t="s">
        <v>5514</v>
      </c>
      <c r="E4964" s="14">
        <v>5</v>
      </c>
      <c r="F4964" s="5">
        <v>44312</v>
      </c>
      <c r="G4964" s="6" t="s">
        <v>17</v>
      </c>
      <c r="H4964" s="7" t="s">
        <v>17</v>
      </c>
      <c r="I4964" s="7">
        <v>6.41</v>
      </c>
      <c r="J4964" s="7">
        <v>18965.405405405407</v>
      </c>
      <c r="K4964" s="7">
        <v>17788.737379144601</v>
      </c>
      <c r="L4964" s="6" t="s">
        <v>17</v>
      </c>
      <c r="M4964" s="6" t="s">
        <v>17</v>
      </c>
      <c r="N4964" s="6" t="s">
        <v>17</v>
      </c>
      <c r="O4964" s="6" t="s">
        <v>17</v>
      </c>
      <c r="P4964" s="8">
        <v>5.1992484775822627E-2</v>
      </c>
      <c r="Q4964" s="8">
        <v>6.385893602555763E-2</v>
      </c>
      <c r="R4964" s="9">
        <v>7.5</v>
      </c>
    </row>
    <row r="4965" spans="1:18" ht="15" customHeight="1" x14ac:dyDescent="0.25">
      <c r="A4965" t="s">
        <v>3925</v>
      </c>
      <c r="B4965" t="s">
        <v>5305</v>
      </c>
      <c r="C4965" t="s">
        <v>3549</v>
      </c>
      <c r="D4965" t="s">
        <v>5513</v>
      </c>
      <c r="E4965" s="14">
        <v>1</v>
      </c>
      <c r="F4965" s="5">
        <v>44312</v>
      </c>
      <c r="G4965" s="6" t="s">
        <v>17</v>
      </c>
      <c r="H4965" s="7" t="s">
        <v>17</v>
      </c>
      <c r="I4965" s="7">
        <v>3.83</v>
      </c>
      <c r="J4965" s="7">
        <v>19590.881888907021</v>
      </c>
      <c r="K4965" s="7">
        <v>18387.629131670055</v>
      </c>
      <c r="L4965" s="6" t="s">
        <v>17</v>
      </c>
      <c r="M4965" s="6" t="s">
        <v>17</v>
      </c>
      <c r="N4965" s="6" t="s">
        <v>17</v>
      </c>
      <c r="O4965" s="6" t="s">
        <v>17</v>
      </c>
      <c r="P4965" s="8">
        <v>1.9845713136181171E-2</v>
      </c>
      <c r="Q4965" s="8">
        <v>1.9956167924937492E-2</v>
      </c>
      <c r="R4965" s="9">
        <v>8.0949999999999989</v>
      </c>
    </row>
    <row r="4966" spans="1:18" ht="15" customHeight="1" x14ac:dyDescent="0.25">
      <c r="A4966" t="s">
        <v>3926</v>
      </c>
      <c r="B4966" t="s">
        <v>5305</v>
      </c>
      <c r="C4966" t="s">
        <v>3662</v>
      </c>
      <c r="D4966" t="s">
        <v>5513</v>
      </c>
      <c r="E4966" s="14">
        <v>1</v>
      </c>
      <c r="F4966" s="5">
        <v>44312</v>
      </c>
      <c r="G4966" s="6" t="s">
        <v>17</v>
      </c>
      <c r="H4966" s="7" t="s">
        <v>17</v>
      </c>
      <c r="I4966" s="7">
        <v>3.9050000000000002</v>
      </c>
      <c r="J4966" s="7">
        <v>18891.537544696068</v>
      </c>
      <c r="K4966" s="7">
        <v>17689.057599406086</v>
      </c>
      <c r="L4966" s="6" t="s">
        <v>17</v>
      </c>
      <c r="M4966" s="6" t="s">
        <v>17</v>
      </c>
      <c r="N4966" s="6" t="s">
        <v>17</v>
      </c>
      <c r="O4966" s="6" t="s">
        <v>17</v>
      </c>
      <c r="P4966" s="8">
        <v>1.7906514212658625E-2</v>
      </c>
      <c r="Q4966" s="8">
        <v>2.2634096501015773E-2</v>
      </c>
      <c r="R4966" s="9">
        <v>7.7100000000000009</v>
      </c>
    </row>
    <row r="4967" spans="1:18" ht="15" customHeight="1" x14ac:dyDescent="0.25">
      <c r="A4967" t="s">
        <v>5509</v>
      </c>
      <c r="B4967" t="s">
        <v>5511</v>
      </c>
      <c r="C4967" t="s">
        <v>3865</v>
      </c>
      <c r="D4967" t="s">
        <v>5513</v>
      </c>
      <c r="E4967" s="14">
        <v>1</v>
      </c>
      <c r="F4967" s="5">
        <v>44312</v>
      </c>
      <c r="G4967" s="6">
        <v>43.451275771859436</v>
      </c>
      <c r="H4967" s="7">
        <v>9528.5615223869918</v>
      </c>
      <c r="I4967" s="6">
        <v>2.2400000000000002</v>
      </c>
      <c r="J4967" s="7">
        <v>19946.984041114418</v>
      </c>
      <c r="K4967" s="7">
        <v>18727.347670601448</v>
      </c>
      <c r="L4967" s="6" t="s">
        <v>17</v>
      </c>
      <c r="M4967" s="6" t="s">
        <v>17</v>
      </c>
      <c r="N4967" s="6" t="s">
        <v>17</v>
      </c>
      <c r="O4967" s="6" t="s">
        <v>17</v>
      </c>
      <c r="P4967" s="8">
        <v>1.2170575566317555E-2</v>
      </c>
      <c r="Q4967" s="8">
        <v>2.6487986312275811E-2</v>
      </c>
      <c r="R4967" s="9">
        <v>7.5749999999999993</v>
      </c>
    </row>
    <row r="4968" spans="1:18" ht="15" customHeight="1" x14ac:dyDescent="0.25">
      <c r="A4968" t="s">
        <v>2795</v>
      </c>
      <c r="B4968" t="s">
        <v>5303</v>
      </c>
      <c r="C4968" t="s">
        <v>665</v>
      </c>
      <c r="D4968" t="s">
        <v>5513</v>
      </c>
      <c r="E4968" s="14">
        <v>1</v>
      </c>
      <c r="F4968" s="5">
        <v>44315</v>
      </c>
      <c r="G4968" s="6">
        <v>37.057991513437052</v>
      </c>
      <c r="H4968" s="7">
        <v>10739.899257430152</v>
      </c>
      <c r="I4968" s="6">
        <v>3.11</v>
      </c>
      <c r="J4968" s="7">
        <v>19708.491761723697</v>
      </c>
      <c r="K4968" s="7">
        <v>18501.516348321613</v>
      </c>
      <c r="L4968" s="6" t="s">
        <v>17</v>
      </c>
      <c r="M4968" s="6" t="s">
        <v>17</v>
      </c>
      <c r="N4968" s="6" t="s">
        <v>17</v>
      </c>
      <c r="O4968" s="6" t="s">
        <v>17</v>
      </c>
      <c r="P4968" s="8" t="s">
        <v>17</v>
      </c>
      <c r="Q4968" s="8" t="s">
        <v>17</v>
      </c>
      <c r="R4968" s="9">
        <v>5.32</v>
      </c>
    </row>
    <row r="4969" spans="1:18" ht="15" customHeight="1" x14ac:dyDescent="0.25">
      <c r="A4969" t="s">
        <v>2796</v>
      </c>
      <c r="B4969" t="s">
        <v>5303</v>
      </c>
      <c r="C4969" t="s">
        <v>665</v>
      </c>
      <c r="D4969" t="s">
        <v>5513</v>
      </c>
      <c r="E4969" s="14">
        <v>1</v>
      </c>
      <c r="F4969" s="5">
        <v>44315</v>
      </c>
      <c r="G4969" s="6">
        <v>38.813438170121515</v>
      </c>
      <c r="H4969" s="7">
        <v>10150.511863430165</v>
      </c>
      <c r="I4969" s="6">
        <v>3.35</v>
      </c>
      <c r="J4969" s="7">
        <v>19421.618204804043</v>
      </c>
      <c r="K4969" s="7">
        <v>18139.153150629438</v>
      </c>
      <c r="L4969" s="6">
        <v>47.882307860635471</v>
      </c>
      <c r="M4969" s="6">
        <v>5.8820873071739843</v>
      </c>
      <c r="N4969" s="6">
        <v>0.78595843450457847</v>
      </c>
      <c r="O4969" s="6">
        <v>42.071701055851051</v>
      </c>
      <c r="P4969" s="8">
        <v>3.2282452716620455E-3</v>
      </c>
      <c r="Q4969" s="8">
        <v>2.4717096563257143E-2</v>
      </c>
      <c r="R4969" s="9">
        <v>5.08</v>
      </c>
    </row>
    <row r="4970" spans="1:18" ht="15" customHeight="1" x14ac:dyDescent="0.25">
      <c r="A4970" t="s">
        <v>2797</v>
      </c>
      <c r="B4970" t="s">
        <v>5303</v>
      </c>
      <c r="C4970" t="s">
        <v>5522</v>
      </c>
      <c r="D4970" t="s">
        <v>5513</v>
      </c>
      <c r="E4970" s="14">
        <v>1</v>
      </c>
      <c r="F4970" s="5">
        <v>44315</v>
      </c>
      <c r="G4970" s="6">
        <v>29.732739420935417</v>
      </c>
      <c r="H4970" s="7">
        <v>11679.658739766379</v>
      </c>
      <c r="I4970" s="6">
        <v>6.22</v>
      </c>
      <c r="J4970" s="7">
        <v>18916.282559759886</v>
      </c>
      <c r="K4970" s="7">
        <v>17655.490567845023</v>
      </c>
      <c r="L4970" s="6">
        <v>49.725834247219176</v>
      </c>
      <c r="M4970" s="6">
        <v>5.7974268785891834</v>
      </c>
      <c r="N4970" s="6">
        <v>0.7399039664019833</v>
      </c>
      <c r="O4970" s="6">
        <v>37.482606381391889</v>
      </c>
      <c r="P4970" s="8">
        <v>3.3077084165300434E-3</v>
      </c>
      <c r="Q4970" s="8">
        <v>3.0920817981238604E-2</v>
      </c>
      <c r="R4970" s="9">
        <v>6.71</v>
      </c>
    </row>
    <row r="4971" spans="1:18" ht="15" customHeight="1" x14ac:dyDescent="0.25">
      <c r="A4971" t="s">
        <v>2798</v>
      </c>
      <c r="B4971" t="s">
        <v>5303</v>
      </c>
      <c r="C4971" t="s">
        <v>665</v>
      </c>
      <c r="D4971" t="s">
        <v>5513</v>
      </c>
      <c r="E4971" s="14">
        <v>1</v>
      </c>
      <c r="F4971" s="5">
        <v>44315</v>
      </c>
      <c r="G4971" s="6">
        <v>28.477243726074008</v>
      </c>
      <c r="H4971" s="7">
        <v>12046.702027637166</v>
      </c>
      <c r="I4971" s="6">
        <v>3.37</v>
      </c>
      <c r="J4971" s="7">
        <v>19019.855026788529</v>
      </c>
      <c r="K4971" s="7">
        <v>17815.869739503403</v>
      </c>
      <c r="L4971" s="6" t="s">
        <v>17</v>
      </c>
      <c r="M4971" s="6" t="s">
        <v>17</v>
      </c>
      <c r="N4971" s="6" t="s">
        <v>17</v>
      </c>
      <c r="O4971" s="6" t="s">
        <v>17</v>
      </c>
      <c r="P4971" s="8" t="s">
        <v>17</v>
      </c>
      <c r="Q4971" s="8" t="s">
        <v>17</v>
      </c>
      <c r="R4971" s="9">
        <v>4.8099999999999996</v>
      </c>
    </row>
    <row r="4972" spans="1:18" ht="15" customHeight="1" x14ac:dyDescent="0.25">
      <c r="A4972" t="s">
        <v>2799</v>
      </c>
      <c r="B4972" t="s">
        <v>5303</v>
      </c>
      <c r="C4972" t="s">
        <v>5522</v>
      </c>
      <c r="D4972" t="s">
        <v>5513</v>
      </c>
      <c r="E4972" s="14">
        <v>1</v>
      </c>
      <c r="F4972" s="5">
        <v>44315</v>
      </c>
      <c r="G4972" s="6">
        <v>27.672131147540973</v>
      </c>
      <c r="H4972" s="7">
        <v>12069.525083326671</v>
      </c>
      <c r="I4972" s="6">
        <v>5.05</v>
      </c>
      <c r="J4972" s="7">
        <v>18939.02309247632</v>
      </c>
      <c r="K4972" s="7">
        <v>17621.914553103506</v>
      </c>
      <c r="L4972" s="6">
        <v>50.811932502897704</v>
      </c>
      <c r="M4972" s="6">
        <v>6.0634239236910838</v>
      </c>
      <c r="N4972" s="6">
        <v>0.47192558100294613</v>
      </c>
      <c r="O4972" s="6">
        <v>37.590552875956597</v>
      </c>
      <c r="P4972" s="8">
        <v>3.6853563564284218E-3</v>
      </c>
      <c r="Q4972" s="8">
        <v>8.479760095241675E-3</v>
      </c>
      <c r="R4972" s="9">
        <v>6.03</v>
      </c>
    </row>
    <row r="4973" spans="1:18" ht="15" customHeight="1" x14ac:dyDescent="0.25">
      <c r="A4973" t="s">
        <v>2800</v>
      </c>
      <c r="B4973" t="s">
        <v>5303</v>
      </c>
      <c r="C4973" t="s">
        <v>665</v>
      </c>
      <c r="D4973" t="s">
        <v>5513</v>
      </c>
      <c r="E4973" s="14">
        <v>1</v>
      </c>
      <c r="F4973" s="5">
        <v>44315</v>
      </c>
      <c r="G4973" s="6">
        <v>33.851543682942854</v>
      </c>
      <c r="H4973" s="7">
        <v>11013.179907387646</v>
      </c>
      <c r="I4973" s="6">
        <v>4.2300000000000004</v>
      </c>
      <c r="J4973" s="7">
        <v>19029.374201787996</v>
      </c>
      <c r="K4973" s="7">
        <v>17899.394451188145</v>
      </c>
      <c r="L4973" s="6">
        <v>44.252694692180846</v>
      </c>
      <c r="M4973" s="6">
        <v>5.1503661614229754</v>
      </c>
      <c r="N4973" s="6">
        <v>0.84002311013805275</v>
      </c>
      <c r="O4973" s="6">
        <v>45.500040822232492</v>
      </c>
      <c r="P4973" s="8">
        <v>3.2684669680016917E-2</v>
      </c>
      <c r="Q4973" s="8">
        <v>0</v>
      </c>
      <c r="R4973" s="9">
        <v>6.04</v>
      </c>
    </row>
    <row r="4974" spans="1:18" ht="15" customHeight="1" x14ac:dyDescent="0.25">
      <c r="A4974" t="s">
        <v>2801</v>
      </c>
      <c r="B4974" t="s">
        <v>5303</v>
      </c>
      <c r="C4974" t="s">
        <v>665</v>
      </c>
      <c r="D4974" t="s">
        <v>5513</v>
      </c>
      <c r="E4974" s="14">
        <v>1</v>
      </c>
      <c r="F4974" s="5">
        <v>44315</v>
      </c>
      <c r="G4974" s="6">
        <v>45.276947828085497</v>
      </c>
      <c r="H4974" s="7">
        <v>8681.6314011447666</v>
      </c>
      <c r="I4974" s="6">
        <v>2.7</v>
      </c>
      <c r="J4974" s="7">
        <v>19179.481777965029</v>
      </c>
      <c r="K4974" s="7">
        <v>17885.967335733254</v>
      </c>
      <c r="L4974" s="6">
        <v>49.520525560794759</v>
      </c>
      <c r="M4974" s="6">
        <v>5.9380386324288397</v>
      </c>
      <c r="N4974" s="6">
        <v>0.2653040859997054</v>
      </c>
      <c r="O4974" s="6">
        <v>41.563001451969555</v>
      </c>
      <c r="P4974" s="8">
        <v>8.2352212417733826E-4</v>
      </c>
      <c r="Q4974" s="8">
        <v>1.2306746682961585E-2</v>
      </c>
      <c r="R4974" s="9">
        <v>5.0599999999999996</v>
      </c>
    </row>
    <row r="4975" spans="1:18" ht="15" customHeight="1" x14ac:dyDescent="0.25">
      <c r="A4975" t="s">
        <v>2802</v>
      </c>
      <c r="B4975" t="s">
        <v>5303</v>
      </c>
      <c r="C4975" t="s">
        <v>665</v>
      </c>
      <c r="D4975" t="s">
        <v>5513</v>
      </c>
      <c r="E4975" s="14">
        <v>1</v>
      </c>
      <c r="F4975" s="5">
        <v>44315</v>
      </c>
      <c r="G4975" s="6">
        <v>34.346504559270521</v>
      </c>
      <c r="H4975" s="7">
        <v>11361.172522523573</v>
      </c>
      <c r="I4975" s="6">
        <v>2.2999999999999998</v>
      </c>
      <c r="J4975" s="7">
        <v>19799.090620704243</v>
      </c>
      <c r="K4975" s="7">
        <v>18582.799814399335</v>
      </c>
      <c r="L4975" s="6" t="s">
        <v>17</v>
      </c>
      <c r="M4975" s="6" t="s">
        <v>17</v>
      </c>
      <c r="N4975" s="6" t="s">
        <v>17</v>
      </c>
      <c r="O4975" s="6" t="s">
        <v>17</v>
      </c>
      <c r="P4975" s="8" t="s">
        <v>17</v>
      </c>
      <c r="Q4975" s="8" t="s">
        <v>17</v>
      </c>
      <c r="R4975" s="9">
        <v>5.43</v>
      </c>
    </row>
    <row r="4976" spans="1:18" ht="15" customHeight="1" x14ac:dyDescent="0.25">
      <c r="A4976" t="s">
        <v>2803</v>
      </c>
      <c r="B4976" t="s">
        <v>5303</v>
      </c>
      <c r="C4976" t="s">
        <v>665</v>
      </c>
      <c r="D4976" t="s">
        <v>5513</v>
      </c>
      <c r="E4976" s="14">
        <v>1</v>
      </c>
      <c r="F4976" s="5">
        <v>44315</v>
      </c>
      <c r="G4976" s="6">
        <v>33.162518301610532</v>
      </c>
      <c r="H4976" s="7">
        <v>11107.768139354086</v>
      </c>
      <c r="I4976" s="6">
        <v>5.45</v>
      </c>
      <c r="J4976" s="7">
        <v>19011.269402509039</v>
      </c>
      <c r="K4976" s="7">
        <v>17831.205124159562</v>
      </c>
      <c r="L4976" s="6" t="s">
        <v>17</v>
      </c>
      <c r="M4976" s="6" t="s">
        <v>17</v>
      </c>
      <c r="N4976" s="6" t="s">
        <v>17</v>
      </c>
      <c r="O4976" s="6" t="s">
        <v>17</v>
      </c>
      <c r="P4976" s="8" t="s">
        <v>17</v>
      </c>
      <c r="Q4976" s="8" t="s">
        <v>17</v>
      </c>
      <c r="R4976" s="9">
        <v>5.94</v>
      </c>
    </row>
    <row r="4977" spans="1:18" ht="15" customHeight="1" x14ac:dyDescent="0.25">
      <c r="A4977" t="s">
        <v>2804</v>
      </c>
      <c r="B4977" t="s">
        <v>5303</v>
      </c>
      <c r="C4977" t="s">
        <v>2113</v>
      </c>
      <c r="D4977" t="s">
        <v>5517</v>
      </c>
      <c r="E4977" s="14">
        <v>5</v>
      </c>
      <c r="F4977" s="5">
        <v>44315</v>
      </c>
      <c r="G4977" s="6">
        <v>26.763234324842742</v>
      </c>
      <c r="H4977" s="7">
        <v>12198.588452398453</v>
      </c>
      <c r="I4977" s="6">
        <v>6.52</v>
      </c>
      <c r="J4977" s="7">
        <v>18703.683814842658</v>
      </c>
      <c r="K4977" s="7">
        <v>17549.128703964663</v>
      </c>
      <c r="L4977" s="6" t="s">
        <v>17</v>
      </c>
      <c r="M4977" s="6" t="s">
        <v>17</v>
      </c>
      <c r="N4977" s="6" t="s">
        <v>17</v>
      </c>
      <c r="O4977" s="6" t="s">
        <v>17</v>
      </c>
      <c r="P4977" s="8" t="s">
        <v>17</v>
      </c>
      <c r="Q4977" s="8" t="s">
        <v>17</v>
      </c>
      <c r="R4977" s="9">
        <v>6.89</v>
      </c>
    </row>
    <row r="4978" spans="1:18" ht="15" customHeight="1" x14ac:dyDescent="0.25">
      <c r="A4978" t="s">
        <v>2805</v>
      </c>
      <c r="B4978" t="s">
        <v>5303</v>
      </c>
      <c r="C4978" t="s">
        <v>665</v>
      </c>
      <c r="D4978" t="s">
        <v>5513</v>
      </c>
      <c r="E4978" s="14">
        <v>1</v>
      </c>
      <c r="F4978" s="5">
        <v>44316</v>
      </c>
      <c r="G4978" s="6">
        <v>38.315034730002246</v>
      </c>
      <c r="H4978" s="7">
        <v>10270.910447417169</v>
      </c>
      <c r="I4978" s="6">
        <v>5.08</v>
      </c>
      <c r="J4978" s="7">
        <v>19352.355537308835</v>
      </c>
      <c r="K4978" s="7">
        <v>18168.036079485228</v>
      </c>
      <c r="L4978" s="6" t="s">
        <v>17</v>
      </c>
      <c r="M4978" s="6" t="s">
        <v>17</v>
      </c>
      <c r="N4978" s="6" t="s">
        <v>17</v>
      </c>
      <c r="O4978" s="6" t="s">
        <v>17</v>
      </c>
      <c r="P4978" s="8" t="s">
        <v>17</v>
      </c>
      <c r="Q4978" s="8" t="s">
        <v>17</v>
      </c>
      <c r="R4978" s="9">
        <v>2.57</v>
      </c>
    </row>
    <row r="4979" spans="1:18" ht="15" customHeight="1" x14ac:dyDescent="0.25">
      <c r="A4979" t="s">
        <v>2806</v>
      </c>
      <c r="B4979" t="s">
        <v>5303</v>
      </c>
      <c r="C4979" t="s">
        <v>665</v>
      </c>
      <c r="D4979" t="s">
        <v>5513</v>
      </c>
      <c r="E4979" s="14">
        <v>1</v>
      </c>
      <c r="F4979" s="5">
        <v>44316</v>
      </c>
      <c r="G4979" s="6">
        <v>43.179843614248483</v>
      </c>
      <c r="H4979" s="7">
        <v>9358.5033642504059</v>
      </c>
      <c r="I4979" s="6">
        <v>3.49</v>
      </c>
      <c r="J4979" s="7">
        <v>19635.491117010417</v>
      </c>
      <c r="K4979" s="7">
        <v>18326.924116593604</v>
      </c>
      <c r="L4979" s="6">
        <v>48.369942669899679</v>
      </c>
      <c r="M4979" s="6">
        <v>6.0079135701135469</v>
      </c>
      <c r="N4979" s="6">
        <v>0.39765178092877806</v>
      </c>
      <c r="O4979" s="6">
        <v>41.71202426747216</v>
      </c>
      <c r="P4979" s="8">
        <v>8.5754624373444912E-4</v>
      </c>
      <c r="Q4979" s="8">
        <v>2.1610165342108117E-2</v>
      </c>
      <c r="R4979" s="9">
        <v>2.06</v>
      </c>
    </row>
    <row r="4980" spans="1:18" ht="15" customHeight="1" x14ac:dyDescent="0.25">
      <c r="A4980" t="s">
        <v>2807</v>
      </c>
      <c r="B4980" t="s">
        <v>5303</v>
      </c>
      <c r="C4980" t="s">
        <v>665</v>
      </c>
      <c r="D4980" t="s">
        <v>5513</v>
      </c>
      <c r="E4980" s="14">
        <v>1</v>
      </c>
      <c r="F4980" s="5">
        <v>44316</v>
      </c>
      <c r="G4980" s="6">
        <v>30.48563437579455</v>
      </c>
      <c r="H4980" s="7">
        <v>12112.048728531472</v>
      </c>
      <c r="I4980" s="6">
        <v>0.62</v>
      </c>
      <c r="J4980" s="7">
        <v>19881.861696710461</v>
      </c>
      <c r="K4980" s="7">
        <v>18495.188240422194</v>
      </c>
      <c r="L4980" s="6">
        <v>49.501172161754226</v>
      </c>
      <c r="M4980" s="6">
        <v>6.3707004877774631</v>
      </c>
      <c r="N4980" s="6">
        <v>7.6803861476651747E-2</v>
      </c>
      <c r="O4980" s="6">
        <v>43.436712115884042</v>
      </c>
      <c r="P4980" s="8">
        <v>0</v>
      </c>
      <c r="Q4980" s="8">
        <v>0</v>
      </c>
      <c r="R4980" s="9">
        <v>1.81</v>
      </c>
    </row>
    <row r="4981" spans="1:18" ht="15" customHeight="1" x14ac:dyDescent="0.25">
      <c r="A4981" t="s">
        <v>2808</v>
      </c>
      <c r="B4981" t="s">
        <v>5303</v>
      </c>
      <c r="C4981" t="s">
        <v>665</v>
      </c>
      <c r="D4981" t="s">
        <v>5513</v>
      </c>
      <c r="E4981" s="14">
        <v>1</v>
      </c>
      <c r="F4981" s="5">
        <v>44316</v>
      </c>
      <c r="G4981" s="6">
        <v>37.634168157423971</v>
      </c>
      <c r="H4981" s="7">
        <v>10419.225717574089</v>
      </c>
      <c r="I4981" s="6">
        <v>3.37</v>
      </c>
      <c r="J4981" s="7">
        <v>19384.819424607223</v>
      </c>
      <c r="K4981" s="7">
        <v>18180.834137322097</v>
      </c>
      <c r="L4981" s="6" t="s">
        <v>17</v>
      </c>
      <c r="M4981" s="6" t="s">
        <v>17</v>
      </c>
      <c r="N4981" s="6" t="s">
        <v>17</v>
      </c>
      <c r="O4981" s="6" t="s">
        <v>17</v>
      </c>
      <c r="P4981" s="8" t="s">
        <v>17</v>
      </c>
      <c r="Q4981" s="8" t="s">
        <v>17</v>
      </c>
      <c r="R4981" s="9">
        <v>1.98</v>
      </c>
    </row>
    <row r="4982" spans="1:18" ht="15" customHeight="1" x14ac:dyDescent="0.25">
      <c r="A4982" t="s">
        <v>2809</v>
      </c>
      <c r="B4982" t="s">
        <v>5303</v>
      </c>
      <c r="C4982" t="s">
        <v>665</v>
      </c>
      <c r="D4982" t="s">
        <v>5513</v>
      </c>
      <c r="E4982" s="14">
        <v>1</v>
      </c>
      <c r="F4982" s="5">
        <v>44316</v>
      </c>
      <c r="G4982" s="6">
        <v>32.97127685252233</v>
      </c>
      <c r="H4982" s="7">
        <v>11010.735204741561</v>
      </c>
      <c r="I4982" s="6">
        <v>5.94</v>
      </c>
      <c r="J4982" s="7">
        <v>18893.746822572448</v>
      </c>
      <c r="K4982" s="7">
        <v>17628.597030336437</v>
      </c>
      <c r="L4982" s="6">
        <v>46.148354560560215</v>
      </c>
      <c r="M4982" s="6">
        <v>5.8036051297429454</v>
      </c>
      <c r="N4982" s="6">
        <v>1.0483950818621828</v>
      </c>
      <c r="O4982" s="6">
        <v>40.982584548837814</v>
      </c>
      <c r="P4982" s="8">
        <v>1.9983987372818045E-2</v>
      </c>
      <c r="Q4982" s="8">
        <v>5.7076691624024095E-2</v>
      </c>
      <c r="R4982" s="9">
        <v>1.65</v>
      </c>
    </row>
    <row r="4983" spans="1:18" ht="15" customHeight="1" x14ac:dyDescent="0.25">
      <c r="A4983" t="s">
        <v>2810</v>
      </c>
      <c r="B4983" t="s">
        <v>5303</v>
      </c>
      <c r="C4983" t="s">
        <v>665</v>
      </c>
      <c r="D4983" t="s">
        <v>5513</v>
      </c>
      <c r="E4983" s="14">
        <v>1</v>
      </c>
      <c r="F4983" s="5">
        <v>44316</v>
      </c>
      <c r="G4983" s="6">
        <v>30.185146661119205</v>
      </c>
      <c r="H4983" s="7">
        <v>11445.416164243377</v>
      </c>
      <c r="I4983" s="6">
        <v>3.98</v>
      </c>
      <c r="J4983" s="7">
        <v>18675.06916692284</v>
      </c>
      <c r="K4983" s="7">
        <v>17450.211114874233</v>
      </c>
      <c r="L4983" s="6">
        <v>46.570497128955978</v>
      </c>
      <c r="M4983" s="6">
        <v>5.6068959415479114</v>
      </c>
      <c r="N4983" s="6">
        <v>0.81833293484077363</v>
      </c>
      <c r="O4983" s="6">
        <v>43.025083630331928</v>
      </c>
      <c r="P4983" s="8">
        <v>6.8031886713976945E-4</v>
      </c>
      <c r="Q4983" s="8">
        <v>0</v>
      </c>
      <c r="R4983" s="9">
        <v>2.41</v>
      </c>
    </row>
    <row r="4984" spans="1:18" ht="15" customHeight="1" x14ac:dyDescent="0.25">
      <c r="A4984" t="s">
        <v>2811</v>
      </c>
      <c r="B4984" t="s">
        <v>5303</v>
      </c>
      <c r="C4984" t="s">
        <v>665</v>
      </c>
      <c r="D4984" t="s">
        <v>5513</v>
      </c>
      <c r="E4984" s="14">
        <v>1</v>
      </c>
      <c r="F4984" s="5">
        <v>44316</v>
      </c>
      <c r="G4984" s="6">
        <v>40.058348294434474</v>
      </c>
      <c r="H4984" s="7">
        <v>9014.1582161467486</v>
      </c>
      <c r="I4984" s="6">
        <v>1.0900000000000001</v>
      </c>
      <c r="J4984" s="7">
        <v>18034.693877551021</v>
      </c>
      <c r="K4984" s="7">
        <v>16670.851370703826</v>
      </c>
      <c r="L4984" s="6">
        <v>50.8120276935608</v>
      </c>
      <c r="M4984" s="6">
        <v>6.2694494699189587</v>
      </c>
      <c r="N4984" s="6">
        <v>0.24367618444273498</v>
      </c>
      <c r="O4984" s="6">
        <v>41.587985478550202</v>
      </c>
      <c r="P4984" s="8">
        <v>7.6443744353587076E-4</v>
      </c>
      <c r="Q4984" s="8">
        <v>0</v>
      </c>
      <c r="R4984" s="9">
        <v>2</v>
      </c>
    </row>
    <row r="4985" spans="1:18" ht="15" customHeight="1" x14ac:dyDescent="0.25">
      <c r="A4985" t="s">
        <v>2812</v>
      </c>
      <c r="B4985" t="s">
        <v>5303</v>
      </c>
      <c r="C4985" t="s">
        <v>665</v>
      </c>
      <c r="D4985" t="s">
        <v>5513</v>
      </c>
      <c r="E4985" s="14">
        <v>1</v>
      </c>
      <c r="F4985" s="5">
        <v>44316</v>
      </c>
      <c r="G4985" s="6">
        <v>39.860899804390343</v>
      </c>
      <c r="H4985" s="7">
        <v>9774.7583816153092</v>
      </c>
      <c r="I4985" s="6">
        <v>5.78</v>
      </c>
      <c r="J4985" s="7">
        <v>19164.291530944625</v>
      </c>
      <c r="K4985" s="7">
        <v>17872.831699968207</v>
      </c>
      <c r="L4985" s="6">
        <v>47.10029041246419</v>
      </c>
      <c r="M4985" s="6">
        <v>5.9308218645774042</v>
      </c>
      <c r="N4985" s="6">
        <v>0.30807268160590245</v>
      </c>
      <c r="O4985" s="6">
        <v>40.866216459762491</v>
      </c>
      <c r="P4985" s="8">
        <v>5.1537251387356615E-3</v>
      </c>
      <c r="Q4985" s="8">
        <v>9.4448564512846327E-3</v>
      </c>
      <c r="R4985" s="9">
        <v>1.76</v>
      </c>
    </row>
    <row r="4986" spans="1:18" ht="15" customHeight="1" x14ac:dyDescent="0.25">
      <c r="A4986" t="s">
        <v>2813</v>
      </c>
      <c r="B4986" t="s">
        <v>5303</v>
      </c>
      <c r="C4986" t="s">
        <v>665</v>
      </c>
      <c r="D4986" t="s">
        <v>5513</v>
      </c>
      <c r="E4986" s="14">
        <v>1</v>
      </c>
      <c r="F4986" s="5">
        <v>44316</v>
      </c>
      <c r="G4986" s="6">
        <v>31.503448275862066</v>
      </c>
      <c r="H4986" s="7">
        <v>11640.886304798321</v>
      </c>
      <c r="I4986" s="6">
        <v>0.59</v>
      </c>
      <c r="J4986" s="7">
        <v>19354.409658277065</v>
      </c>
      <c r="K4986" s="7">
        <v>18118.453022510639</v>
      </c>
      <c r="L4986" s="6" t="s">
        <v>17</v>
      </c>
      <c r="M4986" s="6" t="s">
        <v>17</v>
      </c>
      <c r="N4986" s="6" t="s">
        <v>17</v>
      </c>
      <c r="O4986" s="6" t="s">
        <v>17</v>
      </c>
      <c r="P4986" s="8" t="s">
        <v>17</v>
      </c>
      <c r="Q4986" s="8" t="s">
        <v>17</v>
      </c>
      <c r="R4986" s="9">
        <v>2.2599999999999998</v>
      </c>
    </row>
    <row r="4987" spans="1:18" ht="15" customHeight="1" x14ac:dyDescent="0.25">
      <c r="A4987" t="s">
        <v>2814</v>
      </c>
      <c r="B4987" t="s">
        <v>5303</v>
      </c>
      <c r="C4987" t="s">
        <v>665</v>
      </c>
      <c r="D4987" t="s">
        <v>5513</v>
      </c>
      <c r="E4987" s="14">
        <v>1</v>
      </c>
      <c r="F4987" s="5">
        <v>44316</v>
      </c>
      <c r="G4987" s="6">
        <v>28.871576959395657</v>
      </c>
      <c r="H4987" s="7">
        <v>12181.438251658003</v>
      </c>
      <c r="I4987" s="6">
        <v>4.21</v>
      </c>
      <c r="J4987" s="7">
        <v>19367.479173094725</v>
      </c>
      <c r="K4987" s="7">
        <v>18117.610831073114</v>
      </c>
      <c r="L4987" s="6">
        <v>48.609668649477229</v>
      </c>
      <c r="M4987" s="6">
        <v>5.7338474859777273</v>
      </c>
      <c r="N4987" s="6">
        <v>0.58527530682699447</v>
      </c>
      <c r="O4987" s="6">
        <v>40.847106564596743</v>
      </c>
      <c r="P4987" s="8">
        <v>1.9237528836599663E-3</v>
      </c>
      <c r="Q4987" s="8">
        <v>1.2178240237652025E-2</v>
      </c>
      <c r="R4987" s="9">
        <v>2.77</v>
      </c>
    </row>
    <row r="4988" spans="1:18" ht="15" customHeight="1" x14ac:dyDescent="0.25">
      <c r="A4988" t="s">
        <v>2815</v>
      </c>
      <c r="B4988" t="s">
        <v>5303</v>
      </c>
      <c r="C4988" t="s">
        <v>665</v>
      </c>
      <c r="D4988" t="s">
        <v>5513</v>
      </c>
      <c r="E4988" s="14">
        <v>1</v>
      </c>
      <c r="F4988" s="5">
        <v>44316</v>
      </c>
      <c r="G4988" s="6">
        <v>42.810788886635578</v>
      </c>
      <c r="H4988" s="7">
        <v>10115.377900358786</v>
      </c>
      <c r="I4988" s="6">
        <v>2.37</v>
      </c>
      <c r="J4988" s="7">
        <v>20827.060020345882</v>
      </c>
      <c r="K4988" s="7">
        <v>19516.348023641553</v>
      </c>
      <c r="L4988" s="6">
        <v>48.972471031933104</v>
      </c>
      <c r="M4988" s="6">
        <v>6.016015241833033</v>
      </c>
      <c r="N4988" s="6">
        <v>0.27820509639480934</v>
      </c>
      <c r="O4988" s="6">
        <v>42.363747887806056</v>
      </c>
      <c r="P4988" s="8">
        <v>2.2072712842104748E-3</v>
      </c>
      <c r="Q4988" s="8">
        <v>0</v>
      </c>
      <c r="R4988" s="9">
        <v>1.7</v>
      </c>
    </row>
    <row r="4989" spans="1:18" ht="15" customHeight="1" x14ac:dyDescent="0.25">
      <c r="A4989" t="s">
        <v>2816</v>
      </c>
      <c r="B4989" t="s">
        <v>5303</v>
      </c>
      <c r="C4989" t="s">
        <v>665</v>
      </c>
      <c r="D4989" t="s">
        <v>5513</v>
      </c>
      <c r="E4989" s="14">
        <v>1</v>
      </c>
      <c r="F4989" s="5">
        <v>44321</v>
      </c>
      <c r="G4989" s="6">
        <v>47.558282208588956</v>
      </c>
      <c r="H4989" s="7">
        <v>8449.2565965060439</v>
      </c>
      <c r="I4989" s="7">
        <v>2.74</v>
      </c>
      <c r="J4989" s="7">
        <v>19624.60896767466</v>
      </c>
      <c r="K4989" s="7">
        <v>18327.213210464262</v>
      </c>
      <c r="L4989" s="6">
        <v>48.611144231582188</v>
      </c>
      <c r="M4989" s="6">
        <v>5.953085029980965</v>
      </c>
      <c r="N4989" s="6">
        <v>0.31997988202367766</v>
      </c>
      <c r="O4989" s="6">
        <v>42.368912428523672</v>
      </c>
      <c r="P4989" s="8">
        <v>2.4614652487259372E-4</v>
      </c>
      <c r="Q4989" s="8">
        <v>6.6322813646226587E-3</v>
      </c>
      <c r="R4989" s="9">
        <v>4.0999999999999996</v>
      </c>
    </row>
    <row r="4990" spans="1:18" ht="15" customHeight="1" x14ac:dyDescent="0.25">
      <c r="A4990" t="s">
        <v>2817</v>
      </c>
      <c r="B4990" t="s">
        <v>5303</v>
      </c>
      <c r="C4990" t="s">
        <v>665</v>
      </c>
      <c r="D4990" t="s">
        <v>5513</v>
      </c>
      <c r="E4990" s="14">
        <v>1</v>
      </c>
      <c r="F4990" s="5">
        <v>44321</v>
      </c>
      <c r="G4990" s="6">
        <v>34.851994851994846</v>
      </c>
      <c r="H4990" s="7">
        <v>10516.862475304024</v>
      </c>
      <c r="I4990" s="7">
        <v>1.1399999999999999</v>
      </c>
      <c r="J4990" s="7">
        <v>18765.432098765432</v>
      </c>
      <c r="K4990" s="7">
        <v>17449.953661223284</v>
      </c>
      <c r="L4990" s="6">
        <v>49.183275789914219</v>
      </c>
      <c r="M4990" s="6">
        <v>6.0346587958025593</v>
      </c>
      <c r="N4990" s="6">
        <v>9.1328381111808618E-2</v>
      </c>
      <c r="O4990" s="6">
        <v>43.563472959939837</v>
      </c>
      <c r="P4990" s="8">
        <v>0</v>
      </c>
      <c r="Q4990" s="8">
        <v>0</v>
      </c>
      <c r="R4990" s="9">
        <v>4.42</v>
      </c>
    </row>
    <row r="4991" spans="1:18" ht="15" customHeight="1" x14ac:dyDescent="0.25">
      <c r="A4991" t="s">
        <v>2818</v>
      </c>
      <c r="B4991" t="s">
        <v>5303</v>
      </c>
      <c r="C4991" t="s">
        <v>665</v>
      </c>
      <c r="D4991" t="s">
        <v>5513</v>
      </c>
      <c r="E4991" s="14">
        <v>1</v>
      </c>
      <c r="F4991" s="5">
        <v>44321</v>
      </c>
      <c r="G4991" s="6">
        <v>42.383469485824129</v>
      </c>
      <c r="H4991" s="7">
        <v>8902.7497642167564</v>
      </c>
      <c r="I4991" s="7">
        <v>10.87</v>
      </c>
      <c r="J4991" s="7">
        <v>18482.823431137102</v>
      </c>
      <c r="K4991" s="7">
        <v>17248.83090853634</v>
      </c>
      <c r="L4991" s="6">
        <v>46.324370496042761</v>
      </c>
      <c r="M4991" s="6">
        <v>5.67540296981824</v>
      </c>
      <c r="N4991" s="6">
        <v>0.32483055817469947</v>
      </c>
      <c r="O4991" s="6">
        <v>36.765184948492127</v>
      </c>
      <c r="P4991" s="8">
        <v>2.3279077262579402E-3</v>
      </c>
      <c r="Q4991" s="8">
        <v>3.7883119745916037E-2</v>
      </c>
      <c r="R4991" s="9">
        <v>4.2300000000000004</v>
      </c>
    </row>
    <row r="4992" spans="1:18" ht="15" customHeight="1" x14ac:dyDescent="0.25">
      <c r="A4992" t="s">
        <v>2819</v>
      </c>
      <c r="B4992" t="s">
        <v>5303</v>
      </c>
      <c r="C4992" t="s">
        <v>665</v>
      </c>
      <c r="D4992" t="s">
        <v>5513</v>
      </c>
      <c r="E4992" s="14">
        <v>1</v>
      </c>
      <c r="F4992" s="5">
        <v>44321</v>
      </c>
      <c r="G4992" s="6">
        <v>31.282051282051281</v>
      </c>
      <c r="H4992" s="7">
        <v>11168.396610822561</v>
      </c>
      <c r="I4992" s="7">
        <v>4.2</v>
      </c>
      <c r="J4992" s="7">
        <v>18573.976915005249</v>
      </c>
      <c r="K4992" s="7">
        <v>17364.629396346263</v>
      </c>
      <c r="L4992" s="6">
        <v>46.082198888603195</v>
      </c>
      <c r="M4992" s="6">
        <v>5.5325825803623117</v>
      </c>
      <c r="N4992" s="6">
        <v>0.5218793214873908</v>
      </c>
      <c r="O4992" s="6">
        <v>43.644989561144762</v>
      </c>
      <c r="P4992" s="8">
        <v>9.9551048556517068E-3</v>
      </c>
      <c r="Q4992" s="8">
        <v>8.3945435466946435E-3</v>
      </c>
      <c r="R4992" s="9">
        <v>4.7</v>
      </c>
    </row>
    <row r="4993" spans="1:18" ht="15" customHeight="1" x14ac:dyDescent="0.25">
      <c r="A4993" t="s">
        <v>2820</v>
      </c>
      <c r="B4993" t="s">
        <v>5303</v>
      </c>
      <c r="C4993" t="s">
        <v>665</v>
      </c>
      <c r="D4993" t="s">
        <v>5513</v>
      </c>
      <c r="E4993" s="14">
        <v>1</v>
      </c>
      <c r="F4993" s="5">
        <v>44321</v>
      </c>
      <c r="G4993" s="6">
        <v>41.07905982905983</v>
      </c>
      <c r="H4993" s="7">
        <v>9638.6392166613423</v>
      </c>
      <c r="I4993" s="7">
        <v>0.65</v>
      </c>
      <c r="J4993" s="7">
        <v>19297.097625329814</v>
      </c>
      <c r="K4993" s="7">
        <v>18061.831018667301</v>
      </c>
      <c r="L4993" s="6" t="s">
        <v>17</v>
      </c>
      <c r="M4993" s="6" t="s">
        <v>17</v>
      </c>
      <c r="N4993" s="6" t="s">
        <v>17</v>
      </c>
      <c r="O4993" s="6" t="s">
        <v>17</v>
      </c>
      <c r="P4993" s="8" t="s">
        <v>17</v>
      </c>
      <c r="Q4993" s="8" t="s">
        <v>17</v>
      </c>
      <c r="R4993" s="9">
        <v>5.25</v>
      </c>
    </row>
    <row r="4994" spans="1:18" ht="15" customHeight="1" x14ac:dyDescent="0.25">
      <c r="A4994" t="s">
        <v>2821</v>
      </c>
      <c r="B4994" t="s">
        <v>5303</v>
      </c>
      <c r="C4994" t="s">
        <v>665</v>
      </c>
      <c r="D4994" t="s">
        <v>5513</v>
      </c>
      <c r="E4994" s="14">
        <v>1</v>
      </c>
      <c r="F4994" s="5">
        <v>44321</v>
      </c>
      <c r="G4994" s="6">
        <v>30.711938663745901</v>
      </c>
      <c r="H4994" s="7">
        <v>11618.854134857973</v>
      </c>
      <c r="I4994" s="7">
        <v>2.71</v>
      </c>
      <c r="J4994" s="7">
        <v>19145.477282200918</v>
      </c>
      <c r="K4994" s="7">
        <v>17851.772091567072</v>
      </c>
      <c r="L4994" s="6">
        <v>47.695439442809899</v>
      </c>
      <c r="M4994" s="6">
        <v>5.9320683177329512</v>
      </c>
      <c r="N4994" s="6">
        <v>0.7062003990335779</v>
      </c>
      <c r="O4994" s="6">
        <v>42.944166614611248</v>
      </c>
      <c r="P4994" s="8">
        <v>2.7598888159077023E-3</v>
      </c>
      <c r="Q4994" s="8">
        <v>9.365336996423855E-3</v>
      </c>
      <c r="R4994" s="9">
        <v>4.04</v>
      </c>
    </row>
    <row r="4995" spans="1:18" ht="15" customHeight="1" x14ac:dyDescent="0.25">
      <c r="A4995" t="s">
        <v>5267</v>
      </c>
      <c r="B4995" t="s">
        <v>5308</v>
      </c>
      <c r="C4995" t="s">
        <v>16</v>
      </c>
      <c r="D4995" t="s">
        <v>5513</v>
      </c>
      <c r="E4995" s="14">
        <v>1</v>
      </c>
      <c r="F4995" s="5">
        <v>44316</v>
      </c>
      <c r="G4995" s="6">
        <v>32.64923480416175</v>
      </c>
      <c r="H4995" s="7">
        <v>11238.746339357549</v>
      </c>
      <c r="I4995" s="7">
        <v>4.8499999999999996</v>
      </c>
      <c r="J4995" s="7">
        <v>19072.224256053552</v>
      </c>
      <c r="K4995" s="7">
        <v>17871.166141356585</v>
      </c>
      <c r="L4995" s="6">
        <v>47.110606626634365</v>
      </c>
      <c r="M4995" s="6">
        <v>5.4998220852242756</v>
      </c>
      <c r="N4995" s="6">
        <v>0.33101593057852019</v>
      </c>
      <c r="O4995" s="6">
        <v>42.163819334889361</v>
      </c>
      <c r="P4995" s="8">
        <v>1.6523268793166797E-2</v>
      </c>
      <c r="Q4995" s="8">
        <v>2.8212753880320428E-2</v>
      </c>
      <c r="R4995" s="9">
        <v>4.3949999999999996</v>
      </c>
    </row>
    <row r="4996" spans="1:18" ht="15" customHeight="1" x14ac:dyDescent="0.25">
      <c r="A4996" t="s">
        <v>4481</v>
      </c>
      <c r="B4996" t="s">
        <v>5306</v>
      </c>
      <c r="C4996" t="s">
        <v>15</v>
      </c>
      <c r="D4996" t="s">
        <v>5513</v>
      </c>
      <c r="E4996" s="14">
        <v>1</v>
      </c>
      <c r="F4996" s="5">
        <v>44321</v>
      </c>
      <c r="G4996" s="6">
        <v>41.25</v>
      </c>
      <c r="H4996" s="7">
        <v>10627.592070050845</v>
      </c>
      <c r="I4996" s="6">
        <v>4.625</v>
      </c>
      <c r="J4996" s="7">
        <v>21000.107307651033</v>
      </c>
      <c r="K4996" s="7">
        <v>19804.816289448248</v>
      </c>
      <c r="L4996" s="6" t="s">
        <v>17</v>
      </c>
      <c r="M4996" s="6" t="s">
        <v>17</v>
      </c>
      <c r="N4996" s="6">
        <v>0.28758450477519049</v>
      </c>
      <c r="O4996" s="6" t="s">
        <v>17</v>
      </c>
      <c r="P4996" s="8">
        <v>6.1826938495801031E-4</v>
      </c>
      <c r="Q4996" s="8">
        <v>1.3907172674857391E-2</v>
      </c>
      <c r="R4996" s="9">
        <v>6.81</v>
      </c>
    </row>
    <row r="4997" spans="1:18" ht="15" customHeight="1" x14ac:dyDescent="0.25">
      <c r="A4997" t="s">
        <v>4482</v>
      </c>
      <c r="B4997" t="s">
        <v>5306</v>
      </c>
      <c r="C4997" t="s">
        <v>15</v>
      </c>
      <c r="D4997" t="s">
        <v>5513</v>
      </c>
      <c r="E4997" s="14">
        <v>1</v>
      </c>
      <c r="F4997" s="5">
        <v>44321</v>
      </c>
      <c r="G4997" s="6">
        <v>39.549999999999997</v>
      </c>
      <c r="H4997" s="7">
        <v>10200.767525168423</v>
      </c>
      <c r="I4997" s="6">
        <v>6.24</v>
      </c>
      <c r="J4997" s="7">
        <v>19651.754339959094</v>
      </c>
      <c r="K4997" s="7">
        <v>18473.075310452314</v>
      </c>
      <c r="L4997" s="6" t="s">
        <v>17</v>
      </c>
      <c r="M4997" s="6" t="s">
        <v>17</v>
      </c>
      <c r="N4997" s="6">
        <v>0.32412020768867678</v>
      </c>
      <c r="O4997" s="6" t="s">
        <v>17</v>
      </c>
      <c r="P4997" s="8">
        <v>7.9340257024955018E-3</v>
      </c>
      <c r="Q4997" s="8">
        <v>9.9703663794367143E-3</v>
      </c>
      <c r="R4997" s="9">
        <v>4.665</v>
      </c>
    </row>
    <row r="4998" spans="1:18" ht="15" customHeight="1" x14ac:dyDescent="0.25">
      <c r="A4998" t="s">
        <v>4483</v>
      </c>
      <c r="B4998" t="s">
        <v>5306</v>
      </c>
      <c r="C4998" t="s">
        <v>15</v>
      </c>
      <c r="D4998" t="s">
        <v>5513</v>
      </c>
      <c r="E4998" s="14">
        <v>1</v>
      </c>
      <c r="F4998" s="5">
        <v>44321</v>
      </c>
      <c r="G4998" s="6">
        <v>39.700000000000003</v>
      </c>
      <c r="H4998" s="7">
        <v>9521.9062272824267</v>
      </c>
      <c r="I4998" s="6">
        <v>4.0600000000000005</v>
      </c>
      <c r="J4998" s="7">
        <v>18600.732600732605</v>
      </c>
      <c r="K4998" s="7">
        <v>17399.298884382133</v>
      </c>
      <c r="L4998" s="6" t="s">
        <v>17</v>
      </c>
      <c r="M4998" s="6" t="s">
        <v>17</v>
      </c>
      <c r="N4998" s="6">
        <v>0.68864468864468864</v>
      </c>
      <c r="O4998" s="6" t="s">
        <v>17</v>
      </c>
      <c r="P4998" s="8">
        <v>1.1031597271444381E-2</v>
      </c>
      <c r="Q4998" s="8">
        <v>2.0050555167612033E-2</v>
      </c>
      <c r="R4998" s="9">
        <v>4.45</v>
      </c>
    </row>
    <row r="4999" spans="1:18" ht="15" customHeight="1" x14ac:dyDescent="0.25">
      <c r="A4999" t="s">
        <v>4484</v>
      </c>
      <c r="B4999" t="s">
        <v>5306</v>
      </c>
      <c r="C4999" t="s">
        <v>15</v>
      </c>
      <c r="D4999" t="s">
        <v>5513</v>
      </c>
      <c r="E4999" s="14">
        <v>1</v>
      </c>
      <c r="F4999" s="5">
        <v>44321</v>
      </c>
      <c r="G4999" s="6">
        <v>40</v>
      </c>
      <c r="H4999" s="7">
        <v>9812.0694186252695</v>
      </c>
      <c r="I4999" s="6">
        <v>8.7050000000000001</v>
      </c>
      <c r="J4999" s="7">
        <v>19135.25963149079</v>
      </c>
      <c r="K4999" s="7">
        <v>17982.115697708785</v>
      </c>
      <c r="L4999" s="6" t="s">
        <v>17</v>
      </c>
      <c r="M4999" s="6" t="s">
        <v>17</v>
      </c>
      <c r="N4999" s="6">
        <v>0.15494137353433834</v>
      </c>
      <c r="O4999" s="6" t="s">
        <v>17</v>
      </c>
      <c r="P4999" s="8">
        <v>3.1360652531391173E-3</v>
      </c>
      <c r="Q4999" s="8">
        <v>3.943223014856731E-2</v>
      </c>
      <c r="R4999" s="9">
        <v>4.4800000000000004</v>
      </c>
    </row>
    <row r="5000" spans="1:18" ht="15" customHeight="1" x14ac:dyDescent="0.25">
      <c r="A5000" t="s">
        <v>4485</v>
      </c>
      <c r="B5000" t="s">
        <v>5306</v>
      </c>
      <c r="C5000" t="s">
        <v>15</v>
      </c>
      <c r="D5000" t="s">
        <v>5513</v>
      </c>
      <c r="E5000" s="14">
        <v>1</v>
      </c>
      <c r="F5000" s="5">
        <v>44321</v>
      </c>
      <c r="G5000" s="6">
        <v>34.4</v>
      </c>
      <c r="H5000" s="7">
        <v>10682.7122248955</v>
      </c>
      <c r="I5000" s="6">
        <v>6.6850000000000005</v>
      </c>
      <c r="J5000" s="7">
        <v>18739.77773118054</v>
      </c>
      <c r="K5000" s="7">
        <v>17565.707659901676</v>
      </c>
      <c r="L5000" s="6" t="s">
        <v>17</v>
      </c>
      <c r="M5000" s="6" t="s">
        <v>17</v>
      </c>
      <c r="N5000" s="6">
        <v>0.29461102956594676</v>
      </c>
      <c r="O5000" s="6" t="s">
        <v>17</v>
      </c>
      <c r="P5000" s="8">
        <v>0.24177584357102921</v>
      </c>
      <c r="Q5000" s="8">
        <v>9.5660795876389371E-2</v>
      </c>
      <c r="R5000" s="9">
        <v>4.6199999999999992</v>
      </c>
    </row>
    <row r="5001" spans="1:18" ht="15" customHeight="1" x14ac:dyDescent="0.25">
      <c r="A5001" t="s">
        <v>4486</v>
      </c>
      <c r="B5001" t="s">
        <v>5306</v>
      </c>
      <c r="C5001" t="s">
        <v>15</v>
      </c>
      <c r="D5001" t="s">
        <v>5513</v>
      </c>
      <c r="E5001" s="14">
        <v>1</v>
      </c>
      <c r="F5001" s="5">
        <v>44321</v>
      </c>
      <c r="G5001" s="6">
        <v>50.17</v>
      </c>
      <c r="H5001" s="7">
        <v>7798.8233088631387</v>
      </c>
      <c r="I5001" s="6">
        <v>4.99</v>
      </c>
      <c r="J5001" s="7">
        <v>19302.033116747014</v>
      </c>
      <c r="K5001" s="7">
        <v>18110.528615017338</v>
      </c>
      <c r="L5001" s="6" t="s">
        <v>17</v>
      </c>
      <c r="M5001" s="6" t="s">
        <v>17</v>
      </c>
      <c r="N5001" s="6">
        <v>0.25571159086145462</v>
      </c>
      <c r="O5001" s="6" t="s">
        <v>17</v>
      </c>
      <c r="P5001" s="8">
        <v>9.1052665218631732E-3</v>
      </c>
      <c r="Q5001" s="8">
        <v>4.8829223406462306E-2</v>
      </c>
      <c r="R5001" s="9">
        <v>4.58</v>
      </c>
    </row>
    <row r="5002" spans="1:18" ht="15" customHeight="1" x14ac:dyDescent="0.25">
      <c r="A5002" t="s">
        <v>4487</v>
      </c>
      <c r="B5002" t="s">
        <v>5306</v>
      </c>
      <c r="C5002" t="s">
        <v>15</v>
      </c>
      <c r="D5002" t="s">
        <v>5513</v>
      </c>
      <c r="E5002" s="14">
        <v>1</v>
      </c>
      <c r="F5002" s="5">
        <v>44321</v>
      </c>
      <c r="G5002" s="6">
        <v>41.73</v>
      </c>
      <c r="H5002" s="7">
        <v>9402.0916815323963</v>
      </c>
      <c r="I5002" s="6">
        <v>5.2850000000000001</v>
      </c>
      <c r="J5002" s="7">
        <v>19073.286052009458</v>
      </c>
      <c r="K5002" s="7">
        <v>17884.941790857039</v>
      </c>
      <c r="L5002" s="6" t="s">
        <v>17</v>
      </c>
      <c r="M5002" s="6" t="s">
        <v>17</v>
      </c>
      <c r="N5002" s="6">
        <v>0.10506960861570791</v>
      </c>
      <c r="O5002" s="6" t="s">
        <v>17</v>
      </c>
      <c r="P5002" s="8">
        <v>1.3538705074931524E-3</v>
      </c>
      <c r="Q5002" s="8">
        <v>3.2990468520196388E-2</v>
      </c>
      <c r="R5002" s="9">
        <v>4.8249999999999993</v>
      </c>
    </row>
    <row r="5003" spans="1:18" ht="15" customHeight="1" x14ac:dyDescent="0.25">
      <c r="A5003" t="s">
        <v>4488</v>
      </c>
      <c r="B5003" t="s">
        <v>5306</v>
      </c>
      <c r="C5003" t="s">
        <v>15</v>
      </c>
      <c r="D5003" t="s">
        <v>5513</v>
      </c>
      <c r="E5003" s="14">
        <v>1</v>
      </c>
      <c r="F5003" s="5">
        <v>44321</v>
      </c>
      <c r="G5003" s="6">
        <v>37.4</v>
      </c>
      <c r="H5003" s="7">
        <v>10701.859554818477</v>
      </c>
      <c r="I5003" s="6">
        <v>2.92</v>
      </c>
      <c r="J5003" s="7">
        <v>19768.076398362893</v>
      </c>
      <c r="K5003" s="7">
        <v>18555.178202585426</v>
      </c>
      <c r="L5003" s="6" t="s">
        <v>17</v>
      </c>
      <c r="M5003" s="6" t="s">
        <v>17</v>
      </c>
      <c r="N5003" s="6">
        <v>0.33581697974603841</v>
      </c>
      <c r="O5003" s="6" t="s">
        <v>17</v>
      </c>
      <c r="P5003" s="8">
        <v>1.6931236653622162E-2</v>
      </c>
      <c r="Q5003" s="8">
        <v>4.3943760035240934E-2</v>
      </c>
      <c r="R5003" s="9">
        <v>4.71</v>
      </c>
    </row>
    <row r="5004" spans="1:18" ht="15" customHeight="1" x14ac:dyDescent="0.25">
      <c r="A5004" t="s">
        <v>4489</v>
      </c>
      <c r="B5004" t="s">
        <v>5306</v>
      </c>
      <c r="C5004" t="s">
        <v>15</v>
      </c>
      <c r="D5004" t="s">
        <v>5513</v>
      </c>
      <c r="E5004" s="14">
        <v>1</v>
      </c>
      <c r="F5004" s="5">
        <v>44321</v>
      </c>
      <c r="G5004" s="6">
        <v>38.72</v>
      </c>
      <c r="H5004" s="7">
        <v>9032.4215459839288</v>
      </c>
      <c r="I5004" s="6">
        <v>13.309999999999999</v>
      </c>
      <c r="J5004" s="7">
        <v>17389.031212422229</v>
      </c>
      <c r="K5004" s="7">
        <v>16283.21009462129</v>
      </c>
      <c r="L5004" s="6" t="s">
        <v>17</v>
      </c>
      <c r="M5004" s="6" t="s">
        <v>17</v>
      </c>
      <c r="N5004" s="6">
        <v>0.31473832801798501</v>
      </c>
      <c r="O5004" s="6" t="s">
        <v>17</v>
      </c>
      <c r="P5004" s="8">
        <v>4.4251454771977415E-3</v>
      </c>
      <c r="Q5004" s="8">
        <v>3.3753258079979649E-2</v>
      </c>
      <c r="R5004" s="9">
        <v>4.3650000000000002</v>
      </c>
    </row>
    <row r="5005" spans="1:18" ht="15" customHeight="1" x14ac:dyDescent="0.25">
      <c r="A5005" t="s">
        <v>4490</v>
      </c>
      <c r="B5005" t="s">
        <v>5306</v>
      </c>
      <c r="C5005" t="s">
        <v>15</v>
      </c>
      <c r="D5005" t="s">
        <v>5513</v>
      </c>
      <c r="E5005" s="14">
        <v>1</v>
      </c>
      <c r="F5005" s="5">
        <v>44321</v>
      </c>
      <c r="G5005" s="6">
        <v>36.86</v>
      </c>
      <c r="H5005" s="7">
        <v>10598.149047719004</v>
      </c>
      <c r="I5005" s="6">
        <v>3.8250000000000002</v>
      </c>
      <c r="J5005" s="7">
        <v>19414.726242920075</v>
      </c>
      <c r="K5005" s="7">
        <v>18211.338054670578</v>
      </c>
      <c r="L5005" s="6" t="s">
        <v>17</v>
      </c>
      <c r="M5005" s="6" t="s">
        <v>17</v>
      </c>
      <c r="N5005" s="6">
        <v>0.10488777008600797</v>
      </c>
      <c r="O5005" s="6" t="s">
        <v>17</v>
      </c>
      <c r="P5005" s="8">
        <v>6.2772082306170396E-3</v>
      </c>
      <c r="Q5005" s="8">
        <v>3.1018167554453691E-2</v>
      </c>
      <c r="R5005" s="9">
        <v>4.66</v>
      </c>
    </row>
    <row r="5006" spans="1:18" ht="15" customHeight="1" x14ac:dyDescent="0.25">
      <c r="A5006" t="s">
        <v>4491</v>
      </c>
      <c r="B5006" t="s">
        <v>5306</v>
      </c>
      <c r="C5006" t="s">
        <v>15</v>
      </c>
      <c r="D5006" t="s">
        <v>5513</v>
      </c>
      <c r="E5006" s="14">
        <v>1</v>
      </c>
      <c r="F5006" s="5">
        <v>44321</v>
      </c>
      <c r="G5006" s="6">
        <v>34.18</v>
      </c>
      <c r="H5006" s="7">
        <v>10518.083960821381</v>
      </c>
      <c r="I5006" s="6">
        <v>7.5549999999999997</v>
      </c>
      <c r="J5006" s="7">
        <v>18413.912314703262</v>
      </c>
      <c r="K5006" s="7">
        <v>17248.710666699153</v>
      </c>
      <c r="L5006" s="6" t="s">
        <v>17</v>
      </c>
      <c r="M5006" s="6" t="s">
        <v>17</v>
      </c>
      <c r="N5006" s="6">
        <v>0.41485516735634592</v>
      </c>
      <c r="O5006" s="6" t="s">
        <v>17</v>
      </c>
      <c r="P5006" s="8">
        <v>1.7913580867729196E-2</v>
      </c>
      <c r="Q5006" s="8">
        <v>3.3386367504359145E-2</v>
      </c>
      <c r="R5006" s="9">
        <v>4.5449999999999999</v>
      </c>
    </row>
    <row r="5007" spans="1:18" ht="15" customHeight="1" x14ac:dyDescent="0.25">
      <c r="A5007" t="s">
        <v>4492</v>
      </c>
      <c r="B5007" t="s">
        <v>5306</v>
      </c>
      <c r="C5007" t="s">
        <v>15</v>
      </c>
      <c r="D5007" t="s">
        <v>5513</v>
      </c>
      <c r="E5007" s="14">
        <v>1</v>
      </c>
      <c r="F5007" s="5">
        <v>44321</v>
      </c>
      <c r="G5007" s="6">
        <v>39.99</v>
      </c>
      <c r="H5007" s="7">
        <v>10415.478492526187</v>
      </c>
      <c r="I5007" s="6">
        <v>1.9300000000000002</v>
      </c>
      <c r="J5007" s="7">
        <v>20207.16125979284</v>
      </c>
      <c r="K5007" s="7">
        <v>18984.22628316312</v>
      </c>
      <c r="L5007" s="6" t="s">
        <v>17</v>
      </c>
      <c r="M5007" s="6" t="s">
        <v>17</v>
      </c>
      <c r="N5007" s="6">
        <v>0.13039591986960408</v>
      </c>
      <c r="O5007" s="6" t="s">
        <v>17</v>
      </c>
      <c r="P5007" s="8">
        <v>3.6853132503384795E-3</v>
      </c>
      <c r="Q5007" s="8">
        <v>9.6607013479320172E-3</v>
      </c>
      <c r="R5007" s="9">
        <v>4.9049999999999994</v>
      </c>
    </row>
    <row r="5008" spans="1:18" ht="15" customHeight="1" x14ac:dyDescent="0.25">
      <c r="A5008" t="s">
        <v>4493</v>
      </c>
      <c r="B5008" t="s">
        <v>5306</v>
      </c>
      <c r="C5008" t="s">
        <v>15</v>
      </c>
      <c r="D5008" t="s">
        <v>5513</v>
      </c>
      <c r="E5008" s="14">
        <v>1</v>
      </c>
      <c r="F5008" s="5">
        <v>44321</v>
      </c>
      <c r="G5008" s="6">
        <v>39.380000000000003</v>
      </c>
      <c r="H5008" s="7">
        <v>10333.705411355075</v>
      </c>
      <c r="I5008" s="6">
        <v>2.6900000000000004</v>
      </c>
      <c r="J5008" s="7">
        <v>19849.386486913481</v>
      </c>
      <c r="K5008" s="7">
        <v>18633.716283990558</v>
      </c>
      <c r="L5008" s="6" t="s">
        <v>17</v>
      </c>
      <c r="M5008" s="6" t="s">
        <v>17</v>
      </c>
      <c r="N5008" s="6">
        <v>0.83838011480330732</v>
      </c>
      <c r="O5008" s="6" t="s">
        <v>17</v>
      </c>
      <c r="P5008" s="8">
        <v>3.5354382680479138E-3</v>
      </c>
      <c r="Q5008" s="8">
        <v>9.2268238411373077E-3</v>
      </c>
      <c r="R5008" s="9">
        <v>5.0549999999999997</v>
      </c>
    </row>
    <row r="5009" spans="1:18" ht="15" customHeight="1" x14ac:dyDescent="0.25">
      <c r="A5009" t="s">
        <v>4494</v>
      </c>
      <c r="B5009" t="s">
        <v>5306</v>
      </c>
      <c r="C5009" t="s">
        <v>15</v>
      </c>
      <c r="D5009" t="s">
        <v>5513</v>
      </c>
      <c r="E5009" s="14">
        <v>1</v>
      </c>
      <c r="F5009" s="5">
        <v>44321</v>
      </c>
      <c r="G5009" s="6">
        <v>37</v>
      </c>
      <c r="H5009" s="7">
        <v>10691.686523427115</v>
      </c>
      <c r="I5009" s="6">
        <v>0.93500000000000005</v>
      </c>
      <c r="J5009" s="7">
        <v>19638.875804678915</v>
      </c>
      <c r="K5009" s="7">
        <v>18405.708767344629</v>
      </c>
      <c r="L5009" s="6" t="s">
        <v>17</v>
      </c>
      <c r="M5009" s="6" t="s">
        <v>17</v>
      </c>
      <c r="N5009" s="6">
        <v>0.10467367980321349</v>
      </c>
      <c r="O5009" s="6" t="s">
        <v>17</v>
      </c>
      <c r="P5009" s="8">
        <v>7.1037385290978004E-3</v>
      </c>
      <c r="Q5009" s="8">
        <v>6.2458587241068378E-3</v>
      </c>
      <c r="R5009" s="9">
        <v>4.4649999999999999</v>
      </c>
    </row>
    <row r="5010" spans="1:18" ht="15" customHeight="1" x14ac:dyDescent="0.25">
      <c r="A5010" t="s">
        <v>4495</v>
      </c>
      <c r="B5010" t="s">
        <v>5306</v>
      </c>
      <c r="C5010" t="s">
        <v>15</v>
      </c>
      <c r="D5010" t="s">
        <v>5513</v>
      </c>
      <c r="E5010" s="14">
        <v>1</v>
      </c>
      <c r="F5010" s="5">
        <v>44321</v>
      </c>
      <c r="G5010" s="6">
        <v>43.53</v>
      </c>
      <c r="H5010" s="7">
        <v>9167.4047069496301</v>
      </c>
      <c r="I5010" s="6">
        <v>2.4849999999999999</v>
      </c>
      <c r="J5010" s="7">
        <v>19334.502737468774</v>
      </c>
      <c r="K5010" s="7">
        <v>18117.305838409124</v>
      </c>
      <c r="L5010" s="6" t="s">
        <v>17</v>
      </c>
      <c r="M5010" s="6" t="s">
        <v>17</v>
      </c>
      <c r="N5010" s="6">
        <v>0.10630946685802371</v>
      </c>
      <c r="O5010" s="6" t="s">
        <v>17</v>
      </c>
      <c r="P5010" s="8">
        <v>7.7525315181663518E-3</v>
      </c>
      <c r="Q5010" s="8">
        <v>1.2344218756521801E-2</v>
      </c>
      <c r="R5010" s="9">
        <v>5.9350000000000005</v>
      </c>
    </row>
    <row r="5011" spans="1:18" ht="15" customHeight="1" x14ac:dyDescent="0.25">
      <c r="A5011" t="s">
        <v>4496</v>
      </c>
      <c r="B5011" t="s">
        <v>5306</v>
      </c>
      <c r="C5011" t="s">
        <v>15</v>
      </c>
      <c r="D5011" t="s">
        <v>5513</v>
      </c>
      <c r="E5011" s="14">
        <v>1</v>
      </c>
      <c r="F5011" s="5">
        <v>44321</v>
      </c>
      <c r="G5011" s="6">
        <v>33.35</v>
      </c>
      <c r="H5011" s="7">
        <v>11991.674798769764</v>
      </c>
      <c r="I5011" s="6">
        <v>1.49</v>
      </c>
      <c r="J5011" s="7">
        <v>20441.87663831381</v>
      </c>
      <c r="K5011" s="7">
        <v>19214.426554793339</v>
      </c>
      <c r="L5011" s="6" t="s">
        <v>17</v>
      </c>
      <c r="M5011" s="6" t="s">
        <v>17</v>
      </c>
      <c r="N5011" s="6">
        <v>0.1069919221098807</v>
      </c>
      <c r="O5011" s="6" t="s">
        <v>17</v>
      </c>
      <c r="P5011" s="8">
        <v>0</v>
      </c>
      <c r="Q5011" s="8">
        <v>5.7001220217397421E-3</v>
      </c>
      <c r="R5011" s="9">
        <v>6.5350000000000001</v>
      </c>
    </row>
    <row r="5012" spans="1:18" ht="15" customHeight="1" x14ac:dyDescent="0.25">
      <c r="A5012" t="s">
        <v>4497</v>
      </c>
      <c r="B5012" t="s">
        <v>5306</v>
      </c>
      <c r="C5012" t="s">
        <v>15</v>
      </c>
      <c r="D5012" t="s">
        <v>5513</v>
      </c>
      <c r="E5012" s="14">
        <v>1</v>
      </c>
      <c r="F5012" s="5">
        <v>44321</v>
      </c>
      <c r="G5012" s="6">
        <v>38.340000000000003</v>
      </c>
      <c r="H5012" s="7">
        <v>10366.876503934538</v>
      </c>
      <c r="I5012" s="6">
        <v>6.27</v>
      </c>
      <c r="J5012" s="7">
        <v>19510.405199979028</v>
      </c>
      <c r="K5012" s="7">
        <v>18332.018657045959</v>
      </c>
      <c r="L5012" s="6" t="s">
        <v>17</v>
      </c>
      <c r="M5012" s="6" t="s">
        <v>17</v>
      </c>
      <c r="N5012" s="6">
        <v>0.34491796404046754</v>
      </c>
      <c r="O5012" s="6" t="s">
        <v>17</v>
      </c>
      <c r="P5012" s="8">
        <v>8.0436778764549285E-3</v>
      </c>
      <c r="Q5012" s="8">
        <v>2.7884357979611182E-2</v>
      </c>
      <c r="R5012" s="9">
        <v>4.6150000000000002</v>
      </c>
    </row>
    <row r="5013" spans="1:18" ht="15" customHeight="1" x14ac:dyDescent="0.25">
      <c r="A5013" t="s">
        <v>4498</v>
      </c>
      <c r="B5013" t="s">
        <v>5306</v>
      </c>
      <c r="C5013" t="s">
        <v>15</v>
      </c>
      <c r="D5013" t="s">
        <v>5513</v>
      </c>
      <c r="E5013" s="14">
        <v>1</v>
      </c>
      <c r="F5013" s="5">
        <v>44321</v>
      </c>
      <c r="G5013" s="6">
        <v>36.72</v>
      </c>
      <c r="H5013" s="7">
        <v>11212.954308081</v>
      </c>
      <c r="I5013" s="6">
        <v>0.89500000000000002</v>
      </c>
      <c r="J5013" s="7">
        <v>20370.787118898355</v>
      </c>
      <c r="K5013" s="7">
        <v>19137.205923010431</v>
      </c>
      <c r="L5013" s="6" t="s">
        <v>17</v>
      </c>
      <c r="M5013" s="6" t="s">
        <v>17</v>
      </c>
      <c r="N5013" s="6">
        <v>0.10716390719605637</v>
      </c>
      <c r="O5013" s="6" t="s">
        <v>17</v>
      </c>
      <c r="P5013" s="8">
        <v>6.7025045012458905E-5</v>
      </c>
      <c r="Q5013" s="8">
        <v>1.121146207481129E-3</v>
      </c>
      <c r="R5013" s="9">
        <v>6.6850000000000005</v>
      </c>
    </row>
    <row r="5014" spans="1:18" ht="15" customHeight="1" x14ac:dyDescent="0.25">
      <c r="A5014" t="s">
        <v>4499</v>
      </c>
      <c r="B5014" t="s">
        <v>5306</v>
      </c>
      <c r="C5014" t="s">
        <v>15</v>
      </c>
      <c r="D5014" t="s">
        <v>5513</v>
      </c>
      <c r="E5014" s="14">
        <v>1</v>
      </c>
      <c r="F5014" s="5">
        <v>44321</v>
      </c>
      <c r="G5014" s="6">
        <v>42.63</v>
      </c>
      <c r="H5014" s="7">
        <v>8565.6221092869218</v>
      </c>
      <c r="I5014" s="6">
        <v>11.93</v>
      </c>
      <c r="J5014" s="7">
        <v>17866.124458237467</v>
      </c>
      <c r="K5014" s="7">
        <v>16745.813158945308</v>
      </c>
      <c r="L5014" s="6" t="s">
        <v>17</v>
      </c>
      <c r="M5014" s="6" t="s">
        <v>17</v>
      </c>
      <c r="N5014" s="6">
        <v>0.65279041147198891</v>
      </c>
      <c r="O5014" s="6" t="s">
        <v>17</v>
      </c>
      <c r="P5014" s="8">
        <v>1.8447373042754078E-2</v>
      </c>
      <c r="Q5014" s="8">
        <v>7.0564495711138167E-2</v>
      </c>
      <c r="R5014" s="9">
        <v>6.5549999999999997</v>
      </c>
    </row>
    <row r="5015" spans="1:18" ht="15" customHeight="1" x14ac:dyDescent="0.25">
      <c r="A5015" t="s">
        <v>4500</v>
      </c>
      <c r="B5015" t="s">
        <v>5306</v>
      </c>
      <c r="C5015" t="s">
        <v>15</v>
      </c>
      <c r="D5015" t="s">
        <v>5513</v>
      </c>
      <c r="E5015" s="14">
        <v>1</v>
      </c>
      <c r="F5015" s="5">
        <v>44321</v>
      </c>
      <c r="G5015" s="6">
        <v>39.79</v>
      </c>
      <c r="H5015" s="7">
        <v>9943.6836353008894</v>
      </c>
      <c r="I5015" s="6">
        <v>6.3550000000000004</v>
      </c>
      <c r="J5015" s="7">
        <v>19307.312888698259</v>
      </c>
      <c r="K5015" s="7">
        <v>18129.4690837085</v>
      </c>
      <c r="L5015" s="6" t="s">
        <v>17</v>
      </c>
      <c r="M5015" s="6" t="s">
        <v>17</v>
      </c>
      <c r="N5015" s="6">
        <v>0.76131245978983486</v>
      </c>
      <c r="O5015" s="6" t="s">
        <v>17</v>
      </c>
      <c r="P5015" s="8">
        <v>1.857092387304788E-2</v>
      </c>
      <c r="Q5015" s="8">
        <v>4.8792905851419412E-2</v>
      </c>
      <c r="R5015" s="9">
        <v>6.74</v>
      </c>
    </row>
    <row r="5016" spans="1:18" ht="15" customHeight="1" x14ac:dyDescent="0.25">
      <c r="A5016" t="s">
        <v>4501</v>
      </c>
      <c r="B5016" t="s">
        <v>5306</v>
      </c>
      <c r="C5016" t="s">
        <v>15</v>
      </c>
      <c r="D5016" t="s">
        <v>5513</v>
      </c>
      <c r="E5016" s="14">
        <v>1</v>
      </c>
      <c r="F5016" s="5">
        <v>44321</v>
      </c>
      <c r="G5016" s="6">
        <v>38.24</v>
      </c>
      <c r="H5016" s="7">
        <v>10274.519714193821</v>
      </c>
      <c r="I5016" s="6">
        <v>5.0999999999999996</v>
      </c>
      <c r="J5016" s="7">
        <v>19339.275230826708</v>
      </c>
      <c r="K5016" s="7">
        <v>18148.838915469267</v>
      </c>
      <c r="L5016" s="6" t="s">
        <v>17</v>
      </c>
      <c r="M5016" s="6" t="s">
        <v>17</v>
      </c>
      <c r="N5016" s="6">
        <v>0.33730052836633401</v>
      </c>
      <c r="O5016" s="6" t="s">
        <v>17</v>
      </c>
      <c r="P5016" s="8">
        <v>1.0287390945450345E-2</v>
      </c>
      <c r="Q5016" s="8">
        <v>5.4718208793380206E-2</v>
      </c>
      <c r="R5016" s="9">
        <v>6.3149999999999995</v>
      </c>
    </row>
    <row r="5017" spans="1:18" ht="15" customHeight="1" x14ac:dyDescent="0.25">
      <c r="A5017" t="s">
        <v>4502</v>
      </c>
      <c r="B5017" t="s">
        <v>5306</v>
      </c>
      <c r="C5017" t="s">
        <v>15</v>
      </c>
      <c r="D5017" t="s">
        <v>5513</v>
      </c>
      <c r="E5017" s="14">
        <v>1</v>
      </c>
      <c r="F5017" s="5">
        <v>44321</v>
      </c>
      <c r="G5017" s="6">
        <v>37.4</v>
      </c>
      <c r="H5017" s="7">
        <v>10471.064579418857</v>
      </c>
      <c r="I5017" s="6">
        <v>5.3049999999999997</v>
      </c>
      <c r="J5017" s="7">
        <v>19375</v>
      </c>
      <c r="K5017" s="7">
        <v>18186.496133256962</v>
      </c>
      <c r="L5017" s="6" t="s">
        <v>17</v>
      </c>
      <c r="M5017" s="6" t="s">
        <v>17</v>
      </c>
      <c r="N5017" s="6">
        <v>0.56218057921635434</v>
      </c>
      <c r="O5017" s="6" t="s">
        <v>17</v>
      </c>
      <c r="P5017" s="8">
        <v>7.3227138814873048E-3</v>
      </c>
      <c r="Q5017" s="8">
        <v>3.8172755378888264E-2</v>
      </c>
      <c r="R5017" s="9">
        <v>6.08</v>
      </c>
    </row>
    <row r="5018" spans="1:18" ht="15" customHeight="1" x14ac:dyDescent="0.25">
      <c r="A5018" t="s">
        <v>4503</v>
      </c>
      <c r="B5018" t="s">
        <v>5306</v>
      </c>
      <c r="C5018" t="s">
        <v>15</v>
      </c>
      <c r="D5018" t="s">
        <v>5513</v>
      </c>
      <c r="E5018" s="14">
        <v>1</v>
      </c>
      <c r="F5018" s="5">
        <v>44321</v>
      </c>
      <c r="G5018" s="6">
        <v>40.54</v>
      </c>
      <c r="H5018" s="7">
        <v>10341.317277916811</v>
      </c>
      <c r="I5018" s="6">
        <v>2.665</v>
      </c>
      <c r="J5018" s="7">
        <v>20273.044880408492</v>
      </c>
      <c r="K5018" s="7">
        <v>19057.701779207553</v>
      </c>
      <c r="L5018" s="6" t="s">
        <v>17</v>
      </c>
      <c r="M5018" s="6" t="s">
        <v>17</v>
      </c>
      <c r="N5018" s="6">
        <v>0.10749798441279225</v>
      </c>
      <c r="O5018" s="6" t="s">
        <v>17</v>
      </c>
      <c r="P5018" s="8">
        <v>3.8911911131322822E-3</v>
      </c>
      <c r="Q5018" s="8">
        <v>2.5009839364405085E-2</v>
      </c>
      <c r="R5018" s="9">
        <v>6.9749999999999996</v>
      </c>
    </row>
    <row r="5019" spans="1:18" ht="15" customHeight="1" x14ac:dyDescent="0.25">
      <c r="A5019" t="s">
        <v>4504</v>
      </c>
      <c r="B5019" t="s">
        <v>5306</v>
      </c>
      <c r="C5019" t="s">
        <v>15</v>
      </c>
      <c r="D5019" t="s">
        <v>5513</v>
      </c>
      <c r="E5019" s="14">
        <v>1</v>
      </c>
      <c r="F5019" s="5">
        <v>44321</v>
      </c>
      <c r="G5019" s="6">
        <v>39.97</v>
      </c>
      <c r="H5019" s="7">
        <v>10072.701795916757</v>
      </c>
      <c r="I5019" s="6">
        <v>4.26</v>
      </c>
      <c r="J5019" s="7">
        <v>19605.115308470227</v>
      </c>
      <c r="K5019" s="7">
        <v>18406.07845396761</v>
      </c>
      <c r="L5019" s="6" t="s">
        <v>17</v>
      </c>
      <c r="M5019" s="6" t="s">
        <v>17</v>
      </c>
      <c r="N5019" s="6">
        <v>0.26860720209749056</v>
      </c>
      <c r="O5019" s="6" t="s">
        <v>17</v>
      </c>
      <c r="P5019" s="8">
        <v>1.6788924748578024E-3</v>
      </c>
      <c r="Q5019" s="8">
        <v>9.7449603720044953E-3</v>
      </c>
      <c r="R5019" s="9">
        <v>6.5549999999999997</v>
      </c>
    </row>
    <row r="5020" spans="1:18" ht="15" customHeight="1" x14ac:dyDescent="0.25">
      <c r="A5020" t="s">
        <v>4505</v>
      </c>
      <c r="B5020" t="s">
        <v>5306</v>
      </c>
      <c r="C5020" t="s">
        <v>15</v>
      </c>
      <c r="D5020" t="s">
        <v>5513</v>
      </c>
      <c r="E5020" s="14">
        <v>1</v>
      </c>
      <c r="F5020" s="5">
        <v>44321</v>
      </c>
      <c r="G5020" s="6">
        <v>43.55</v>
      </c>
      <c r="H5020" s="7">
        <v>9749.9480212537946</v>
      </c>
      <c r="I5020" s="6">
        <v>2.79</v>
      </c>
      <c r="J5020" s="7">
        <v>20370.608397600685</v>
      </c>
      <c r="K5020" s="7">
        <v>19156.553624896002</v>
      </c>
      <c r="L5020" s="6" t="s">
        <v>17</v>
      </c>
      <c r="M5020" s="6" t="s">
        <v>17</v>
      </c>
      <c r="N5020" s="6">
        <v>0.10711225364181662</v>
      </c>
      <c r="O5020" s="6" t="s">
        <v>17</v>
      </c>
      <c r="P5020" s="8">
        <v>1.8148173238397118E-2</v>
      </c>
      <c r="Q5020" s="8">
        <v>3.0480690874531199E-2</v>
      </c>
      <c r="R5020" s="9">
        <v>6.6400000000000006</v>
      </c>
    </row>
    <row r="5021" spans="1:18" ht="15" customHeight="1" x14ac:dyDescent="0.25">
      <c r="A5021" t="s">
        <v>4506</v>
      </c>
      <c r="B5021" t="s">
        <v>5306</v>
      </c>
      <c r="C5021" t="s">
        <v>15</v>
      </c>
      <c r="D5021" t="s">
        <v>5513</v>
      </c>
      <c r="E5021" s="14">
        <v>1</v>
      </c>
      <c r="F5021" s="5">
        <v>44321</v>
      </c>
      <c r="G5021" s="6">
        <v>42.95</v>
      </c>
      <c r="H5021" s="7">
        <v>9612.0560909549768</v>
      </c>
      <c r="I5021" s="6">
        <v>3.5549999999999997</v>
      </c>
      <c r="J5021" s="7">
        <v>19893.992932862191</v>
      </c>
      <c r="K5021" s="7">
        <v>18687.685523146323</v>
      </c>
      <c r="L5021" s="6" t="s">
        <v>17</v>
      </c>
      <c r="M5021" s="6" t="s">
        <v>17</v>
      </c>
      <c r="N5021" s="6">
        <v>0.27626084163186637</v>
      </c>
      <c r="O5021" s="6" t="s">
        <v>17</v>
      </c>
      <c r="P5021" s="8">
        <v>1.487106951718031E-3</v>
      </c>
      <c r="Q5021" s="8">
        <v>1.3928825443088992E-3</v>
      </c>
      <c r="R5021" s="9">
        <v>6.6099999999999994</v>
      </c>
    </row>
    <row r="5022" spans="1:18" ht="15" customHeight="1" x14ac:dyDescent="0.25">
      <c r="A5022" t="s">
        <v>5268</v>
      </c>
      <c r="B5022" t="s">
        <v>5308</v>
      </c>
      <c r="C5022" t="s">
        <v>16</v>
      </c>
      <c r="D5022" t="s">
        <v>5513</v>
      </c>
      <c r="E5022" s="14">
        <v>1</v>
      </c>
      <c r="F5022" s="5">
        <v>44321</v>
      </c>
      <c r="G5022" s="6">
        <v>30.298861933598197</v>
      </c>
      <c r="H5022" s="7">
        <v>11685.79268163847</v>
      </c>
      <c r="I5022" s="7">
        <v>5.76</v>
      </c>
      <c r="J5022" s="7">
        <v>19023.377176633476</v>
      </c>
      <c r="K5022" s="7">
        <v>17827.533700867942</v>
      </c>
      <c r="L5022" s="6">
        <v>47.422358719502157</v>
      </c>
      <c r="M5022" s="6">
        <v>5.4797238910314281</v>
      </c>
      <c r="N5022" s="6">
        <v>0.62867724155372851</v>
      </c>
      <c r="O5022" s="6">
        <v>40.678905369275071</v>
      </c>
      <c r="P5022" s="8">
        <v>1.7764934282595301E-2</v>
      </c>
      <c r="Q5022" s="8">
        <v>1.2569844355016631E-2</v>
      </c>
      <c r="R5022" s="9">
        <v>6.1050000000000004</v>
      </c>
    </row>
    <row r="5023" spans="1:18" ht="15" customHeight="1" x14ac:dyDescent="0.25">
      <c r="A5023" t="s">
        <v>4686</v>
      </c>
      <c r="B5023" t="s">
        <v>5307</v>
      </c>
      <c r="C5023" t="s">
        <v>4424</v>
      </c>
      <c r="D5023" t="s">
        <v>5513</v>
      </c>
      <c r="E5023" s="14">
        <v>1</v>
      </c>
      <c r="F5023" s="5">
        <v>44322</v>
      </c>
      <c r="G5023" s="6">
        <v>43.43</v>
      </c>
      <c r="H5023" s="7">
        <v>9206.2890137334052</v>
      </c>
      <c r="I5023" s="6">
        <v>2.5049999999999999</v>
      </c>
      <c r="J5023" s="7">
        <v>19366.687777074101</v>
      </c>
      <c r="K5023" s="7">
        <v>18149.697567144078</v>
      </c>
      <c r="L5023" s="6" t="s">
        <v>17</v>
      </c>
      <c r="M5023" s="6" t="s">
        <v>17</v>
      </c>
      <c r="N5023" s="6">
        <v>0.10555203715431709</v>
      </c>
      <c r="O5023" s="6" t="s">
        <v>17</v>
      </c>
      <c r="P5023" s="8">
        <v>2.8500267471540514E-2</v>
      </c>
      <c r="Q5023" s="8">
        <v>1.6561240431632766E-2</v>
      </c>
      <c r="R5023" s="9">
        <v>5.26</v>
      </c>
    </row>
    <row r="5024" spans="1:18" ht="15" customHeight="1" x14ac:dyDescent="0.25">
      <c r="A5024" t="s">
        <v>4687</v>
      </c>
      <c r="B5024" t="s">
        <v>5307</v>
      </c>
      <c r="C5024" t="s">
        <v>4424</v>
      </c>
      <c r="D5024" t="s">
        <v>5513</v>
      </c>
      <c r="E5024" s="14">
        <v>1</v>
      </c>
      <c r="F5024" s="5">
        <v>44322</v>
      </c>
      <c r="G5024" s="6">
        <v>43</v>
      </c>
      <c r="H5024" s="7">
        <v>9836.0687689077677</v>
      </c>
      <c r="I5024" s="6">
        <v>3.42</v>
      </c>
      <c r="J5024" s="7">
        <v>20306.819375853738</v>
      </c>
      <c r="K5024" s="7">
        <v>19099.225910364505</v>
      </c>
      <c r="L5024" s="6" t="s">
        <v>17</v>
      </c>
      <c r="M5024" s="6" t="s">
        <v>17</v>
      </c>
      <c r="N5024" s="6">
        <v>0.14500367762950511</v>
      </c>
      <c r="O5024" s="6" t="s">
        <v>17</v>
      </c>
      <c r="P5024" s="8">
        <v>6.880500479163433E-2</v>
      </c>
      <c r="Q5024" s="8">
        <v>0</v>
      </c>
      <c r="R5024" s="9">
        <v>4.83</v>
      </c>
    </row>
    <row r="5025" spans="1:18" ht="15" customHeight="1" x14ac:dyDescent="0.25">
      <c r="A5025" t="s">
        <v>4688</v>
      </c>
      <c r="B5025" t="s">
        <v>5307</v>
      </c>
      <c r="C5025" t="s">
        <v>4424</v>
      </c>
      <c r="D5025" t="s">
        <v>5513</v>
      </c>
      <c r="E5025" s="14">
        <v>1</v>
      </c>
      <c r="F5025" s="5">
        <v>44322</v>
      </c>
      <c r="G5025" s="6">
        <v>34.76</v>
      </c>
      <c r="H5025" s="7">
        <v>11035.752825674428</v>
      </c>
      <c r="I5025" s="6">
        <v>3.3600000000000003</v>
      </c>
      <c r="J5025" s="7">
        <v>19425.43882768436</v>
      </c>
      <c r="K5025" s="7">
        <v>18217.258776324994</v>
      </c>
      <c r="L5025" s="6" t="s">
        <v>17</v>
      </c>
      <c r="M5025" s="6" t="s">
        <v>17</v>
      </c>
      <c r="N5025" s="6">
        <v>0.10542406831479627</v>
      </c>
      <c r="O5025" s="6" t="s">
        <v>17</v>
      </c>
      <c r="P5025" s="8">
        <v>0.11181145781967831</v>
      </c>
      <c r="Q5025" s="8">
        <v>2.3030834436175845E-2</v>
      </c>
      <c r="R5025" s="9">
        <v>5.1449999999999996</v>
      </c>
    </row>
    <row r="5026" spans="1:18" ht="15" customHeight="1" x14ac:dyDescent="0.25">
      <c r="A5026" t="s">
        <v>4689</v>
      </c>
      <c r="B5026" t="s">
        <v>5307</v>
      </c>
      <c r="C5026" t="s">
        <v>4424</v>
      </c>
      <c r="D5026" t="s">
        <v>5513</v>
      </c>
      <c r="E5026" s="14">
        <v>1</v>
      </c>
      <c r="F5026" s="5">
        <v>44322</v>
      </c>
      <c r="G5026" s="6">
        <v>44.87</v>
      </c>
      <c r="H5026" s="7">
        <v>9641.6125567058098</v>
      </c>
      <c r="I5026" s="6">
        <v>2.12</v>
      </c>
      <c r="J5026" s="7">
        <v>20698.16943380162</v>
      </c>
      <c r="K5026" s="7">
        <v>19477.211421559601</v>
      </c>
      <c r="L5026" s="6" t="s">
        <v>17</v>
      </c>
      <c r="M5026" s="6" t="s">
        <v>17</v>
      </c>
      <c r="N5026" s="6">
        <v>0.10642826734780758</v>
      </c>
      <c r="O5026" s="6" t="s">
        <v>17</v>
      </c>
      <c r="P5026" s="8">
        <v>9.8994904385964009E-3</v>
      </c>
      <c r="Q5026" s="8">
        <v>2.5827292487033016E-2</v>
      </c>
      <c r="R5026" s="9">
        <v>6.04</v>
      </c>
    </row>
    <row r="5027" spans="1:18" ht="15" customHeight="1" x14ac:dyDescent="0.25">
      <c r="A5027" t="s">
        <v>2822</v>
      </c>
      <c r="B5027" t="s">
        <v>5303</v>
      </c>
      <c r="C5027" t="s">
        <v>665</v>
      </c>
      <c r="D5027" t="s">
        <v>5513</v>
      </c>
      <c r="E5027" s="14">
        <v>1</v>
      </c>
      <c r="F5027" s="5">
        <v>44323</v>
      </c>
      <c r="G5027" s="6">
        <v>57.771005659555939</v>
      </c>
      <c r="H5027" s="7">
        <v>6516.6097058449504</v>
      </c>
      <c r="I5027" s="7">
        <v>3.8</v>
      </c>
      <c r="J5027" s="7">
        <v>20032.443746729463</v>
      </c>
      <c r="K5027" s="7">
        <v>18773.725251882319</v>
      </c>
      <c r="L5027" s="6">
        <v>50.742361087188677</v>
      </c>
      <c r="M5027" s="6">
        <v>5.7822648439726612</v>
      </c>
      <c r="N5027" s="6">
        <v>0.39533537070482883</v>
      </c>
      <c r="O5027" s="6">
        <v>39.257033324479117</v>
      </c>
      <c r="P5027" s="8">
        <v>3.3559514078994597E-3</v>
      </c>
      <c r="Q5027" s="8">
        <v>1.9649422246824848E-2</v>
      </c>
      <c r="R5027" s="9">
        <v>4.45</v>
      </c>
    </row>
    <row r="5028" spans="1:18" ht="15" customHeight="1" x14ac:dyDescent="0.25">
      <c r="A5028" t="s">
        <v>2823</v>
      </c>
      <c r="B5028" t="s">
        <v>5303</v>
      </c>
      <c r="C5028" t="s">
        <v>665</v>
      </c>
      <c r="D5028" t="s">
        <v>5513</v>
      </c>
      <c r="E5028" s="14">
        <v>1</v>
      </c>
      <c r="F5028" s="5">
        <v>44323</v>
      </c>
      <c r="G5028" s="6">
        <v>40.393968871595327</v>
      </c>
      <c r="H5028" s="7">
        <v>9778.2158781871294</v>
      </c>
      <c r="I5028" s="7">
        <v>1.28</v>
      </c>
      <c r="J5028" s="7">
        <v>19288.34226847472</v>
      </c>
      <c r="K5028" s="7">
        <v>18060.320967403291</v>
      </c>
      <c r="L5028" s="6" t="s">
        <v>17</v>
      </c>
      <c r="M5028" s="6" t="s">
        <v>17</v>
      </c>
      <c r="N5028" s="6" t="s">
        <v>17</v>
      </c>
      <c r="O5028" s="6" t="s">
        <v>17</v>
      </c>
      <c r="P5028" s="8" t="s">
        <v>17</v>
      </c>
      <c r="Q5028" s="8" t="s">
        <v>17</v>
      </c>
      <c r="R5028" s="9">
        <v>4.87</v>
      </c>
    </row>
    <row r="5029" spans="1:18" ht="15" customHeight="1" x14ac:dyDescent="0.25">
      <c r="A5029" t="s">
        <v>2824</v>
      </c>
      <c r="B5029" t="s">
        <v>5303</v>
      </c>
      <c r="C5029" t="s">
        <v>665</v>
      </c>
      <c r="D5029" t="s">
        <v>5513</v>
      </c>
      <c r="E5029" s="14">
        <v>1</v>
      </c>
      <c r="F5029" s="5">
        <v>44323</v>
      </c>
      <c r="G5029" s="6">
        <v>56.819804808378947</v>
      </c>
      <c r="H5029" s="7">
        <v>6218.7994200830126</v>
      </c>
      <c r="I5029" s="7">
        <v>7.07</v>
      </c>
      <c r="J5029" s="7">
        <v>18778.09135570189</v>
      </c>
      <c r="K5029" s="7">
        <v>17616.657863158063</v>
      </c>
      <c r="L5029" s="6" t="s">
        <v>17</v>
      </c>
      <c r="M5029" s="6" t="s">
        <v>17</v>
      </c>
      <c r="N5029" s="6" t="s">
        <v>17</v>
      </c>
      <c r="O5029" s="6" t="s">
        <v>17</v>
      </c>
      <c r="P5029" s="8" t="s">
        <v>17</v>
      </c>
      <c r="Q5029" s="8" t="s">
        <v>17</v>
      </c>
      <c r="R5029" s="9">
        <v>4.33</v>
      </c>
    </row>
    <row r="5030" spans="1:18" ht="15" customHeight="1" x14ac:dyDescent="0.25">
      <c r="A5030" t="s">
        <v>2825</v>
      </c>
      <c r="B5030" t="s">
        <v>5303</v>
      </c>
      <c r="C5030" t="s">
        <v>665</v>
      </c>
      <c r="D5030" t="s">
        <v>5513</v>
      </c>
      <c r="E5030" s="14">
        <v>1</v>
      </c>
      <c r="F5030" s="5">
        <v>44323</v>
      </c>
      <c r="G5030" s="6">
        <v>32.947293783975418</v>
      </c>
      <c r="H5030" s="7">
        <v>11235.332446820041</v>
      </c>
      <c r="I5030" s="7">
        <v>4.0999999999999996</v>
      </c>
      <c r="J5030" s="7">
        <v>19232.467669014826</v>
      </c>
      <c r="K5030" s="7">
        <v>17956.374191926541</v>
      </c>
      <c r="L5030" s="6">
        <v>49.879291530603808</v>
      </c>
      <c r="M5030" s="6">
        <v>5.8622173997738072</v>
      </c>
      <c r="N5030" s="6">
        <v>0.42934445858806303</v>
      </c>
      <c r="O5030" s="6">
        <v>39.734336611766246</v>
      </c>
      <c r="P5030" s="8">
        <v>1.0887294768457314E-3</v>
      </c>
      <c r="Q5030" s="8">
        <v>0</v>
      </c>
      <c r="R5030" s="9">
        <v>4.8899999999999997</v>
      </c>
    </row>
    <row r="5031" spans="1:18" ht="15" customHeight="1" x14ac:dyDescent="0.25">
      <c r="A5031" t="s">
        <v>2826</v>
      </c>
      <c r="B5031" t="s">
        <v>5303</v>
      </c>
      <c r="C5031" t="s">
        <v>665</v>
      </c>
      <c r="D5031" t="s">
        <v>5513</v>
      </c>
      <c r="E5031" s="14">
        <v>1</v>
      </c>
      <c r="F5031" s="5">
        <v>44323</v>
      </c>
      <c r="G5031" s="6">
        <v>32.523230879199424</v>
      </c>
      <c r="H5031" s="7">
        <v>11338.865812782273</v>
      </c>
      <c r="I5031" s="7">
        <v>2.2000000000000002</v>
      </c>
      <c r="J5031" s="7">
        <v>19199.049193881765</v>
      </c>
      <c r="K5031" s="7">
        <v>17981.608339070335</v>
      </c>
      <c r="L5031" s="6" t="s">
        <v>17</v>
      </c>
      <c r="M5031" s="6" t="s">
        <v>17</v>
      </c>
      <c r="N5031" s="6" t="s">
        <v>17</v>
      </c>
      <c r="O5031" s="6" t="s">
        <v>17</v>
      </c>
      <c r="P5031" s="8" t="s">
        <v>17</v>
      </c>
      <c r="Q5031" s="8" t="s">
        <v>17</v>
      </c>
      <c r="R5031" s="9">
        <v>3.24</v>
      </c>
    </row>
    <row r="5032" spans="1:18" ht="15" customHeight="1" x14ac:dyDescent="0.25">
      <c r="A5032" t="s">
        <v>2827</v>
      </c>
      <c r="B5032" t="s">
        <v>5303</v>
      </c>
      <c r="C5032" t="s">
        <v>665</v>
      </c>
      <c r="D5032" t="s">
        <v>5513</v>
      </c>
      <c r="E5032" s="14">
        <v>1</v>
      </c>
      <c r="F5032" s="5">
        <v>44323</v>
      </c>
      <c r="G5032" s="6">
        <v>50.422663925062828</v>
      </c>
      <c r="H5032" s="7">
        <v>8006.809201758987</v>
      </c>
      <c r="I5032" s="6">
        <v>0.73</v>
      </c>
      <c r="J5032" s="7">
        <v>19967.5222629649</v>
      </c>
      <c r="K5032" s="7">
        <v>18634.794873778381</v>
      </c>
      <c r="L5032" s="6">
        <v>50.176434356633415</v>
      </c>
      <c r="M5032" s="6">
        <v>6.1185032770415413</v>
      </c>
      <c r="N5032" s="6">
        <v>0.28459753970492579</v>
      </c>
      <c r="O5032" s="6">
        <v>42.691644708172284</v>
      </c>
      <c r="P5032" s="8">
        <v>2.575375976818025E-4</v>
      </c>
      <c r="Q5032" s="8">
        <v>0</v>
      </c>
      <c r="R5032" s="9">
        <v>4.55</v>
      </c>
    </row>
    <row r="5033" spans="1:18" ht="15" customHeight="1" x14ac:dyDescent="0.25">
      <c r="A5033" t="s">
        <v>2828</v>
      </c>
      <c r="B5033" t="s">
        <v>5303</v>
      </c>
      <c r="C5033" t="s">
        <v>665</v>
      </c>
      <c r="D5033" t="s">
        <v>5513</v>
      </c>
      <c r="E5033" s="14">
        <v>1</v>
      </c>
      <c r="F5033" s="5">
        <v>44323</v>
      </c>
      <c r="G5033" s="6">
        <v>31.67099976364926</v>
      </c>
      <c r="H5033" s="7">
        <v>11189.019183571452</v>
      </c>
      <c r="I5033" s="6">
        <v>6.83</v>
      </c>
      <c r="J5033" s="7">
        <v>18687.980070583348</v>
      </c>
      <c r="K5033" s="7">
        <v>17507.561454752966</v>
      </c>
      <c r="L5033" s="6">
        <v>46.003289881279073</v>
      </c>
      <c r="M5033" s="6">
        <v>5.405530137595389</v>
      </c>
      <c r="N5033" s="6">
        <v>0.62380991652606743</v>
      </c>
      <c r="O5033" s="6">
        <v>41.082590874275489</v>
      </c>
      <c r="P5033" s="8">
        <v>4.7103310864937608E-3</v>
      </c>
      <c r="Q5033" s="8">
        <v>5.0068859237480834E-2</v>
      </c>
      <c r="R5033" s="9">
        <v>3.66</v>
      </c>
    </row>
    <row r="5034" spans="1:18" ht="15" customHeight="1" x14ac:dyDescent="0.25">
      <c r="A5034" t="s">
        <v>2829</v>
      </c>
      <c r="B5034" t="s">
        <v>5303</v>
      </c>
      <c r="C5034" t="s">
        <v>665</v>
      </c>
      <c r="D5034" t="s">
        <v>5513</v>
      </c>
      <c r="E5034" s="14">
        <v>1</v>
      </c>
      <c r="F5034" s="5">
        <v>44323</v>
      </c>
      <c r="G5034" s="6">
        <v>62.157809983896954</v>
      </c>
      <c r="H5034" s="7">
        <v>5423.0282151294032</v>
      </c>
      <c r="I5034" s="6">
        <v>0.68</v>
      </c>
      <c r="J5034" s="7">
        <v>19578.319556346138</v>
      </c>
      <c r="K5034" s="7">
        <v>18343.397964235581</v>
      </c>
      <c r="L5034" s="6" t="s">
        <v>17</v>
      </c>
      <c r="M5034" s="6" t="s">
        <v>17</v>
      </c>
      <c r="N5034" s="6" t="s">
        <v>17</v>
      </c>
      <c r="O5034" s="6" t="s">
        <v>17</v>
      </c>
      <c r="P5034" s="8" t="s">
        <v>17</v>
      </c>
      <c r="Q5034" s="8" t="s">
        <v>17</v>
      </c>
      <c r="R5034" s="9">
        <v>4.43</v>
      </c>
    </row>
    <row r="5035" spans="1:18" ht="15" customHeight="1" x14ac:dyDescent="0.25">
      <c r="A5035" t="s">
        <v>2830</v>
      </c>
      <c r="B5035" t="s">
        <v>5303</v>
      </c>
      <c r="C5035" t="s">
        <v>665</v>
      </c>
      <c r="D5035" t="s">
        <v>5513</v>
      </c>
      <c r="E5035" s="14">
        <v>1</v>
      </c>
      <c r="F5035" s="5">
        <v>44323</v>
      </c>
      <c r="G5035" s="6">
        <v>32.222222222222229</v>
      </c>
      <c r="H5035" s="7">
        <v>11329.652276632969</v>
      </c>
      <c r="I5035" s="6">
        <v>4.68</v>
      </c>
      <c r="J5035" s="7">
        <v>19102.792010875248</v>
      </c>
      <c r="K5035" s="7">
        <v>17877.306637655205</v>
      </c>
      <c r="L5035" s="6">
        <v>48.357323811909765</v>
      </c>
      <c r="M5035" s="6">
        <v>5.619430591621688</v>
      </c>
      <c r="N5035" s="6">
        <v>0.4580847696923534</v>
      </c>
      <c r="O5035" s="6">
        <v>40.844667327708528</v>
      </c>
      <c r="P5035" s="8">
        <v>1.7312270571437648E-2</v>
      </c>
      <c r="Q5035" s="8">
        <v>2.3181228496222644E-2</v>
      </c>
      <c r="R5035" s="9">
        <v>4.37</v>
      </c>
    </row>
    <row r="5036" spans="1:18" ht="15" customHeight="1" x14ac:dyDescent="0.25">
      <c r="A5036" t="s">
        <v>2831</v>
      </c>
      <c r="B5036" t="s">
        <v>5303</v>
      </c>
      <c r="C5036" t="s">
        <v>665</v>
      </c>
      <c r="D5036" t="s">
        <v>5513</v>
      </c>
      <c r="E5036" s="14">
        <v>1</v>
      </c>
      <c r="F5036" s="5">
        <v>44323</v>
      </c>
      <c r="G5036" s="6">
        <v>42.181904989257582</v>
      </c>
      <c r="H5036" s="7">
        <v>9811.0882680737268</v>
      </c>
      <c r="I5036" s="6">
        <v>5.28</v>
      </c>
      <c r="J5036" s="7">
        <v>19933.229003651541</v>
      </c>
      <c r="K5036" s="7">
        <v>18751.209642840975</v>
      </c>
      <c r="L5036" s="6" t="s">
        <v>17</v>
      </c>
      <c r="M5036" s="6" t="s">
        <v>17</v>
      </c>
      <c r="N5036" s="6" t="s">
        <v>17</v>
      </c>
      <c r="O5036" s="6" t="s">
        <v>17</v>
      </c>
      <c r="P5036" s="8" t="s">
        <v>17</v>
      </c>
      <c r="Q5036" s="8" t="s">
        <v>17</v>
      </c>
      <c r="R5036" s="9">
        <v>4.1500000000000004</v>
      </c>
    </row>
    <row r="5037" spans="1:18" ht="15" customHeight="1" x14ac:dyDescent="0.25">
      <c r="A5037" t="s">
        <v>2832</v>
      </c>
      <c r="B5037" t="s">
        <v>5303</v>
      </c>
      <c r="C5037" t="s">
        <v>665</v>
      </c>
      <c r="D5037" t="s">
        <v>5513</v>
      </c>
      <c r="E5037" s="14">
        <v>1</v>
      </c>
      <c r="F5037" s="5">
        <v>44323</v>
      </c>
      <c r="G5037" s="6">
        <v>31.063383970665274</v>
      </c>
      <c r="H5037" s="7">
        <v>11542.846135415073</v>
      </c>
      <c r="I5037" s="6">
        <v>4.43</v>
      </c>
      <c r="J5037" s="7">
        <v>19045.869633672719</v>
      </c>
      <c r="K5037" s="7">
        <v>17844.978930476729</v>
      </c>
      <c r="L5037" s="6">
        <v>46.912063828245046</v>
      </c>
      <c r="M5037" s="6">
        <v>5.4966329385888377</v>
      </c>
      <c r="N5037" s="6">
        <v>0.50377106477353017</v>
      </c>
      <c r="O5037" s="6">
        <v>42.627720969527097</v>
      </c>
      <c r="P5037" s="8">
        <v>3.887910378011704E-3</v>
      </c>
      <c r="Q5037" s="8">
        <v>2.5923288487472346E-2</v>
      </c>
      <c r="R5037" s="9">
        <v>4.7300000000000004</v>
      </c>
    </row>
    <row r="5038" spans="1:18" ht="15" customHeight="1" x14ac:dyDescent="0.25">
      <c r="A5038" t="s">
        <v>2833</v>
      </c>
      <c r="B5038" t="s">
        <v>5303</v>
      </c>
      <c r="C5038" t="s">
        <v>665</v>
      </c>
      <c r="D5038" t="s">
        <v>5513</v>
      </c>
      <c r="E5038" s="14">
        <v>1</v>
      </c>
      <c r="F5038" s="5">
        <v>44323</v>
      </c>
      <c r="G5038" s="6">
        <v>44.458007812499993</v>
      </c>
      <c r="H5038" s="7">
        <v>8970.1115305008152</v>
      </c>
      <c r="I5038" s="6">
        <v>4.29</v>
      </c>
      <c r="J5038" s="7">
        <v>19331.520033476307</v>
      </c>
      <c r="K5038" s="7">
        <v>18105.617507222563</v>
      </c>
      <c r="L5038" s="6">
        <v>48.591021963319214</v>
      </c>
      <c r="M5038" s="6">
        <v>5.6207360709476948</v>
      </c>
      <c r="N5038" s="6">
        <v>0.32595349656702693</v>
      </c>
      <c r="O5038" s="6">
        <v>41.151961501738597</v>
      </c>
      <c r="P5038" s="8">
        <v>8.7409857192893121E-4</v>
      </c>
      <c r="Q5038" s="8">
        <v>1.9452868855539405E-2</v>
      </c>
      <c r="R5038" s="9">
        <v>4.41</v>
      </c>
    </row>
    <row r="5039" spans="1:18" ht="15" customHeight="1" x14ac:dyDescent="0.25">
      <c r="A5039" t="s">
        <v>2834</v>
      </c>
      <c r="B5039" t="s">
        <v>5303</v>
      </c>
      <c r="C5039" t="s">
        <v>665</v>
      </c>
      <c r="D5039" t="s">
        <v>5513</v>
      </c>
      <c r="E5039" s="14">
        <v>1</v>
      </c>
      <c r="F5039" s="5">
        <v>44323</v>
      </c>
      <c r="G5039" s="6">
        <v>54.55218356772761</v>
      </c>
      <c r="H5039" s="7">
        <v>6700.3003490934898</v>
      </c>
      <c r="I5039" s="6">
        <v>7.5</v>
      </c>
      <c r="J5039" s="7">
        <v>18880.768427646693</v>
      </c>
      <c r="K5039" s="7">
        <v>17675.239041735025</v>
      </c>
      <c r="L5039" s="6">
        <v>46.428399603406255</v>
      </c>
      <c r="M5039" s="6">
        <v>5.5283218354390602</v>
      </c>
      <c r="N5039" s="6">
        <v>0.17806047012924014</v>
      </c>
      <c r="O5039" s="6">
        <v>40.346305069246334</v>
      </c>
      <c r="P5039" s="8">
        <v>2.1802960425372333E-3</v>
      </c>
      <c r="Q5039" s="8">
        <v>1.6732725736575013E-2</v>
      </c>
      <c r="R5039" s="9">
        <v>4.22</v>
      </c>
    </row>
    <row r="5040" spans="1:18" ht="15" customHeight="1" x14ac:dyDescent="0.25">
      <c r="A5040" t="s">
        <v>2835</v>
      </c>
      <c r="B5040" t="s">
        <v>5303</v>
      </c>
      <c r="C5040" t="s">
        <v>665</v>
      </c>
      <c r="D5040" t="s">
        <v>5513</v>
      </c>
      <c r="E5040" s="14">
        <v>1</v>
      </c>
      <c r="F5040" s="5">
        <v>44323</v>
      </c>
      <c r="G5040" s="6">
        <v>37.661994181433492</v>
      </c>
      <c r="H5040" s="7">
        <v>10091.579408851499</v>
      </c>
      <c r="I5040" s="6">
        <v>7.78</v>
      </c>
      <c r="J5040" s="7">
        <v>18787.656135194709</v>
      </c>
      <c r="K5040" s="7">
        <v>17664.443676227209</v>
      </c>
      <c r="L5040" s="6">
        <v>44.525989833674181</v>
      </c>
      <c r="M5040" s="6">
        <v>5.1329932917448797</v>
      </c>
      <c r="N5040" s="6">
        <v>1.2501852147986801</v>
      </c>
      <c r="O5040" s="6">
        <v>41.238917859246889</v>
      </c>
      <c r="P5040" s="8">
        <v>1.407911583152578E-2</v>
      </c>
      <c r="Q5040" s="8">
        <v>5.7834684703838263E-2</v>
      </c>
      <c r="R5040" s="9">
        <v>4.7300000000000004</v>
      </c>
    </row>
    <row r="5041" spans="1:18" ht="15" customHeight="1" x14ac:dyDescent="0.25">
      <c r="A5041" t="s">
        <v>2836</v>
      </c>
      <c r="B5041" t="s">
        <v>5303</v>
      </c>
      <c r="C5041" t="s">
        <v>665</v>
      </c>
      <c r="D5041" t="s">
        <v>5513</v>
      </c>
      <c r="E5041" s="14">
        <v>1</v>
      </c>
      <c r="F5041" s="5">
        <v>44323</v>
      </c>
      <c r="G5041" s="6">
        <v>44.798583444001778</v>
      </c>
      <c r="H5041" s="7">
        <v>8937.0533378009168</v>
      </c>
      <c r="I5041" s="6">
        <v>5.0999999999999996</v>
      </c>
      <c r="J5041" s="7">
        <v>19413.125788809422</v>
      </c>
      <c r="K5041" s="7">
        <v>18172.509615150182</v>
      </c>
      <c r="L5041" s="6">
        <v>47.700033118807013</v>
      </c>
      <c r="M5041" s="6">
        <v>5.6900694037062216</v>
      </c>
      <c r="N5041" s="6">
        <v>1.0262914096975448</v>
      </c>
      <c r="O5041" s="6">
        <v>40.45301633127692</v>
      </c>
      <c r="P5041" s="8">
        <v>7.1378563644020924E-3</v>
      </c>
      <c r="Q5041" s="8">
        <v>2.3451880147912815E-2</v>
      </c>
      <c r="R5041" s="9">
        <v>4.92</v>
      </c>
    </row>
    <row r="5042" spans="1:18" ht="15" customHeight="1" x14ac:dyDescent="0.25">
      <c r="A5042" t="s">
        <v>2837</v>
      </c>
      <c r="B5042" t="s">
        <v>5303</v>
      </c>
      <c r="C5042" t="s">
        <v>665</v>
      </c>
      <c r="D5042" t="s">
        <v>5513</v>
      </c>
      <c r="E5042" s="14">
        <v>1</v>
      </c>
      <c r="F5042" s="5">
        <v>44323</v>
      </c>
      <c r="G5042" s="6">
        <v>41.911246771542615</v>
      </c>
      <c r="H5042" s="7">
        <v>9867.2757238085942</v>
      </c>
      <c r="I5042" s="6">
        <v>3.61</v>
      </c>
      <c r="J5042" s="7">
        <v>19997.91753436068</v>
      </c>
      <c r="K5042" s="7">
        <v>18749.184441269525</v>
      </c>
      <c r="L5042" s="6">
        <v>49.889170472754991</v>
      </c>
      <c r="M5042" s="6">
        <v>5.7310639154353922</v>
      </c>
      <c r="N5042" s="6">
        <v>0.40212260226519819</v>
      </c>
      <c r="O5042" s="6">
        <v>40.349540192438837</v>
      </c>
      <c r="P5042" s="8">
        <v>4.3097384919638863E-4</v>
      </c>
      <c r="Q5042" s="8">
        <v>1.7671843256381711E-2</v>
      </c>
      <c r="R5042" s="9">
        <v>3.96</v>
      </c>
    </row>
    <row r="5043" spans="1:18" ht="15" customHeight="1" x14ac:dyDescent="0.25">
      <c r="A5043" t="s">
        <v>2838</v>
      </c>
      <c r="B5043" t="s">
        <v>5303</v>
      </c>
      <c r="C5043" t="s">
        <v>665</v>
      </c>
      <c r="D5043" t="s">
        <v>5513</v>
      </c>
      <c r="E5043" s="14">
        <v>1</v>
      </c>
      <c r="F5043" s="5">
        <v>44323</v>
      </c>
      <c r="G5043" s="6">
        <v>49.123616236162363</v>
      </c>
      <c r="H5043" s="7">
        <v>8143.2441329572093</v>
      </c>
      <c r="I5043" s="6">
        <v>1.31</v>
      </c>
      <c r="J5043" s="7">
        <v>19668.79113990179</v>
      </c>
      <c r="K5043" s="7">
        <v>18364.776319357417</v>
      </c>
      <c r="L5043" s="6">
        <v>48.532412713861383</v>
      </c>
      <c r="M5043" s="6">
        <v>5.97869229544576</v>
      </c>
      <c r="N5043" s="6">
        <v>0.17059391311584599</v>
      </c>
      <c r="O5043" s="6">
        <v>43.999800400362311</v>
      </c>
      <c r="P5043" s="8">
        <v>0</v>
      </c>
      <c r="Q5043" s="8">
        <v>9.4108468554851034E-3</v>
      </c>
      <c r="R5043" s="9">
        <v>4.29</v>
      </c>
    </row>
    <row r="5044" spans="1:18" ht="15" customHeight="1" x14ac:dyDescent="0.25">
      <c r="A5044" t="s">
        <v>2839</v>
      </c>
      <c r="B5044" t="s">
        <v>5303</v>
      </c>
      <c r="C5044" t="s">
        <v>665</v>
      </c>
      <c r="D5044" t="s">
        <v>5513</v>
      </c>
      <c r="E5044" s="14">
        <v>1</v>
      </c>
      <c r="F5044" s="5">
        <v>44323</v>
      </c>
      <c r="G5044" s="6">
        <v>46.683101748095027</v>
      </c>
      <c r="H5044" s="7">
        <v>9220.7150758426396</v>
      </c>
      <c r="I5044" s="6">
        <v>1.56</v>
      </c>
      <c r="J5044" s="7">
        <v>20763.081395348836</v>
      </c>
      <c r="K5044" s="7">
        <v>19433.207090546392</v>
      </c>
      <c r="L5044" s="6">
        <v>49.209120485954124</v>
      </c>
      <c r="M5044" s="6">
        <v>6.1045937379849908</v>
      </c>
      <c r="N5044" s="6">
        <v>0.20825551907841711</v>
      </c>
      <c r="O5044" s="6">
        <v>42.891136483457764</v>
      </c>
      <c r="P5044" s="8">
        <v>0</v>
      </c>
      <c r="Q5044" s="8">
        <v>2.7264001963615701E-2</v>
      </c>
      <c r="R5044" s="9">
        <v>3.68</v>
      </c>
    </row>
    <row r="5045" spans="1:18" ht="15" customHeight="1" x14ac:dyDescent="0.25">
      <c r="A5045" t="s">
        <v>2840</v>
      </c>
      <c r="B5045" t="s">
        <v>5303</v>
      </c>
      <c r="C5045" t="s">
        <v>5522</v>
      </c>
      <c r="D5045" t="s">
        <v>5513</v>
      </c>
      <c r="E5045" s="14">
        <v>1</v>
      </c>
      <c r="F5045" s="5">
        <v>44323</v>
      </c>
      <c r="G5045" s="6">
        <v>27.980180705333719</v>
      </c>
      <c r="H5045" s="7">
        <v>12373.311356767657</v>
      </c>
      <c r="I5045" s="6">
        <v>3.77</v>
      </c>
      <c r="J5045" s="7">
        <v>19407.894736842107</v>
      </c>
      <c r="K5045" s="7">
        <v>18129.547254176377</v>
      </c>
      <c r="L5045" s="6">
        <v>48.269069483604845</v>
      </c>
      <c r="M5045" s="6">
        <v>5.8656788992652906</v>
      </c>
      <c r="N5045" s="6">
        <v>0.84990307800751874</v>
      </c>
      <c r="O5045" s="6">
        <v>41.213122224037484</v>
      </c>
      <c r="P5045" s="8">
        <v>2.6135654501122626E-3</v>
      </c>
      <c r="Q5045" s="8">
        <v>2.9612749634751828E-2</v>
      </c>
      <c r="R5045" s="9">
        <v>4.24</v>
      </c>
    </row>
    <row r="5046" spans="1:18" ht="15" customHeight="1" x14ac:dyDescent="0.25">
      <c r="A5046" t="s">
        <v>2841</v>
      </c>
      <c r="B5046" t="s">
        <v>5303</v>
      </c>
      <c r="C5046" t="s">
        <v>665</v>
      </c>
      <c r="D5046" t="s">
        <v>5513</v>
      </c>
      <c r="E5046" s="14">
        <v>1</v>
      </c>
      <c r="F5046" s="5">
        <v>44323</v>
      </c>
      <c r="G5046" s="6">
        <v>43.974522292993626</v>
      </c>
      <c r="H5046" s="7">
        <v>9016.0241118890044</v>
      </c>
      <c r="I5046" s="6">
        <v>3.69</v>
      </c>
      <c r="J5046" s="7">
        <v>19264.690368182299</v>
      </c>
      <c r="K5046" s="7">
        <v>18010.23767128892</v>
      </c>
      <c r="L5046" s="6">
        <v>47.30350237260248</v>
      </c>
      <c r="M5046" s="6">
        <v>5.7486565412975494</v>
      </c>
      <c r="N5046" s="6">
        <v>0.48869324109328321</v>
      </c>
      <c r="O5046" s="6">
        <v>42.746030296452943</v>
      </c>
      <c r="P5046" s="8">
        <v>2.3525320780614273E-4</v>
      </c>
      <c r="Q5046" s="8">
        <v>2.2882295345944131E-2</v>
      </c>
      <c r="R5046" s="9">
        <v>5.21</v>
      </c>
    </row>
    <row r="5047" spans="1:18" ht="15" customHeight="1" x14ac:dyDescent="0.25">
      <c r="A5047" t="s">
        <v>2842</v>
      </c>
      <c r="B5047" t="s">
        <v>5303</v>
      </c>
      <c r="C5047" t="s">
        <v>5522</v>
      </c>
      <c r="D5047" t="s">
        <v>5513</v>
      </c>
      <c r="E5047" s="14">
        <v>1</v>
      </c>
      <c r="F5047" s="5">
        <v>44323</v>
      </c>
      <c r="G5047" s="6">
        <v>39.031728665207879</v>
      </c>
      <c r="H5047" s="7">
        <v>9953.5338478852755</v>
      </c>
      <c r="I5047" s="6">
        <v>4.8499999999999996</v>
      </c>
      <c r="J5047" s="7">
        <v>19128.704576395434</v>
      </c>
      <c r="K5047" s="7">
        <v>17889.762560730625</v>
      </c>
      <c r="L5047" s="6">
        <v>47.200155588468512</v>
      </c>
      <c r="M5047" s="6">
        <v>5.6793024477782277</v>
      </c>
      <c r="N5047" s="6">
        <v>1.0340648983438805</v>
      </c>
      <c r="O5047" s="6">
        <v>41.208480409493582</v>
      </c>
      <c r="P5047" s="8">
        <v>3.9967994727655417E-3</v>
      </c>
      <c r="Q5047" s="8">
        <v>2.3999856443044219E-2</v>
      </c>
      <c r="R5047" s="9">
        <v>4.51</v>
      </c>
    </row>
    <row r="5048" spans="1:18" ht="15" customHeight="1" x14ac:dyDescent="0.25">
      <c r="A5048" t="s">
        <v>2843</v>
      </c>
      <c r="B5048" t="s">
        <v>5303</v>
      </c>
      <c r="C5048" t="s">
        <v>5522</v>
      </c>
      <c r="D5048" t="s">
        <v>5513</v>
      </c>
      <c r="E5048" s="14">
        <v>1</v>
      </c>
      <c r="F5048" s="5">
        <v>44323</v>
      </c>
      <c r="G5048" s="6">
        <v>35.008282716731095</v>
      </c>
      <c r="H5048" s="7">
        <v>10889.848028070519</v>
      </c>
      <c r="I5048" s="6">
        <v>4.95</v>
      </c>
      <c r="J5048" s="7">
        <v>19312.375144569447</v>
      </c>
      <c r="K5048" s="7">
        <v>18071.688002409272</v>
      </c>
      <c r="L5048" s="6">
        <v>49.344701957466128</v>
      </c>
      <c r="M5048" s="6">
        <v>5.6961952866551808</v>
      </c>
      <c r="N5048" s="6">
        <v>0.78939506970208262</v>
      </c>
      <c r="O5048" s="6">
        <v>39.153732845231936</v>
      </c>
      <c r="P5048" s="8">
        <v>8.1251082250045469E-3</v>
      </c>
      <c r="Q5048" s="8">
        <v>5.784973271966512E-2</v>
      </c>
      <c r="R5048" s="9">
        <v>4.8899999999999997</v>
      </c>
    </row>
    <row r="5049" spans="1:18" ht="15" customHeight="1" x14ac:dyDescent="0.25">
      <c r="A5049" t="s">
        <v>2844</v>
      </c>
      <c r="B5049" t="s">
        <v>5303</v>
      </c>
      <c r="C5049" t="s">
        <v>665</v>
      </c>
      <c r="D5049" t="s">
        <v>5513</v>
      </c>
      <c r="E5049" s="14">
        <v>1</v>
      </c>
      <c r="F5049" s="5">
        <v>44323</v>
      </c>
      <c r="G5049" s="6">
        <v>30.814668963819834</v>
      </c>
      <c r="H5049" s="7">
        <v>11563.3931600295</v>
      </c>
      <c r="I5049" s="6">
        <v>3.63</v>
      </c>
      <c r="J5049" s="7">
        <v>19002.7391701329</v>
      </c>
      <c r="K5049" s="7">
        <v>17801.744008964728</v>
      </c>
      <c r="L5049" s="6" t="s">
        <v>17</v>
      </c>
      <c r="M5049" s="6" t="s">
        <v>17</v>
      </c>
      <c r="N5049" s="6" t="s">
        <v>17</v>
      </c>
      <c r="O5049" s="6" t="s">
        <v>17</v>
      </c>
      <c r="P5049" s="8" t="s">
        <v>17</v>
      </c>
      <c r="Q5049" s="8" t="s">
        <v>17</v>
      </c>
      <c r="R5049" s="9">
        <v>1.43</v>
      </c>
    </row>
    <row r="5050" spans="1:18" ht="15" customHeight="1" x14ac:dyDescent="0.25">
      <c r="A5050" t="s">
        <v>2845</v>
      </c>
      <c r="B5050" t="s">
        <v>5303</v>
      </c>
      <c r="C5050" t="s">
        <v>665</v>
      </c>
      <c r="D5050" t="s">
        <v>5513</v>
      </c>
      <c r="E5050" s="14">
        <v>1</v>
      </c>
      <c r="F5050" s="5">
        <v>44323</v>
      </c>
      <c r="G5050" s="6">
        <v>30.293797606093577</v>
      </c>
      <c r="H5050" s="7">
        <v>11470.341448195381</v>
      </c>
      <c r="I5050" s="6">
        <v>3.14</v>
      </c>
      <c r="J5050" s="7">
        <v>18768.487775430127</v>
      </c>
      <c r="K5050" s="7">
        <v>17516.976258026156</v>
      </c>
      <c r="L5050" s="6">
        <v>47.131072527165159</v>
      </c>
      <c r="M5050" s="6">
        <v>5.7320695345398827</v>
      </c>
      <c r="N5050" s="6">
        <v>0.52367371247836214</v>
      </c>
      <c r="O5050" s="6">
        <v>43.434279005780617</v>
      </c>
      <c r="P5050" s="8">
        <v>7.6203759187199545E-4</v>
      </c>
      <c r="Q5050" s="8">
        <v>3.8143182444107741E-2</v>
      </c>
      <c r="R5050" s="9">
        <v>0.61</v>
      </c>
    </row>
    <row r="5051" spans="1:18" ht="15" customHeight="1" x14ac:dyDescent="0.25">
      <c r="A5051" t="s">
        <v>2846</v>
      </c>
      <c r="B5051" t="s">
        <v>5303</v>
      </c>
      <c r="C5051" t="s">
        <v>5522</v>
      </c>
      <c r="D5051" t="s">
        <v>5513</v>
      </c>
      <c r="E5051" s="14">
        <v>1</v>
      </c>
      <c r="F5051" s="5">
        <v>44323</v>
      </c>
      <c r="G5051" s="6">
        <v>30.240549828178704</v>
      </c>
      <c r="H5051" s="7">
        <v>11898.903091359185</v>
      </c>
      <c r="I5051" s="6">
        <v>5.01</v>
      </c>
      <c r="J5051" s="7">
        <v>19360.423668398005</v>
      </c>
      <c r="K5051" s="7">
        <v>18116.082756578933</v>
      </c>
      <c r="L5051" s="6">
        <v>48.449072500842398</v>
      </c>
      <c r="M5051" s="6">
        <v>5.7102454678425856</v>
      </c>
      <c r="N5051" s="6">
        <v>0.95026594588504831</v>
      </c>
      <c r="O5051" s="6">
        <v>39.833263482710016</v>
      </c>
      <c r="P5051" s="8">
        <v>5.0279225679812842E-3</v>
      </c>
      <c r="Q5051" s="8">
        <v>4.2124680151964675E-2</v>
      </c>
      <c r="R5051" s="9">
        <v>1.81</v>
      </c>
    </row>
    <row r="5052" spans="1:18" ht="15" customHeight="1" x14ac:dyDescent="0.25">
      <c r="A5052" t="s">
        <v>2847</v>
      </c>
      <c r="B5052" t="s">
        <v>5303</v>
      </c>
      <c r="C5052" t="s">
        <v>665</v>
      </c>
      <c r="D5052" t="s">
        <v>5513</v>
      </c>
      <c r="E5052" s="14">
        <v>1</v>
      </c>
      <c r="F5052" s="5">
        <v>44323</v>
      </c>
      <c r="G5052" s="6">
        <v>42.658423493044815</v>
      </c>
      <c r="H5052" s="7">
        <v>9610.6554917093254</v>
      </c>
      <c r="I5052" s="6">
        <v>3.76</v>
      </c>
      <c r="J5052" s="7">
        <v>19938.140148058006</v>
      </c>
      <c r="K5052" s="7">
        <v>18577.795426242406</v>
      </c>
      <c r="L5052" s="6">
        <v>50.523922615471221</v>
      </c>
      <c r="M5052" s="6">
        <v>6.2620330000144317</v>
      </c>
      <c r="N5052" s="6">
        <v>0.25941451783434394</v>
      </c>
      <c r="O5052" s="6">
        <v>39.16723449784007</v>
      </c>
      <c r="P5052" s="8">
        <v>7.7130405488475798E-4</v>
      </c>
      <c r="Q5052" s="8">
        <v>2.6624064785036643E-2</v>
      </c>
      <c r="R5052" s="9">
        <v>1.39</v>
      </c>
    </row>
    <row r="5053" spans="1:18" ht="15" customHeight="1" x14ac:dyDescent="0.25">
      <c r="A5053" t="s">
        <v>2848</v>
      </c>
      <c r="B5053" t="s">
        <v>5303</v>
      </c>
      <c r="C5053" t="s">
        <v>665</v>
      </c>
      <c r="D5053" t="s">
        <v>5513</v>
      </c>
      <c r="E5053" s="14">
        <v>1</v>
      </c>
      <c r="F5053" s="5">
        <v>44323</v>
      </c>
      <c r="G5053" s="6">
        <v>40.854589056027905</v>
      </c>
      <c r="H5053" s="7">
        <v>9255.6859639246686</v>
      </c>
      <c r="I5053" s="6">
        <v>4.6399999999999997</v>
      </c>
      <c r="J5053" s="7">
        <v>18525.91248235531</v>
      </c>
      <c r="K5053" s="7">
        <v>17336.532811103007</v>
      </c>
      <c r="L5053" s="6" t="s">
        <v>17</v>
      </c>
      <c r="M5053" s="6" t="s">
        <v>17</v>
      </c>
      <c r="N5053" s="6" t="s">
        <v>17</v>
      </c>
      <c r="O5053" s="6" t="s">
        <v>17</v>
      </c>
      <c r="P5053" s="8" t="s">
        <v>17</v>
      </c>
      <c r="Q5053" s="8" t="s">
        <v>17</v>
      </c>
      <c r="R5053" s="9">
        <v>0.82</v>
      </c>
    </row>
    <row r="5054" spans="1:18" ht="15" customHeight="1" x14ac:dyDescent="0.25">
      <c r="A5054" t="s">
        <v>2849</v>
      </c>
      <c r="B5054" t="s">
        <v>5303</v>
      </c>
      <c r="C5054" t="s">
        <v>5522</v>
      </c>
      <c r="D5054" t="s">
        <v>5513</v>
      </c>
      <c r="E5054" s="14">
        <v>1</v>
      </c>
      <c r="F5054" s="5">
        <v>44323</v>
      </c>
      <c r="G5054" s="6">
        <v>31.537793223284101</v>
      </c>
      <c r="H5054" s="7">
        <v>11702.940456808443</v>
      </c>
      <c r="I5054" s="6">
        <v>3.56</v>
      </c>
      <c r="J5054" s="7">
        <v>19508.80724710619</v>
      </c>
      <c r="K5054" s="7">
        <v>18219.407951505731</v>
      </c>
      <c r="L5054" s="6">
        <v>49.516848123279686</v>
      </c>
      <c r="M5054" s="6">
        <v>5.9220260647091427</v>
      </c>
      <c r="N5054" s="6">
        <v>0.85223657647143802</v>
      </c>
      <c r="O5054" s="6">
        <v>40.07946926000136</v>
      </c>
      <c r="P5054" s="8">
        <v>1.0382784810617773E-2</v>
      </c>
      <c r="Q5054" s="8">
        <v>5.9037190727751876E-2</v>
      </c>
      <c r="R5054" s="9">
        <v>0.65</v>
      </c>
    </row>
    <row r="5055" spans="1:18" ht="15" customHeight="1" x14ac:dyDescent="0.25">
      <c r="A5055" t="s">
        <v>2850</v>
      </c>
      <c r="B5055" t="s">
        <v>5303</v>
      </c>
      <c r="C5055" t="s">
        <v>665</v>
      </c>
      <c r="D5055" t="s">
        <v>5513</v>
      </c>
      <c r="E5055" s="14">
        <v>1</v>
      </c>
      <c r="F5055" s="5">
        <v>44323</v>
      </c>
      <c r="G5055" s="6">
        <v>44.065832174316171</v>
      </c>
      <c r="H5055" s="7">
        <v>8821.6898853179591</v>
      </c>
      <c r="I5055" s="6">
        <v>6.3</v>
      </c>
      <c r="J5055" s="7">
        <v>18987.405541561715</v>
      </c>
      <c r="K5055" s="7">
        <v>17696.192774662937</v>
      </c>
      <c r="L5055" s="6">
        <v>47.944611322889578</v>
      </c>
      <c r="M5055" s="6">
        <v>5.934922692208878</v>
      </c>
      <c r="N5055" s="6">
        <v>0.37033544812475017</v>
      </c>
      <c r="O5055" s="6">
        <v>39.407379066942703</v>
      </c>
      <c r="P5055" s="8">
        <v>1.3034219150786018E-3</v>
      </c>
      <c r="Q5055" s="8">
        <v>4.1448047919018662E-2</v>
      </c>
      <c r="R5055" s="9">
        <v>0.75</v>
      </c>
    </row>
    <row r="5056" spans="1:18" ht="15" customHeight="1" x14ac:dyDescent="0.25">
      <c r="A5056" t="s">
        <v>2851</v>
      </c>
      <c r="B5056" t="s">
        <v>5303</v>
      </c>
      <c r="C5056" t="s">
        <v>665</v>
      </c>
      <c r="D5056" t="s">
        <v>5513</v>
      </c>
      <c r="E5056" s="14">
        <v>1</v>
      </c>
      <c r="F5056" s="5">
        <v>44323</v>
      </c>
      <c r="G5056" s="6">
        <v>31.576200417536537</v>
      </c>
      <c r="H5056" s="7">
        <v>11691.64071933981</v>
      </c>
      <c r="I5056" s="6">
        <v>4.8099999999999996</v>
      </c>
      <c r="J5056" s="7">
        <v>19401.916288451837</v>
      </c>
      <c r="K5056" s="7">
        <v>18214.491699660623</v>
      </c>
      <c r="L5056" s="6" t="s">
        <v>17</v>
      </c>
      <c r="M5056" s="6" t="s">
        <v>17</v>
      </c>
      <c r="N5056" s="6" t="s">
        <v>17</v>
      </c>
      <c r="O5056" s="6" t="s">
        <v>17</v>
      </c>
      <c r="P5056" s="8" t="s">
        <v>17</v>
      </c>
      <c r="Q5056" s="8" t="s">
        <v>17</v>
      </c>
      <c r="R5056" s="9">
        <v>0.85</v>
      </c>
    </row>
    <row r="5057" spans="1:18" ht="15" customHeight="1" x14ac:dyDescent="0.25">
      <c r="A5057" t="s">
        <v>2852</v>
      </c>
      <c r="B5057" t="s">
        <v>5303</v>
      </c>
      <c r="C5057" t="s">
        <v>665</v>
      </c>
      <c r="D5057" t="s">
        <v>5513</v>
      </c>
      <c r="E5057" s="14">
        <v>1</v>
      </c>
      <c r="F5057" s="5">
        <v>44323</v>
      </c>
      <c r="G5057" s="6">
        <v>28.28379674017258</v>
      </c>
      <c r="H5057" s="7">
        <v>12330.305695814843</v>
      </c>
      <c r="I5057" s="6">
        <v>2.16</v>
      </c>
      <c r="J5057" s="7">
        <v>19455.575794373613</v>
      </c>
      <c r="K5057" s="7">
        <v>18156.676257666953</v>
      </c>
      <c r="L5057" s="6">
        <v>49.681522197923705</v>
      </c>
      <c r="M5057" s="6">
        <v>5.9622125548353297</v>
      </c>
      <c r="N5057" s="6">
        <v>0.39014948665640992</v>
      </c>
      <c r="O5057" s="6">
        <v>41.757391226595956</v>
      </c>
      <c r="P5057" s="8">
        <v>3.3133355870742921E-3</v>
      </c>
      <c r="Q5057" s="8">
        <v>4.5411198401525819E-2</v>
      </c>
      <c r="R5057" s="9">
        <v>1.18</v>
      </c>
    </row>
    <row r="5058" spans="1:18" ht="15" customHeight="1" x14ac:dyDescent="0.25">
      <c r="A5058" t="s">
        <v>2853</v>
      </c>
      <c r="B5058" t="s">
        <v>5303</v>
      </c>
      <c r="C5058" t="s">
        <v>5522</v>
      </c>
      <c r="D5058" t="s">
        <v>5513</v>
      </c>
      <c r="E5058" s="14">
        <v>1</v>
      </c>
      <c r="F5058" s="5">
        <v>44323</v>
      </c>
      <c r="G5058" s="6">
        <v>22.377232142857142</v>
      </c>
      <c r="H5058" s="7">
        <v>13404.104151312351</v>
      </c>
      <c r="I5058" s="6">
        <v>4.4400000000000004</v>
      </c>
      <c r="J5058" s="7">
        <v>19240.044584051069</v>
      </c>
      <c r="K5058" s="7">
        <v>17972.536045400237</v>
      </c>
      <c r="L5058" s="6">
        <v>49.133444035228841</v>
      </c>
      <c r="M5058" s="6">
        <v>5.8203681435825727</v>
      </c>
      <c r="N5058" s="6">
        <v>0.76949075979228099</v>
      </c>
      <c r="O5058" s="6">
        <v>39.763532468472192</v>
      </c>
      <c r="P5058" s="8">
        <v>6.0336986497993962E-3</v>
      </c>
      <c r="Q5058" s="8">
        <v>6.713089427431243E-2</v>
      </c>
      <c r="R5058" s="9">
        <v>1.31</v>
      </c>
    </row>
    <row r="5059" spans="1:18" ht="15" customHeight="1" x14ac:dyDescent="0.25">
      <c r="A5059" t="s">
        <v>2854</v>
      </c>
      <c r="B5059" t="s">
        <v>5303</v>
      </c>
      <c r="C5059" t="s">
        <v>2113</v>
      </c>
      <c r="D5059" t="s">
        <v>5517</v>
      </c>
      <c r="E5059" s="14">
        <v>5</v>
      </c>
      <c r="F5059" s="5">
        <v>44323</v>
      </c>
      <c r="G5059" s="6">
        <v>30.666755521542289</v>
      </c>
      <c r="H5059" s="7">
        <v>11026.149946140085</v>
      </c>
      <c r="I5059" s="7">
        <v>8.23</v>
      </c>
      <c r="J5059" s="7">
        <v>18189.271255060728</v>
      </c>
      <c r="K5059" s="7">
        <v>16983.683472637771</v>
      </c>
      <c r="L5059" s="6" t="s">
        <v>17</v>
      </c>
      <c r="M5059" s="6" t="s">
        <v>17</v>
      </c>
      <c r="N5059" s="6" t="s">
        <v>17</v>
      </c>
      <c r="O5059" s="6" t="s">
        <v>17</v>
      </c>
      <c r="P5059" s="8" t="s">
        <v>17</v>
      </c>
      <c r="Q5059" s="8" t="s">
        <v>17</v>
      </c>
      <c r="R5059" s="9">
        <v>1.2</v>
      </c>
    </row>
    <row r="5060" spans="1:18" ht="15" customHeight="1" x14ac:dyDescent="0.25">
      <c r="A5060" t="s">
        <v>2855</v>
      </c>
      <c r="B5060" t="s">
        <v>5303</v>
      </c>
      <c r="C5060" t="s">
        <v>2113</v>
      </c>
      <c r="D5060" t="s">
        <v>5517</v>
      </c>
      <c r="E5060" s="14">
        <v>5</v>
      </c>
      <c r="F5060" s="5">
        <v>44323</v>
      </c>
      <c r="G5060" s="6">
        <v>23.279761391817235</v>
      </c>
      <c r="H5060" s="7">
        <v>12136.104842858118</v>
      </c>
      <c r="I5060" s="7">
        <v>10.130000000000001</v>
      </c>
      <c r="J5060" s="7">
        <v>17656.138925561085</v>
      </c>
      <c r="K5060" s="7">
        <v>16559.945125490201</v>
      </c>
      <c r="L5060" s="6" t="s">
        <v>17</v>
      </c>
      <c r="M5060" s="6" t="s">
        <v>17</v>
      </c>
      <c r="N5060" s="6" t="s">
        <v>17</v>
      </c>
      <c r="O5060" s="6" t="s">
        <v>17</v>
      </c>
      <c r="P5060" s="8" t="s">
        <v>17</v>
      </c>
      <c r="Q5060" s="8" t="s">
        <v>17</v>
      </c>
      <c r="R5060" s="9">
        <v>1.53</v>
      </c>
    </row>
    <row r="5061" spans="1:18" ht="15" customHeight="1" x14ac:dyDescent="0.25">
      <c r="A5061" t="s">
        <v>2856</v>
      </c>
      <c r="B5061" t="s">
        <v>5303</v>
      </c>
      <c r="C5061" t="s">
        <v>665</v>
      </c>
      <c r="D5061" t="s">
        <v>5513</v>
      </c>
      <c r="E5061" s="14">
        <v>1</v>
      </c>
      <c r="F5061" s="5">
        <v>44327</v>
      </c>
      <c r="G5061" s="6">
        <v>53.150406504065039</v>
      </c>
      <c r="H5061" s="7">
        <v>7596.4583667866818</v>
      </c>
      <c r="I5061" s="7">
        <v>1.56</v>
      </c>
      <c r="J5061" s="7">
        <v>20210.927050108035</v>
      </c>
      <c r="K5061" s="7">
        <v>18986.125884854868</v>
      </c>
      <c r="L5061" s="6" t="s">
        <v>17</v>
      </c>
      <c r="M5061" s="6" t="s">
        <v>17</v>
      </c>
      <c r="N5061" s="6" t="s">
        <v>17</v>
      </c>
      <c r="O5061" s="6" t="s">
        <v>17</v>
      </c>
      <c r="P5061" s="8" t="s">
        <v>17</v>
      </c>
      <c r="Q5061" s="8" t="s">
        <v>17</v>
      </c>
      <c r="R5061" s="9">
        <v>2.81</v>
      </c>
    </row>
    <row r="5062" spans="1:18" ht="15" customHeight="1" x14ac:dyDescent="0.25">
      <c r="A5062" t="s">
        <v>2857</v>
      </c>
      <c r="B5062" t="s">
        <v>5303</v>
      </c>
      <c r="C5062" t="s">
        <v>5522</v>
      </c>
      <c r="D5062" t="s">
        <v>5513</v>
      </c>
      <c r="E5062" s="14">
        <v>1</v>
      </c>
      <c r="F5062" s="5">
        <v>44327</v>
      </c>
      <c r="G5062" s="6">
        <v>31.539465101108938</v>
      </c>
      <c r="H5062" s="7">
        <v>11343.692897605029</v>
      </c>
      <c r="I5062" s="7">
        <v>5.51</v>
      </c>
      <c r="J5062" s="7">
        <v>18941.958259786108</v>
      </c>
      <c r="K5062" s="7">
        <v>17695.161231089573</v>
      </c>
      <c r="L5062" s="6">
        <v>49.494160613598304</v>
      </c>
      <c r="M5062" s="6">
        <v>5.72781392842447</v>
      </c>
      <c r="N5062" s="6">
        <v>0.85277162062723189</v>
      </c>
      <c r="O5062" s="6">
        <v>38.340869735452813</v>
      </c>
      <c r="P5062" s="8">
        <v>9.3582697957509831E-3</v>
      </c>
      <c r="Q5062" s="8">
        <v>6.5025832101425096E-2</v>
      </c>
      <c r="R5062" s="9">
        <v>3.69</v>
      </c>
    </row>
    <row r="5063" spans="1:18" ht="15" customHeight="1" x14ac:dyDescent="0.25">
      <c r="A5063" t="s">
        <v>2858</v>
      </c>
      <c r="B5063" t="s">
        <v>5303</v>
      </c>
      <c r="C5063" t="s">
        <v>5522</v>
      </c>
      <c r="D5063" t="s">
        <v>5513</v>
      </c>
      <c r="E5063" s="14">
        <v>1</v>
      </c>
      <c r="F5063" s="5">
        <v>44327</v>
      </c>
      <c r="G5063" s="6">
        <v>30.655957161981256</v>
      </c>
      <c r="H5063" s="7">
        <v>11616.30831243582</v>
      </c>
      <c r="I5063" s="7">
        <v>4.38</v>
      </c>
      <c r="J5063" s="7">
        <v>19072.681704260653</v>
      </c>
      <c r="K5063" s="7">
        <v>17831.716813493353</v>
      </c>
      <c r="L5063" s="6">
        <v>48.981541780961585</v>
      </c>
      <c r="M5063" s="6">
        <v>5.6940288060477773</v>
      </c>
      <c r="N5063" s="6">
        <v>0.77238152248512781</v>
      </c>
      <c r="O5063" s="6">
        <v>40.0925911324696</v>
      </c>
      <c r="P5063" s="8">
        <v>8.1880512896324031E-3</v>
      </c>
      <c r="Q5063" s="8">
        <v>7.1268706746289587E-2</v>
      </c>
      <c r="R5063" s="9">
        <v>4.24</v>
      </c>
    </row>
    <row r="5064" spans="1:18" ht="15" customHeight="1" x14ac:dyDescent="0.25">
      <c r="A5064" t="s">
        <v>2859</v>
      </c>
      <c r="B5064" t="s">
        <v>5303</v>
      </c>
      <c r="C5064" t="s">
        <v>5522</v>
      </c>
      <c r="D5064" t="s">
        <v>5513</v>
      </c>
      <c r="E5064" s="14">
        <v>1</v>
      </c>
      <c r="F5064" s="5">
        <v>44327</v>
      </c>
      <c r="G5064" s="6">
        <v>24.767171129220017</v>
      </c>
      <c r="H5064" s="7">
        <v>12695.983602368375</v>
      </c>
      <c r="I5064" s="7">
        <v>4.5599999999999996</v>
      </c>
      <c r="J5064" s="7">
        <v>18937.850758678029</v>
      </c>
      <c r="K5064" s="7">
        <v>17679.842420788289</v>
      </c>
      <c r="L5064" s="6">
        <v>48.236802460438199</v>
      </c>
      <c r="M5064" s="6">
        <v>5.7724042990203612</v>
      </c>
      <c r="N5064" s="6">
        <v>0.83014036785169698</v>
      </c>
      <c r="O5064" s="6">
        <v>40.550041679171066</v>
      </c>
      <c r="P5064" s="8">
        <v>5.75789498594365E-3</v>
      </c>
      <c r="Q5064" s="8">
        <v>4.4853298532736625E-2</v>
      </c>
      <c r="R5064" s="9">
        <v>3.78</v>
      </c>
    </row>
    <row r="5065" spans="1:18" ht="15" customHeight="1" x14ac:dyDescent="0.25">
      <c r="A5065" t="s">
        <v>2860</v>
      </c>
      <c r="B5065" t="s">
        <v>5303</v>
      </c>
      <c r="C5065" t="s">
        <v>665</v>
      </c>
      <c r="D5065" t="s">
        <v>5513</v>
      </c>
      <c r="E5065" s="14">
        <v>1</v>
      </c>
      <c r="F5065" s="5">
        <v>44327</v>
      </c>
      <c r="G5065" s="6">
        <v>31.504818383988141</v>
      </c>
      <c r="H5065" s="7">
        <v>10826.868256937134</v>
      </c>
      <c r="I5065" s="7">
        <v>2.13</v>
      </c>
      <c r="J5065" s="7">
        <v>18148.679090722915</v>
      </c>
      <c r="K5065" s="7">
        <v>16930.433201956919</v>
      </c>
      <c r="L5065" s="6" t="s">
        <v>17</v>
      </c>
      <c r="M5065" s="6" t="s">
        <v>17</v>
      </c>
      <c r="N5065" s="6" t="s">
        <v>17</v>
      </c>
      <c r="O5065" s="6" t="s">
        <v>17</v>
      </c>
      <c r="P5065" s="8" t="s">
        <v>17</v>
      </c>
      <c r="Q5065" s="8" t="s">
        <v>17</v>
      </c>
      <c r="R5065" s="9">
        <v>2.34</v>
      </c>
    </row>
    <row r="5066" spans="1:18" ht="15" customHeight="1" x14ac:dyDescent="0.25">
      <c r="A5066" t="s">
        <v>2861</v>
      </c>
      <c r="B5066" t="s">
        <v>5303</v>
      </c>
      <c r="C5066" t="s">
        <v>5522</v>
      </c>
      <c r="D5066" t="s">
        <v>5513</v>
      </c>
      <c r="E5066" s="14">
        <v>1</v>
      </c>
      <c r="F5066" s="5">
        <v>44327</v>
      </c>
      <c r="G5066" s="6">
        <v>17.204301075268823</v>
      </c>
      <c r="H5066" s="7">
        <v>14115.373076886657</v>
      </c>
      <c r="I5066" s="7">
        <v>4.3499999999999996</v>
      </c>
      <c r="J5066" s="7">
        <v>18820.2479338843</v>
      </c>
      <c r="K5066" s="7">
        <v>17556.073975979991</v>
      </c>
      <c r="L5066" s="6">
        <v>48.635077044167957</v>
      </c>
      <c r="M5066" s="6">
        <v>5.8023381045902331</v>
      </c>
      <c r="N5066" s="6">
        <v>0.86542245633154735</v>
      </c>
      <c r="O5066" s="6">
        <v>40.281842681496713</v>
      </c>
      <c r="P5066" s="8">
        <v>6.5281736835989031E-3</v>
      </c>
      <c r="Q5066" s="8">
        <v>5.8791539729956141E-2</v>
      </c>
      <c r="R5066" s="9">
        <v>3.2</v>
      </c>
    </row>
    <row r="5067" spans="1:18" ht="15" customHeight="1" x14ac:dyDescent="0.25">
      <c r="A5067" t="s">
        <v>2862</v>
      </c>
      <c r="B5067" t="s">
        <v>5303</v>
      </c>
      <c r="C5067" t="s">
        <v>665</v>
      </c>
      <c r="D5067" t="s">
        <v>5513</v>
      </c>
      <c r="E5067" s="14">
        <v>1</v>
      </c>
      <c r="F5067" s="5">
        <v>44327</v>
      </c>
      <c r="G5067" s="6">
        <v>42.658895364973631</v>
      </c>
      <c r="H5067" s="7">
        <v>9062.0717334247074</v>
      </c>
      <c r="I5067" s="7">
        <v>7.66</v>
      </c>
      <c r="J5067" s="7">
        <v>18775.914157724765</v>
      </c>
      <c r="K5067" s="7">
        <v>17621.265951369416</v>
      </c>
      <c r="L5067" s="6" t="s">
        <v>17</v>
      </c>
      <c r="M5067" s="6" t="s">
        <v>17</v>
      </c>
      <c r="N5067" s="6" t="s">
        <v>17</v>
      </c>
      <c r="O5067" s="6" t="s">
        <v>17</v>
      </c>
      <c r="P5067" s="8" t="s">
        <v>17</v>
      </c>
      <c r="Q5067" s="8" t="s">
        <v>17</v>
      </c>
      <c r="R5067" s="9">
        <v>4.01</v>
      </c>
    </row>
    <row r="5068" spans="1:18" ht="15" customHeight="1" x14ac:dyDescent="0.25">
      <c r="A5068" t="s">
        <v>2863</v>
      </c>
      <c r="B5068" t="s">
        <v>5303</v>
      </c>
      <c r="C5068" t="s">
        <v>665</v>
      </c>
      <c r="D5068" t="s">
        <v>5513</v>
      </c>
      <c r="E5068" s="14">
        <v>1</v>
      </c>
      <c r="F5068" s="5">
        <v>44327</v>
      </c>
      <c r="G5068" s="6">
        <v>42.081545064377671</v>
      </c>
      <c r="H5068" s="7">
        <v>8967.5077369772334</v>
      </c>
      <c r="I5068" s="7">
        <v>7.15</v>
      </c>
      <c r="J5068" s="7">
        <v>18399.417213029454</v>
      </c>
      <c r="K5068" s="7">
        <v>17257.987793373064</v>
      </c>
      <c r="L5068" s="6">
        <v>45.086438648395358</v>
      </c>
      <c r="M5068" s="6">
        <v>5.2189342897103961</v>
      </c>
      <c r="N5068" s="6">
        <v>0.537820772140571</v>
      </c>
      <c r="O5068" s="6">
        <v>41.926633452663822</v>
      </c>
      <c r="P5068" s="8">
        <v>1.3329278327922854E-2</v>
      </c>
      <c r="Q5068" s="8">
        <v>6.6843558761922425E-2</v>
      </c>
      <c r="R5068" s="9">
        <v>3.91</v>
      </c>
    </row>
    <row r="5069" spans="1:18" ht="15" customHeight="1" x14ac:dyDescent="0.25">
      <c r="A5069" t="s">
        <v>5269</v>
      </c>
      <c r="B5069" t="s">
        <v>5308</v>
      </c>
      <c r="C5069" t="s">
        <v>16</v>
      </c>
      <c r="D5069" t="s">
        <v>5513</v>
      </c>
      <c r="E5069" s="14">
        <v>1</v>
      </c>
      <c r="F5069" s="5">
        <v>44326</v>
      </c>
      <c r="G5069" s="6">
        <v>29.710337651036141</v>
      </c>
      <c r="H5069" s="7">
        <v>12032.915843916446</v>
      </c>
      <c r="I5069" s="7">
        <v>4.5950000000000006</v>
      </c>
      <c r="J5069" s="7">
        <v>19390.191439019145</v>
      </c>
      <c r="K5069" s="7">
        <v>18151.658389520398</v>
      </c>
      <c r="L5069" s="6">
        <v>47.888470460488833</v>
      </c>
      <c r="M5069" s="6">
        <v>5.6791835097048855</v>
      </c>
      <c r="N5069" s="6">
        <v>0.4589157175333628</v>
      </c>
      <c r="O5069" s="6">
        <v>41.303970206680781</v>
      </c>
      <c r="P5069" s="8">
        <v>2.418409184043753E-2</v>
      </c>
      <c r="Q5069" s="8">
        <v>5.0276013751701702E-2</v>
      </c>
      <c r="R5069" s="9">
        <v>7.02</v>
      </c>
    </row>
    <row r="5070" spans="1:18" ht="15" customHeight="1" x14ac:dyDescent="0.25">
      <c r="A5070" t="s">
        <v>5270</v>
      </c>
      <c r="B5070" t="s">
        <v>5308</v>
      </c>
      <c r="C5070" t="s">
        <v>16</v>
      </c>
      <c r="D5070" t="s">
        <v>5513</v>
      </c>
      <c r="E5070" s="14">
        <v>1</v>
      </c>
      <c r="F5070" s="5">
        <v>44326</v>
      </c>
      <c r="G5070" s="6">
        <v>31.144762479063154</v>
      </c>
      <c r="H5070" s="7">
        <v>11412.800146259513</v>
      </c>
      <c r="I5070" s="6">
        <v>4.6850000000000005</v>
      </c>
      <c r="J5070" s="7">
        <v>18939.45092139902</v>
      </c>
      <c r="K5070" s="7">
        <v>17680.088155852158</v>
      </c>
      <c r="L5070" s="6">
        <v>48.53269520195515</v>
      </c>
      <c r="M5070" s="6">
        <v>5.7804673414401364</v>
      </c>
      <c r="N5070" s="6">
        <v>0.38599631205196244</v>
      </c>
      <c r="O5070" s="6">
        <v>40.548498304527683</v>
      </c>
      <c r="P5070" s="8">
        <v>2.3635197998179605E-2</v>
      </c>
      <c r="Q5070" s="8">
        <v>4.370764202688289E-2</v>
      </c>
      <c r="R5070" s="9">
        <v>6.9350000000000005</v>
      </c>
    </row>
    <row r="5071" spans="1:18" ht="15" customHeight="1" x14ac:dyDescent="0.25">
      <c r="A5071" t="s">
        <v>5271</v>
      </c>
      <c r="B5071" t="s">
        <v>5308</v>
      </c>
      <c r="C5071" t="s">
        <v>16</v>
      </c>
      <c r="D5071" t="s">
        <v>5513</v>
      </c>
      <c r="E5071" s="14">
        <v>1</v>
      </c>
      <c r="F5071" s="5">
        <v>44328</v>
      </c>
      <c r="G5071" s="6">
        <v>24.415668426245404</v>
      </c>
      <c r="H5071" s="7">
        <v>12603.009038882012</v>
      </c>
      <c r="I5071" s="6">
        <v>2.665</v>
      </c>
      <c r="J5071" s="7">
        <v>18729.545576479428</v>
      </c>
      <c r="K5071" s="7">
        <v>17463.254015357979</v>
      </c>
      <c r="L5071" s="6">
        <v>50.20614437772592</v>
      </c>
      <c r="M5071" s="6">
        <v>5.8119393790759233</v>
      </c>
      <c r="N5071" s="6">
        <v>0.35121387386844044</v>
      </c>
      <c r="O5071" s="6">
        <v>40.896317228051487</v>
      </c>
      <c r="P5071" s="8">
        <v>2.6787423152628567E-2</v>
      </c>
      <c r="Q5071" s="8">
        <v>4.2597718125596977E-2</v>
      </c>
      <c r="R5071" s="9">
        <v>6.8049999999999997</v>
      </c>
    </row>
    <row r="5072" spans="1:18" ht="15" customHeight="1" x14ac:dyDescent="0.25">
      <c r="A5072" t="s">
        <v>2864</v>
      </c>
      <c r="B5072" t="s">
        <v>5303</v>
      </c>
      <c r="C5072" t="s">
        <v>2113</v>
      </c>
      <c r="D5072" t="s">
        <v>5517</v>
      </c>
      <c r="E5072" s="14">
        <v>5</v>
      </c>
      <c r="F5072" s="5">
        <v>44328</v>
      </c>
      <c r="G5072" s="6">
        <v>23.118526962042925</v>
      </c>
      <c r="H5072" s="7">
        <v>12146.999905720893</v>
      </c>
      <c r="I5072" s="7">
        <v>9.02</v>
      </c>
      <c r="J5072" s="7">
        <v>17735.374292304467</v>
      </c>
      <c r="K5072" s="7">
        <v>16534.263740144102</v>
      </c>
      <c r="L5072" s="6">
        <v>42.742573206025853</v>
      </c>
      <c r="M5072" s="6">
        <v>5.5004058264160127</v>
      </c>
      <c r="N5072" s="6">
        <v>0.76490142797771166</v>
      </c>
      <c r="O5072" s="6">
        <v>41.640643315626399</v>
      </c>
      <c r="P5072" s="8">
        <v>0.23646324001082111</v>
      </c>
      <c r="Q5072" s="8">
        <v>9.5012983943209325E-2</v>
      </c>
      <c r="R5072" s="9">
        <v>4.62</v>
      </c>
    </row>
    <row r="5073" spans="1:18" ht="15" customHeight="1" x14ac:dyDescent="0.25">
      <c r="A5073" t="s">
        <v>2865</v>
      </c>
      <c r="B5073" t="s">
        <v>5303</v>
      </c>
      <c r="C5073" t="s">
        <v>5522</v>
      </c>
      <c r="D5073" t="s">
        <v>5513</v>
      </c>
      <c r="E5073" s="14">
        <v>1</v>
      </c>
      <c r="F5073" s="5">
        <v>44330</v>
      </c>
      <c r="G5073" s="6">
        <v>17.15552523874489</v>
      </c>
      <c r="H5073" s="7">
        <v>14239.897068030208</v>
      </c>
      <c r="I5073" s="6">
        <v>4.09</v>
      </c>
      <c r="J5073" s="7">
        <v>18980.107038271231</v>
      </c>
      <c r="K5073" s="7">
        <v>17694.609799697231</v>
      </c>
      <c r="L5073" s="6">
        <v>47.83122586043477</v>
      </c>
      <c r="M5073" s="6">
        <v>5.8991312598502494</v>
      </c>
      <c r="N5073" s="6">
        <v>0.68987605533965701</v>
      </c>
      <c r="O5073" s="6">
        <v>41.437105486884192</v>
      </c>
      <c r="P5073" s="8">
        <v>1.590004798265373E-3</v>
      </c>
      <c r="Q5073" s="8">
        <v>5.1071332692854791E-2</v>
      </c>
      <c r="R5073" s="9">
        <v>0.97</v>
      </c>
    </row>
    <row r="5074" spans="1:18" ht="15" customHeight="1" x14ac:dyDescent="0.25">
      <c r="A5074" t="s">
        <v>2866</v>
      </c>
      <c r="B5074" t="s">
        <v>5303</v>
      </c>
      <c r="C5074" t="s">
        <v>665</v>
      </c>
      <c r="D5074" t="s">
        <v>5513</v>
      </c>
      <c r="E5074" s="14">
        <v>1</v>
      </c>
      <c r="F5074" s="5">
        <v>44330</v>
      </c>
      <c r="G5074" s="6">
        <v>44.149318018664758</v>
      </c>
      <c r="H5074" s="7">
        <v>9082.858929210357</v>
      </c>
      <c r="I5074" s="6">
        <v>4.55</v>
      </c>
      <c r="J5074" s="7">
        <v>19420.275192229867</v>
      </c>
      <c r="K5074" s="7">
        <v>18193.917080192841</v>
      </c>
      <c r="L5074" s="6">
        <v>46.068060386560049</v>
      </c>
      <c r="M5074" s="6">
        <v>5.6145720711674567</v>
      </c>
      <c r="N5074" s="6">
        <v>0.33476940100097846</v>
      </c>
      <c r="O5074" s="6">
        <v>43.347628768109686</v>
      </c>
      <c r="P5074" s="8">
        <v>3.2187088844710015E-3</v>
      </c>
      <c r="Q5074" s="8">
        <v>8.1750664277366644E-2</v>
      </c>
      <c r="R5074" s="9">
        <v>1.1599999999999999</v>
      </c>
    </row>
    <row r="5075" spans="1:18" ht="15" customHeight="1" x14ac:dyDescent="0.25">
      <c r="A5075" t="s">
        <v>2867</v>
      </c>
      <c r="B5075" t="s">
        <v>5303</v>
      </c>
      <c r="C5075" t="s">
        <v>665</v>
      </c>
      <c r="D5075" t="s">
        <v>5513</v>
      </c>
      <c r="E5075" s="14">
        <v>1</v>
      </c>
      <c r="F5075" s="5">
        <v>44330</v>
      </c>
      <c r="G5075" s="6">
        <v>43.018583626318431</v>
      </c>
      <c r="H5075" s="7">
        <v>9410.9014684141475</v>
      </c>
      <c r="I5075" s="6">
        <v>3.37</v>
      </c>
      <c r="J5075" s="7">
        <v>19660.60606060606</v>
      </c>
      <c r="K5075" s="7">
        <v>18360.100770041929</v>
      </c>
      <c r="L5075" s="6">
        <v>49.912597477364315</v>
      </c>
      <c r="M5075" s="6">
        <v>5.97531996786189</v>
      </c>
      <c r="N5075" s="6">
        <v>0.46501282252577603</v>
      </c>
      <c r="O5075" s="6">
        <v>40.212978907272102</v>
      </c>
      <c r="P5075" s="8">
        <v>1.7995803863041545E-3</v>
      </c>
      <c r="Q5075" s="8">
        <v>6.2291244589602911E-2</v>
      </c>
      <c r="R5075" s="9">
        <v>1</v>
      </c>
    </row>
    <row r="5076" spans="1:18" ht="15" customHeight="1" x14ac:dyDescent="0.25">
      <c r="A5076" t="s">
        <v>2868</v>
      </c>
      <c r="B5076" t="s">
        <v>5303</v>
      </c>
      <c r="C5076" t="s">
        <v>665</v>
      </c>
      <c r="D5076" t="s">
        <v>5513</v>
      </c>
      <c r="E5076" s="14">
        <v>1</v>
      </c>
      <c r="F5076" s="5">
        <v>44330</v>
      </c>
      <c r="G5076" s="6">
        <v>41.862284820031306</v>
      </c>
      <c r="H5076" s="7">
        <v>9259.6596235335492</v>
      </c>
      <c r="I5076" s="6">
        <v>3.24</v>
      </c>
      <c r="J5076" s="7">
        <v>18969.384662018794</v>
      </c>
      <c r="K5076" s="7">
        <v>17686.204574530115</v>
      </c>
      <c r="L5076" s="6">
        <v>48.364126837790181</v>
      </c>
      <c r="M5076" s="6">
        <v>5.8871019232766146</v>
      </c>
      <c r="N5076" s="6">
        <v>0.47620670420120143</v>
      </c>
      <c r="O5076" s="6">
        <v>41.945117507524643</v>
      </c>
      <c r="P5076" s="8">
        <v>1.1464792231039884E-3</v>
      </c>
      <c r="Q5076" s="8">
        <v>8.6300547984256931E-2</v>
      </c>
      <c r="R5076" s="9">
        <v>1.03</v>
      </c>
    </row>
    <row r="5077" spans="1:18" ht="15" customHeight="1" x14ac:dyDescent="0.25">
      <c r="A5077" t="s">
        <v>2869</v>
      </c>
      <c r="B5077" t="s">
        <v>5303</v>
      </c>
      <c r="C5077" t="s">
        <v>665</v>
      </c>
      <c r="D5077" t="s">
        <v>5513</v>
      </c>
      <c r="E5077" s="14">
        <v>1</v>
      </c>
      <c r="F5077" s="5">
        <v>44330</v>
      </c>
      <c r="G5077" s="6">
        <v>29.01493930905696</v>
      </c>
      <c r="H5077" s="7">
        <v>12033.086083834316</v>
      </c>
      <c r="I5077" s="6">
        <v>3.23</v>
      </c>
      <c r="J5077" s="7">
        <v>19246.388524093345</v>
      </c>
      <c r="K5077" s="7">
        <v>17950.14461793693</v>
      </c>
      <c r="L5077" s="6">
        <v>49.256401474782741</v>
      </c>
      <c r="M5077" s="6">
        <v>5.9521692601384402</v>
      </c>
      <c r="N5077" s="6">
        <v>0.54187064207785696</v>
      </c>
      <c r="O5077" s="6">
        <v>40.950115801719591</v>
      </c>
      <c r="P5077" s="8">
        <v>8.5996481244374774E-3</v>
      </c>
      <c r="Q5077" s="8">
        <v>6.0843173156934903E-2</v>
      </c>
      <c r="R5077" s="9">
        <v>1.01</v>
      </c>
    </row>
    <row r="5078" spans="1:18" ht="15" customHeight="1" x14ac:dyDescent="0.25">
      <c r="A5078" t="s">
        <v>2870</v>
      </c>
      <c r="B5078" t="s">
        <v>5303</v>
      </c>
      <c r="C5078" t="s">
        <v>665</v>
      </c>
      <c r="D5078" t="s">
        <v>5513</v>
      </c>
      <c r="E5078" s="14">
        <v>1</v>
      </c>
      <c r="F5078" s="5">
        <v>44330</v>
      </c>
      <c r="G5078" s="6">
        <v>37.921541637990366</v>
      </c>
      <c r="H5078" s="7">
        <v>10953.612936346379</v>
      </c>
      <c r="I5078" s="6">
        <v>2.6</v>
      </c>
      <c r="J5078" s="7">
        <v>20469.554680399877</v>
      </c>
      <c r="K5078" s="7">
        <v>19137.131481719833</v>
      </c>
      <c r="L5078" s="6">
        <v>50.317978572042996</v>
      </c>
      <c r="M5078" s="6">
        <v>6.1249485342950249</v>
      </c>
      <c r="N5078" s="6">
        <v>0.33285835567972299</v>
      </c>
      <c r="O5078" s="6">
        <v>40.553541272616258</v>
      </c>
      <c r="P5078" s="8">
        <v>2.7610019281568434E-3</v>
      </c>
      <c r="Q5078" s="8">
        <v>6.7912263437845441E-2</v>
      </c>
      <c r="R5078" s="9">
        <v>0.97</v>
      </c>
    </row>
    <row r="5079" spans="1:18" ht="15" customHeight="1" x14ac:dyDescent="0.25">
      <c r="A5079" t="s">
        <v>2871</v>
      </c>
      <c r="B5079" t="s">
        <v>5303</v>
      </c>
      <c r="C5079" t="s">
        <v>665</v>
      </c>
      <c r="D5079" t="s">
        <v>5513</v>
      </c>
      <c r="E5079" s="14">
        <v>1</v>
      </c>
      <c r="F5079" s="5">
        <v>44330</v>
      </c>
      <c r="G5079" s="6">
        <v>32.592762253779206</v>
      </c>
      <c r="H5079" s="7">
        <v>11083.534298470648</v>
      </c>
      <c r="I5079" s="6">
        <v>4.55</v>
      </c>
      <c r="J5079" s="7">
        <v>18856.739590684545</v>
      </c>
      <c r="K5079" s="7">
        <v>17623.887104017278</v>
      </c>
      <c r="L5079" s="6">
        <v>47.829353245156739</v>
      </c>
      <c r="M5079" s="6">
        <v>5.6519203069470452</v>
      </c>
      <c r="N5079" s="6">
        <v>0.27448136356097291</v>
      </c>
      <c r="O5079" s="6">
        <v>41.619265552820558</v>
      </c>
      <c r="P5079" s="8">
        <v>1.0737195498786807E-3</v>
      </c>
      <c r="Q5079" s="8">
        <v>7.3905811964807291E-2</v>
      </c>
      <c r="R5079" s="9">
        <v>0.81</v>
      </c>
    </row>
    <row r="5080" spans="1:18" ht="15" customHeight="1" x14ac:dyDescent="0.25">
      <c r="A5080" t="s">
        <v>2872</v>
      </c>
      <c r="B5080" t="s">
        <v>5303</v>
      </c>
      <c r="C5080" t="s">
        <v>665</v>
      </c>
      <c r="D5080" t="s">
        <v>5513</v>
      </c>
      <c r="E5080" s="14">
        <v>1</v>
      </c>
      <c r="F5080" s="5">
        <v>44330</v>
      </c>
      <c r="G5080" s="6">
        <v>33.346605614174798</v>
      </c>
      <c r="H5080" s="7">
        <v>10427.030901880347</v>
      </c>
      <c r="I5080" s="6">
        <v>6.37</v>
      </c>
      <c r="J5080" s="7">
        <v>18067.243809140324</v>
      </c>
      <c r="K5080" s="7">
        <v>16865.890448071976</v>
      </c>
      <c r="L5080" s="6">
        <v>44.990798922008068</v>
      </c>
      <c r="M5080" s="6">
        <v>5.4990663596606577</v>
      </c>
      <c r="N5080" s="6">
        <v>0.37418011507528642</v>
      </c>
      <c r="O5080" s="6">
        <v>42.690169320370245</v>
      </c>
      <c r="P5080" s="8">
        <v>4.9174806103908907E-3</v>
      </c>
      <c r="Q5080" s="8">
        <v>7.086780227535007E-2</v>
      </c>
      <c r="R5080" s="9">
        <v>0.66</v>
      </c>
    </row>
    <row r="5081" spans="1:18" ht="15" customHeight="1" x14ac:dyDescent="0.25">
      <c r="A5081" t="s">
        <v>2873</v>
      </c>
      <c r="B5081" t="s">
        <v>5303</v>
      </c>
      <c r="C5081" t="s">
        <v>665</v>
      </c>
      <c r="D5081" t="s">
        <v>5513</v>
      </c>
      <c r="E5081" s="14">
        <v>1</v>
      </c>
      <c r="F5081" s="5">
        <v>44330</v>
      </c>
      <c r="G5081" s="6">
        <v>24.17690417690417</v>
      </c>
      <c r="H5081" s="7">
        <v>12983.287858434456</v>
      </c>
      <c r="I5081" s="6">
        <v>3.73</v>
      </c>
      <c r="J5081" s="7">
        <v>19163.040178119623</v>
      </c>
      <c r="K5081" s="7">
        <v>17902.104207332544</v>
      </c>
      <c r="L5081" s="6">
        <v>48.759256126931461</v>
      </c>
      <c r="M5081" s="6">
        <v>5.7853416125005133</v>
      </c>
      <c r="N5081" s="6">
        <v>0.69852220444265789</v>
      </c>
      <c r="O5081" s="6">
        <v>40.909578563645077</v>
      </c>
      <c r="P5081" s="8">
        <v>1.3380466489275475E-2</v>
      </c>
      <c r="Q5081" s="8">
        <v>0.10392102599100385</v>
      </c>
      <c r="R5081" s="9">
        <v>1.19</v>
      </c>
    </row>
    <row r="5082" spans="1:18" ht="15" customHeight="1" x14ac:dyDescent="0.25">
      <c r="A5082" t="s">
        <v>2874</v>
      </c>
      <c r="B5082" t="s">
        <v>5303</v>
      </c>
      <c r="C5082" t="s">
        <v>665</v>
      </c>
      <c r="D5082" t="s">
        <v>5513</v>
      </c>
      <c r="E5082" s="14">
        <v>1</v>
      </c>
      <c r="F5082" s="5">
        <v>44333</v>
      </c>
      <c r="G5082" s="6">
        <v>47.340015420200459</v>
      </c>
      <c r="H5082" s="7">
        <v>8508.369118485065</v>
      </c>
      <c r="I5082" s="6">
        <v>3.49</v>
      </c>
      <c r="J5082" s="7">
        <v>19555.98260341863</v>
      </c>
      <c r="K5082" s="7">
        <v>18353.377374341329</v>
      </c>
      <c r="L5082" s="6" t="s">
        <v>17</v>
      </c>
      <c r="M5082" s="6" t="s">
        <v>17</v>
      </c>
      <c r="N5082" s="6" t="s">
        <v>17</v>
      </c>
      <c r="O5082" s="6" t="s">
        <v>17</v>
      </c>
      <c r="P5082" s="8" t="s">
        <v>17</v>
      </c>
      <c r="Q5082" s="8" t="s">
        <v>17</v>
      </c>
      <c r="R5082" s="9">
        <v>1.1299999999999999</v>
      </c>
    </row>
    <row r="5083" spans="1:18" ht="15" customHeight="1" x14ac:dyDescent="0.25">
      <c r="A5083" t="s">
        <v>2875</v>
      </c>
      <c r="B5083" t="s">
        <v>5303</v>
      </c>
      <c r="C5083" t="s">
        <v>665</v>
      </c>
      <c r="D5083" t="s">
        <v>5513</v>
      </c>
      <c r="E5083" s="14">
        <v>1</v>
      </c>
      <c r="F5083" s="5">
        <v>44333</v>
      </c>
      <c r="G5083" s="6">
        <v>50</v>
      </c>
      <c r="H5083" s="7">
        <v>7811.4590946111875</v>
      </c>
      <c r="I5083" s="6">
        <v>4.4000000000000004</v>
      </c>
      <c r="J5083" s="7">
        <v>19258.05797689033</v>
      </c>
      <c r="K5083" s="7">
        <v>18065.918189222375</v>
      </c>
      <c r="L5083" s="6" t="s">
        <v>17</v>
      </c>
      <c r="M5083" s="6" t="s">
        <v>17</v>
      </c>
      <c r="N5083" s="6" t="s">
        <v>17</v>
      </c>
      <c r="O5083" s="6" t="s">
        <v>17</v>
      </c>
      <c r="P5083" s="8" t="s">
        <v>17</v>
      </c>
      <c r="Q5083" s="8" t="s">
        <v>17</v>
      </c>
      <c r="R5083" s="9">
        <v>1.34</v>
      </c>
    </row>
    <row r="5084" spans="1:18" ht="15" customHeight="1" x14ac:dyDescent="0.25">
      <c r="A5084" t="s">
        <v>2876</v>
      </c>
      <c r="B5084" t="s">
        <v>5303</v>
      </c>
      <c r="C5084" t="s">
        <v>665</v>
      </c>
      <c r="D5084" t="s">
        <v>5513</v>
      </c>
      <c r="E5084" s="14">
        <v>1</v>
      </c>
      <c r="F5084" s="5">
        <v>44333</v>
      </c>
      <c r="G5084" s="6">
        <v>46.180480415494479</v>
      </c>
      <c r="H5084" s="7">
        <v>8209.7349074490703</v>
      </c>
      <c r="I5084" s="6">
        <v>6.59</v>
      </c>
      <c r="J5084" s="7">
        <v>18517.394822006474</v>
      </c>
      <c r="K5084" s="7">
        <v>17350.441096631344</v>
      </c>
      <c r="L5084" s="6" t="s">
        <v>17</v>
      </c>
      <c r="M5084" s="6" t="s">
        <v>17</v>
      </c>
      <c r="N5084" s="6" t="s">
        <v>17</v>
      </c>
      <c r="O5084" s="6" t="s">
        <v>17</v>
      </c>
      <c r="P5084" s="8" t="s">
        <v>17</v>
      </c>
      <c r="Q5084" s="8" t="s">
        <v>17</v>
      </c>
      <c r="R5084" s="9">
        <v>1.1200000000000001</v>
      </c>
    </row>
    <row r="5085" spans="1:18" ht="15" customHeight="1" x14ac:dyDescent="0.25">
      <c r="A5085" t="s">
        <v>2877</v>
      </c>
      <c r="B5085" t="s">
        <v>5303</v>
      </c>
      <c r="C5085" t="s">
        <v>665</v>
      </c>
      <c r="D5085" t="s">
        <v>5513</v>
      </c>
      <c r="E5085" s="14">
        <v>1</v>
      </c>
      <c r="F5085" s="5">
        <v>44333</v>
      </c>
      <c r="G5085" s="6">
        <v>33.434099153567104</v>
      </c>
      <c r="H5085" s="7">
        <v>10641.330481672327</v>
      </c>
      <c r="I5085" s="6">
        <v>3.32</v>
      </c>
      <c r="J5085" s="7">
        <v>18417.766139591095</v>
      </c>
      <c r="K5085" s="7">
        <v>17213.205828052705</v>
      </c>
      <c r="L5085" s="6" t="s">
        <v>17</v>
      </c>
      <c r="M5085" s="6" t="s">
        <v>17</v>
      </c>
      <c r="N5085" s="6" t="s">
        <v>17</v>
      </c>
      <c r="O5085" s="6" t="s">
        <v>17</v>
      </c>
      <c r="P5085" s="8" t="s">
        <v>17</v>
      </c>
      <c r="Q5085" s="8" t="s">
        <v>17</v>
      </c>
      <c r="R5085" s="9">
        <v>0.71</v>
      </c>
    </row>
    <row r="5086" spans="1:18" ht="15" customHeight="1" x14ac:dyDescent="0.25">
      <c r="A5086" t="s">
        <v>2878</v>
      </c>
      <c r="B5086" t="s">
        <v>5303</v>
      </c>
      <c r="C5086" t="s">
        <v>5522</v>
      </c>
      <c r="D5086" t="s">
        <v>5513</v>
      </c>
      <c r="E5086" s="14">
        <v>1</v>
      </c>
      <c r="F5086" s="5">
        <v>44333</v>
      </c>
      <c r="G5086" s="6">
        <v>22.211253701875613</v>
      </c>
      <c r="H5086" s="7">
        <v>13201.847932617071</v>
      </c>
      <c r="I5086" s="6">
        <v>4.03</v>
      </c>
      <c r="J5086" s="7">
        <v>18865.363185087634</v>
      </c>
      <c r="K5086" s="7">
        <v>17668.968217945549</v>
      </c>
      <c r="L5086" s="6" t="s">
        <v>17</v>
      </c>
      <c r="M5086" s="6" t="s">
        <v>17</v>
      </c>
      <c r="N5086" s="6" t="s">
        <v>17</v>
      </c>
      <c r="O5086" s="6" t="s">
        <v>17</v>
      </c>
      <c r="P5086" s="8" t="s">
        <v>17</v>
      </c>
      <c r="Q5086" s="8" t="s">
        <v>17</v>
      </c>
      <c r="R5086" s="9">
        <v>1.29</v>
      </c>
    </row>
    <row r="5087" spans="1:18" ht="15" customHeight="1" x14ac:dyDescent="0.25">
      <c r="A5087" t="s">
        <v>2879</v>
      </c>
      <c r="B5087" t="s">
        <v>5303</v>
      </c>
      <c r="C5087" t="s">
        <v>665</v>
      </c>
      <c r="D5087" t="s">
        <v>5513</v>
      </c>
      <c r="E5087" s="14">
        <v>1</v>
      </c>
      <c r="F5087" s="5">
        <v>44333</v>
      </c>
      <c r="G5087" s="6">
        <v>28.175182481751825</v>
      </c>
      <c r="H5087" s="7">
        <v>11957.360306196899</v>
      </c>
      <c r="I5087" s="6">
        <v>5.19</v>
      </c>
      <c r="J5087" s="7">
        <v>18799.919118390455</v>
      </c>
      <c r="K5087" s="7">
        <v>17606.282133627796</v>
      </c>
      <c r="L5087" s="6">
        <v>47.118757500230778</v>
      </c>
      <c r="M5087" s="6">
        <v>5.4661487650676062</v>
      </c>
      <c r="N5087" s="6">
        <v>0.4769377519308286</v>
      </c>
      <c r="O5087" s="6">
        <v>41.673333267208328</v>
      </c>
      <c r="P5087" s="8">
        <v>1.3875329728782833E-3</v>
      </c>
      <c r="Q5087" s="8">
        <v>7.3435182589583134E-2</v>
      </c>
      <c r="R5087" s="9">
        <v>1.0900000000000001</v>
      </c>
    </row>
    <row r="5088" spans="1:18" ht="15" customHeight="1" x14ac:dyDescent="0.25">
      <c r="A5088" t="s">
        <v>2880</v>
      </c>
      <c r="B5088" t="s">
        <v>5303</v>
      </c>
      <c r="C5088" t="s">
        <v>665</v>
      </c>
      <c r="D5088" t="s">
        <v>5513</v>
      </c>
      <c r="E5088" s="14">
        <v>1</v>
      </c>
      <c r="F5088" s="5">
        <v>44333</v>
      </c>
      <c r="G5088" s="6">
        <v>45.725283630470024</v>
      </c>
      <c r="H5088" s="7">
        <v>8810.9701843868352</v>
      </c>
      <c r="I5088" s="6">
        <v>4.41</v>
      </c>
      <c r="J5088" s="7">
        <v>19484.223300970876</v>
      </c>
      <c r="K5088" s="7">
        <v>18292.198518153575</v>
      </c>
      <c r="L5088" s="6" t="s">
        <v>17</v>
      </c>
      <c r="M5088" s="6" t="s">
        <v>17</v>
      </c>
      <c r="N5088" s="6" t="s">
        <v>17</v>
      </c>
      <c r="O5088" s="6" t="s">
        <v>17</v>
      </c>
      <c r="P5088" s="8" t="s">
        <v>17</v>
      </c>
      <c r="Q5088" s="8" t="s">
        <v>17</v>
      </c>
      <c r="R5088" s="9">
        <v>1.1200000000000001</v>
      </c>
    </row>
    <row r="5089" spans="1:18" ht="15" customHeight="1" x14ac:dyDescent="0.25">
      <c r="A5089" t="s">
        <v>2881</v>
      </c>
      <c r="B5089" t="s">
        <v>5303</v>
      </c>
      <c r="C5089" t="s">
        <v>665</v>
      </c>
      <c r="D5089" t="s">
        <v>5513</v>
      </c>
      <c r="E5089" s="14">
        <v>1</v>
      </c>
      <c r="F5089" s="5">
        <v>44333</v>
      </c>
      <c r="G5089" s="6">
        <v>45.270407129835924</v>
      </c>
      <c r="H5089" s="7">
        <v>8672.6054554594448</v>
      </c>
      <c r="I5089" s="6">
        <v>5.88</v>
      </c>
      <c r="J5089" s="7">
        <v>19042.165011149402</v>
      </c>
      <c r="K5089" s="7">
        <v>17867.045941377968</v>
      </c>
      <c r="L5089" s="6" t="s">
        <v>17</v>
      </c>
      <c r="M5089" s="6" t="s">
        <v>17</v>
      </c>
      <c r="N5089" s="6" t="s">
        <v>17</v>
      </c>
      <c r="O5089" s="6" t="s">
        <v>17</v>
      </c>
      <c r="P5089" s="8" t="s">
        <v>17</v>
      </c>
      <c r="Q5089" s="8" t="s">
        <v>17</v>
      </c>
      <c r="R5089" s="9">
        <v>1.34</v>
      </c>
    </row>
    <row r="5090" spans="1:18" ht="15" customHeight="1" x14ac:dyDescent="0.25">
      <c r="A5090" t="s">
        <v>2882</v>
      </c>
      <c r="B5090" t="s">
        <v>5303</v>
      </c>
      <c r="C5090" t="s">
        <v>2113</v>
      </c>
      <c r="D5090" t="s">
        <v>5517</v>
      </c>
      <c r="E5090" s="14">
        <v>5</v>
      </c>
      <c r="F5090" s="5">
        <v>44333</v>
      </c>
      <c r="G5090" s="6">
        <v>28.71044288938096</v>
      </c>
      <c r="H5090" s="7">
        <v>11128.625770617466</v>
      </c>
      <c r="I5090" s="6">
        <v>8.9499999999999993</v>
      </c>
      <c r="J5090" s="7">
        <v>17678.227360308283</v>
      </c>
      <c r="K5090" s="7">
        <v>16594.326532353898</v>
      </c>
      <c r="L5090" s="6" t="s">
        <v>17</v>
      </c>
      <c r="M5090" s="6" t="s">
        <v>17</v>
      </c>
      <c r="N5090" s="6" t="s">
        <v>17</v>
      </c>
      <c r="O5090" s="6" t="s">
        <v>17</v>
      </c>
      <c r="P5090" s="8" t="s">
        <v>17</v>
      </c>
      <c r="Q5090" s="8" t="s">
        <v>17</v>
      </c>
      <c r="R5090" s="9">
        <v>6.58</v>
      </c>
    </row>
    <row r="5091" spans="1:18" ht="15" customHeight="1" x14ac:dyDescent="0.25">
      <c r="A5091" t="s">
        <v>5272</v>
      </c>
      <c r="B5091" t="s">
        <v>5308</v>
      </c>
      <c r="C5091" t="s">
        <v>16</v>
      </c>
      <c r="D5091" t="s">
        <v>5513</v>
      </c>
      <c r="E5091" s="14">
        <v>1</v>
      </c>
      <c r="F5091" s="5">
        <v>44333</v>
      </c>
      <c r="G5091" s="6">
        <v>25.694955754227308</v>
      </c>
      <c r="H5091" s="7">
        <v>13636.213443337221</v>
      </c>
      <c r="I5091" s="6">
        <v>3.1150000000000002</v>
      </c>
      <c r="J5091" s="7">
        <v>20440.741146804077</v>
      </c>
      <c r="K5091" s="7">
        <v>19196.464193242828</v>
      </c>
      <c r="L5091" s="6">
        <v>51.221758795288999</v>
      </c>
      <c r="M5091" s="6">
        <v>5.7135652218386239</v>
      </c>
      <c r="N5091" s="6">
        <v>0.4381623586492091</v>
      </c>
      <c r="O5091" s="6">
        <v>39.38485450021701</v>
      </c>
      <c r="P5091" s="8">
        <v>3.8426592306324732E-2</v>
      </c>
      <c r="Q5091" s="8">
        <v>8.8232531699845781E-2</v>
      </c>
      <c r="R5091" s="9">
        <v>8.7899999999999991</v>
      </c>
    </row>
    <row r="5092" spans="1:18" ht="15" customHeight="1" x14ac:dyDescent="0.25">
      <c r="A5092" t="s">
        <v>2883</v>
      </c>
      <c r="B5092" t="s">
        <v>5303</v>
      </c>
      <c r="C5092" t="s">
        <v>665</v>
      </c>
      <c r="D5092" t="s">
        <v>5513</v>
      </c>
      <c r="E5092" s="14">
        <v>1</v>
      </c>
      <c r="F5092" s="5">
        <v>44336</v>
      </c>
      <c r="G5092" s="6">
        <v>31.925436526663521</v>
      </c>
      <c r="H5092" s="7">
        <v>11651.529289019561</v>
      </c>
      <c r="I5092" s="6">
        <v>5.07</v>
      </c>
      <c r="J5092" s="7">
        <v>19445.980433857934</v>
      </c>
      <c r="K5092" s="7">
        <v>18261.545971183674</v>
      </c>
      <c r="L5092" s="6" t="s">
        <v>17</v>
      </c>
      <c r="M5092" s="6" t="s">
        <v>17</v>
      </c>
      <c r="N5092" s="6" t="s">
        <v>17</v>
      </c>
      <c r="O5092" s="6" t="s">
        <v>17</v>
      </c>
      <c r="P5092" s="8" t="s">
        <v>17</v>
      </c>
      <c r="Q5092" s="8" t="s">
        <v>17</v>
      </c>
      <c r="R5092" s="9">
        <v>5.96</v>
      </c>
    </row>
    <row r="5093" spans="1:18" ht="15" customHeight="1" x14ac:dyDescent="0.25">
      <c r="A5093" t="s">
        <v>2884</v>
      </c>
      <c r="B5093" t="s">
        <v>5303</v>
      </c>
      <c r="C5093" t="s">
        <v>665</v>
      </c>
      <c r="D5093" t="s">
        <v>5513</v>
      </c>
      <c r="E5093" s="14">
        <v>1</v>
      </c>
      <c r="F5093" s="5">
        <v>44336</v>
      </c>
      <c r="G5093" s="6">
        <v>46.720116618075799</v>
      </c>
      <c r="H5093" s="7">
        <v>8112.11823805323</v>
      </c>
      <c r="I5093" s="6">
        <v>7.84</v>
      </c>
      <c r="J5093" s="7">
        <v>18520.278833967044</v>
      </c>
      <c r="K5093" s="7">
        <v>17367.700714923434</v>
      </c>
      <c r="L5093" s="6" t="s">
        <v>17</v>
      </c>
      <c r="M5093" s="6" t="s">
        <v>17</v>
      </c>
      <c r="N5093" s="6" t="s">
        <v>17</v>
      </c>
      <c r="O5093" s="6" t="s">
        <v>17</v>
      </c>
      <c r="P5093" s="8" t="s">
        <v>17</v>
      </c>
      <c r="Q5093" s="8" t="s">
        <v>17</v>
      </c>
      <c r="R5093" s="9">
        <v>5.32</v>
      </c>
    </row>
    <row r="5094" spans="1:18" ht="15" customHeight="1" x14ac:dyDescent="0.25">
      <c r="A5094" t="s">
        <v>2885</v>
      </c>
      <c r="B5094" t="s">
        <v>5303</v>
      </c>
      <c r="C5094" t="s">
        <v>665</v>
      </c>
      <c r="D5094" t="s">
        <v>5513</v>
      </c>
      <c r="E5094" s="14">
        <v>1</v>
      </c>
      <c r="F5094" s="5">
        <v>44336</v>
      </c>
      <c r="G5094" s="6">
        <v>38.754598003152914</v>
      </c>
      <c r="H5094" s="7">
        <v>10065.516357574581</v>
      </c>
      <c r="I5094" s="6">
        <v>4.1900000000000004</v>
      </c>
      <c r="J5094" s="7">
        <v>19250.92445853143</v>
      </c>
      <c r="K5094" s="7">
        <v>17980.60071082319</v>
      </c>
      <c r="L5094" s="6">
        <v>48.867576248853915</v>
      </c>
      <c r="M5094" s="6">
        <v>5.8317547976044386</v>
      </c>
      <c r="N5094" s="6">
        <v>0.55497871771985108</v>
      </c>
      <c r="O5094" s="6">
        <v>40.476745853003123</v>
      </c>
      <c r="P5094" s="8">
        <v>2.1211175407486564E-3</v>
      </c>
      <c r="Q5094" s="8">
        <v>7.6823265277930292E-2</v>
      </c>
      <c r="R5094" s="9">
        <v>5.35</v>
      </c>
    </row>
    <row r="5095" spans="1:18" ht="15" customHeight="1" x14ac:dyDescent="0.25">
      <c r="A5095" t="s">
        <v>2886</v>
      </c>
      <c r="B5095" t="s">
        <v>5303</v>
      </c>
      <c r="C5095" t="s">
        <v>665</v>
      </c>
      <c r="D5095" t="s">
        <v>5513</v>
      </c>
      <c r="E5095" s="14">
        <v>1</v>
      </c>
      <c r="F5095" s="5">
        <v>44336</v>
      </c>
      <c r="G5095" s="6">
        <v>41.843604350077676</v>
      </c>
      <c r="H5095" s="7">
        <v>9314.1738128413781</v>
      </c>
      <c r="I5095" s="6">
        <v>4.1900000000000004</v>
      </c>
      <c r="J5095" s="7">
        <v>19013.471942293414</v>
      </c>
      <c r="K5095" s="7">
        <v>17773.476075330986</v>
      </c>
      <c r="L5095" s="6">
        <v>47.673017273213794</v>
      </c>
      <c r="M5095" s="6">
        <v>5.6837735975227233</v>
      </c>
      <c r="N5095" s="6">
        <v>0.45362424837951454</v>
      </c>
      <c r="O5095" s="6">
        <v>41.920262711749835</v>
      </c>
      <c r="P5095" s="8">
        <v>8.6746833465288879E-3</v>
      </c>
      <c r="Q5095" s="8">
        <v>7.0647485787610056E-2</v>
      </c>
      <c r="R5095" s="9">
        <v>5.73</v>
      </c>
    </row>
    <row r="5096" spans="1:18" ht="15" customHeight="1" x14ac:dyDescent="0.25">
      <c r="A5096" t="s">
        <v>2887</v>
      </c>
      <c r="B5096" t="s">
        <v>5303</v>
      </c>
      <c r="C5096" t="s">
        <v>665</v>
      </c>
      <c r="D5096" t="s">
        <v>5513</v>
      </c>
      <c r="E5096" s="14">
        <v>1</v>
      </c>
      <c r="F5096" s="5">
        <v>44336</v>
      </c>
      <c r="G5096" s="6">
        <v>39.771197846567965</v>
      </c>
      <c r="H5096" s="7">
        <v>9396.8087277903851</v>
      </c>
      <c r="I5096" s="6">
        <v>5.73</v>
      </c>
      <c r="J5096" s="7">
        <v>18399.361022364217</v>
      </c>
      <c r="K5096" s="7">
        <v>17215.051139102248</v>
      </c>
      <c r="L5096" s="6">
        <v>47.421691431276088</v>
      </c>
      <c r="M5096" s="6">
        <v>5.4249538169727103</v>
      </c>
      <c r="N5096" s="6">
        <v>0.75646161908142728</v>
      </c>
      <c r="O5096" s="6">
        <v>40.661892506365355</v>
      </c>
      <c r="P5096" s="8">
        <v>0</v>
      </c>
      <c r="Q5096" s="8">
        <v>6.878068192730691E-3</v>
      </c>
      <c r="R5096" s="9">
        <v>6.1</v>
      </c>
    </row>
    <row r="5097" spans="1:18" ht="15" customHeight="1" x14ac:dyDescent="0.25">
      <c r="A5097" t="s">
        <v>2888</v>
      </c>
      <c r="B5097" t="s">
        <v>5303</v>
      </c>
      <c r="C5097" t="s">
        <v>665</v>
      </c>
      <c r="D5097" t="s">
        <v>5513</v>
      </c>
      <c r="E5097" s="14">
        <v>1</v>
      </c>
      <c r="F5097" s="5">
        <v>44336</v>
      </c>
      <c r="G5097" s="6">
        <v>24.210755497496187</v>
      </c>
      <c r="H5097" s="7">
        <v>12274.886717067378</v>
      </c>
      <c r="I5097" s="6">
        <v>7.43</v>
      </c>
      <c r="J5097" s="7">
        <v>18142.401700318813</v>
      </c>
      <c r="K5097" s="7">
        <v>16976.49258589212</v>
      </c>
      <c r="L5097" s="6">
        <v>46.71587519045363</v>
      </c>
      <c r="M5097" s="6">
        <v>5.3417324068485659</v>
      </c>
      <c r="N5097" s="6">
        <v>0.43884357835166382</v>
      </c>
      <c r="O5097" s="6">
        <v>40.053028538436358</v>
      </c>
      <c r="P5097" s="8">
        <v>1.944885213922816E-3</v>
      </c>
      <c r="Q5097" s="8">
        <v>1.8575400695849651E-2</v>
      </c>
      <c r="R5097" s="9">
        <v>5.9</v>
      </c>
    </row>
    <row r="5098" spans="1:18" ht="15" customHeight="1" x14ac:dyDescent="0.25">
      <c r="A5098" t="s">
        <v>2889</v>
      </c>
      <c r="B5098" t="s">
        <v>5303</v>
      </c>
      <c r="C5098" t="s">
        <v>2113</v>
      </c>
      <c r="D5098" t="s">
        <v>5517</v>
      </c>
      <c r="E5098" s="14">
        <v>5</v>
      </c>
      <c r="F5098" s="5">
        <v>44336</v>
      </c>
      <c r="G5098" s="6">
        <v>26.997860015467293</v>
      </c>
      <c r="H5098" s="7">
        <v>11382.377039510082</v>
      </c>
      <c r="I5098" s="6">
        <v>10.49</v>
      </c>
      <c r="J5098" s="7">
        <v>17592.077087794431</v>
      </c>
      <c r="K5098" s="7">
        <v>16495.317482801634</v>
      </c>
      <c r="L5098" s="6">
        <v>43.005150262128033</v>
      </c>
      <c r="M5098" s="6">
        <v>5.0128172212254354</v>
      </c>
      <c r="N5098" s="6">
        <v>0.86668389573949645</v>
      </c>
      <c r="O5098" s="6">
        <v>40.433054415209142</v>
      </c>
      <c r="P5098" s="8">
        <v>0.13717132522479031</v>
      </c>
      <c r="Q5098" s="8">
        <v>5.5122880473108045E-2</v>
      </c>
      <c r="R5098" s="9">
        <v>6.6</v>
      </c>
    </row>
    <row r="5099" spans="1:18" ht="15" customHeight="1" x14ac:dyDescent="0.25">
      <c r="A5099" t="s">
        <v>5273</v>
      </c>
      <c r="B5099" t="s">
        <v>5308</v>
      </c>
      <c r="C5099" t="s">
        <v>16</v>
      </c>
      <c r="D5099" t="s">
        <v>5513</v>
      </c>
      <c r="E5099" s="14">
        <v>1</v>
      </c>
      <c r="F5099" s="5">
        <v>44336</v>
      </c>
      <c r="G5099" s="6">
        <v>27.798919850991489</v>
      </c>
      <c r="H5099" s="7">
        <v>11835.661811810913</v>
      </c>
      <c r="I5099" s="6">
        <v>7.77</v>
      </c>
      <c r="J5099" s="7">
        <v>18421.023635061432</v>
      </c>
      <c r="K5099" s="7">
        <v>17333.24404280743</v>
      </c>
      <c r="L5099" s="6">
        <v>45.253262068150242</v>
      </c>
      <c r="M5099" s="6">
        <v>4.9680487178826231</v>
      </c>
      <c r="N5099" s="6">
        <v>0.34855562590651462</v>
      </c>
      <c r="O5099" s="6">
        <v>41.601012273229983</v>
      </c>
      <c r="P5099" s="8">
        <v>1.6269521440311081E-2</v>
      </c>
      <c r="Q5099" s="8">
        <v>4.2851793390324196E-2</v>
      </c>
      <c r="R5099" s="9">
        <v>9.245000000000001</v>
      </c>
    </row>
    <row r="5100" spans="1:18" ht="15" customHeight="1" x14ac:dyDescent="0.25">
      <c r="A5100" t="s">
        <v>5510</v>
      </c>
      <c r="B5100" t="s">
        <v>5511</v>
      </c>
      <c r="C5100" t="s">
        <v>15</v>
      </c>
      <c r="D5100" t="s">
        <v>5513</v>
      </c>
      <c r="E5100" s="14">
        <v>1</v>
      </c>
      <c r="F5100" s="5">
        <v>44337</v>
      </c>
      <c r="G5100" s="6">
        <v>43.494858275065909</v>
      </c>
      <c r="H5100" s="7">
        <v>8804.0256849268299</v>
      </c>
      <c r="I5100" s="6">
        <v>6.08</v>
      </c>
      <c r="J5100" s="7">
        <v>18617.535744322962</v>
      </c>
      <c r="K5100" s="7">
        <v>17461.428768052876</v>
      </c>
      <c r="L5100" s="6" t="s">
        <v>17</v>
      </c>
      <c r="M5100" s="6" t="s">
        <v>17</v>
      </c>
      <c r="N5100" s="6" t="s">
        <v>17</v>
      </c>
      <c r="O5100" s="6" t="s">
        <v>17</v>
      </c>
      <c r="P5100" s="8">
        <v>5.0690556417021908E-2</v>
      </c>
      <c r="Q5100" s="8">
        <v>4.233118613883418E-2</v>
      </c>
      <c r="R5100" s="9">
        <v>4.88</v>
      </c>
    </row>
    <row r="5101" spans="1:18" ht="15" customHeight="1" x14ac:dyDescent="0.25">
      <c r="A5101" t="s">
        <v>2890</v>
      </c>
      <c r="B5101" t="s">
        <v>5303</v>
      </c>
      <c r="C5101" t="s">
        <v>665</v>
      </c>
      <c r="D5101" t="s">
        <v>5513</v>
      </c>
      <c r="E5101" s="14">
        <v>1</v>
      </c>
      <c r="F5101" s="5">
        <v>44337</v>
      </c>
      <c r="G5101" s="6">
        <v>21.881139489194489</v>
      </c>
      <c r="H5101" s="7">
        <v>13156.861454823276</v>
      </c>
      <c r="I5101" s="6">
        <v>4.41</v>
      </c>
      <c r="J5101" s="7">
        <v>18735.365361324184</v>
      </c>
      <c r="K5101" s="7">
        <v>17526.391966061103</v>
      </c>
      <c r="L5101" s="6">
        <v>45.668341513003966</v>
      </c>
      <c r="M5101" s="6">
        <v>5.5301027984686515</v>
      </c>
      <c r="N5101" s="6">
        <v>0.41295582005048848</v>
      </c>
      <c r="O5101" s="6">
        <v>43.944020964992767</v>
      </c>
      <c r="P5101" s="8">
        <v>3.2779754113405352E-3</v>
      </c>
      <c r="Q5101" s="8">
        <v>3.1300928072784291E-2</v>
      </c>
      <c r="R5101" s="9">
        <v>0.92</v>
      </c>
    </row>
    <row r="5102" spans="1:18" ht="15" customHeight="1" x14ac:dyDescent="0.25">
      <c r="A5102" t="s">
        <v>2891</v>
      </c>
      <c r="B5102" t="s">
        <v>5303</v>
      </c>
      <c r="C5102" t="s">
        <v>665</v>
      </c>
      <c r="D5102" t="s">
        <v>5513</v>
      </c>
      <c r="E5102" s="14">
        <v>1</v>
      </c>
      <c r="F5102" s="5">
        <v>44337</v>
      </c>
      <c r="G5102" s="6">
        <v>35.308316875137145</v>
      </c>
      <c r="H5102" s="7">
        <v>11700.197522090266</v>
      </c>
      <c r="I5102" s="6">
        <v>2.42</v>
      </c>
      <c r="J5102" s="7">
        <v>20634.377202698619</v>
      </c>
      <c r="K5102" s="7">
        <v>19419.466454601537</v>
      </c>
      <c r="L5102" s="6" t="s">
        <v>17</v>
      </c>
      <c r="M5102" s="6" t="s">
        <v>17</v>
      </c>
      <c r="N5102" s="6" t="s">
        <v>17</v>
      </c>
      <c r="O5102" s="6" t="s">
        <v>17</v>
      </c>
      <c r="P5102" s="8" t="s">
        <v>17</v>
      </c>
      <c r="Q5102" s="8" t="s">
        <v>17</v>
      </c>
      <c r="R5102" s="9">
        <v>0.69</v>
      </c>
    </row>
    <row r="5103" spans="1:18" ht="15" customHeight="1" x14ac:dyDescent="0.25">
      <c r="A5103" t="s">
        <v>2892</v>
      </c>
      <c r="B5103" t="s">
        <v>5303</v>
      </c>
      <c r="C5103" t="s">
        <v>665</v>
      </c>
      <c r="D5103" t="s">
        <v>5513</v>
      </c>
      <c r="E5103" s="14">
        <v>1</v>
      </c>
      <c r="F5103" s="5">
        <v>44337</v>
      </c>
      <c r="G5103" s="6">
        <v>41.218065693430653</v>
      </c>
      <c r="H5103" s="7">
        <v>9488.5710021414579</v>
      </c>
      <c r="I5103" s="7">
        <v>2.41</v>
      </c>
      <c r="J5103" s="7">
        <v>19070.049529970685</v>
      </c>
      <c r="K5103" s="7">
        <v>17855.023777022951</v>
      </c>
      <c r="L5103" s="6" t="s">
        <v>17</v>
      </c>
      <c r="M5103" s="6" t="s">
        <v>17</v>
      </c>
      <c r="N5103" s="6" t="s">
        <v>17</v>
      </c>
      <c r="O5103" s="6" t="s">
        <v>17</v>
      </c>
      <c r="P5103" s="8" t="s">
        <v>17</v>
      </c>
      <c r="Q5103" s="8" t="s">
        <v>17</v>
      </c>
      <c r="R5103" s="9">
        <v>1.07</v>
      </c>
    </row>
    <row r="5104" spans="1:18" ht="15" customHeight="1" x14ac:dyDescent="0.25">
      <c r="A5104" t="s">
        <v>2893</v>
      </c>
      <c r="B5104" t="s">
        <v>5303</v>
      </c>
      <c r="C5104" t="s">
        <v>665</v>
      </c>
      <c r="D5104" t="s">
        <v>5513</v>
      </c>
      <c r="E5104" s="14">
        <v>1</v>
      </c>
      <c r="F5104" s="5">
        <v>44337</v>
      </c>
      <c r="G5104" s="6">
        <v>25.410457186158126</v>
      </c>
      <c r="H5104" s="7">
        <v>12425.719106083527</v>
      </c>
      <c r="I5104" s="7">
        <v>5.88</v>
      </c>
      <c r="J5104" s="7">
        <v>18698.230800160833</v>
      </c>
      <c r="K5104" s="7">
        <v>17491.053146286722</v>
      </c>
      <c r="L5104" s="6">
        <v>45.956872415527535</v>
      </c>
      <c r="M5104" s="6">
        <v>5.5283112225572593</v>
      </c>
      <c r="N5104" s="6">
        <v>0.49704960258287745</v>
      </c>
      <c r="O5104" s="6">
        <v>42.090465956744524</v>
      </c>
      <c r="P5104" s="8">
        <v>1.4301227133635414E-3</v>
      </c>
      <c r="Q5104" s="8">
        <v>4.5870679874448109E-2</v>
      </c>
      <c r="R5104" s="9">
        <v>0.52</v>
      </c>
    </row>
    <row r="5105" spans="1:18" ht="15" customHeight="1" x14ac:dyDescent="0.25">
      <c r="A5105" t="s">
        <v>2894</v>
      </c>
      <c r="B5105" t="s">
        <v>5303</v>
      </c>
      <c r="C5105" t="s">
        <v>665</v>
      </c>
      <c r="D5105" t="s">
        <v>5513</v>
      </c>
      <c r="E5105" s="14">
        <v>1</v>
      </c>
      <c r="F5105" s="5">
        <v>44337</v>
      </c>
      <c r="G5105" s="6">
        <v>40.417124039517006</v>
      </c>
      <c r="H5105" s="7">
        <v>8336.2221705104475</v>
      </c>
      <c r="I5105" s="7">
        <v>13.27</v>
      </c>
      <c r="J5105" s="7">
        <v>16805.710235901588</v>
      </c>
      <c r="K5105" s="7">
        <v>15648.141115208211</v>
      </c>
      <c r="L5105" s="6">
        <v>44.655082760674759</v>
      </c>
      <c r="M5105" s="6">
        <v>5.3165990424715952</v>
      </c>
      <c r="N5105" s="6">
        <v>0.43234044114780079</v>
      </c>
      <c r="O5105" s="6">
        <v>36.301164409984374</v>
      </c>
      <c r="P5105" s="8">
        <v>0</v>
      </c>
      <c r="Q5105" s="8">
        <v>2.5096739962090837E-2</v>
      </c>
      <c r="R5105" s="9">
        <v>1.23</v>
      </c>
    </row>
    <row r="5106" spans="1:18" ht="15" customHeight="1" x14ac:dyDescent="0.25">
      <c r="A5106" t="s">
        <v>2895</v>
      </c>
      <c r="B5106" t="s">
        <v>5303</v>
      </c>
      <c r="C5106" t="s">
        <v>665</v>
      </c>
      <c r="D5106" t="s">
        <v>5513</v>
      </c>
      <c r="E5106" s="14">
        <v>1</v>
      </c>
      <c r="F5106" s="5">
        <v>44337</v>
      </c>
      <c r="G5106" s="6">
        <v>39.593568557391698</v>
      </c>
      <c r="H5106" s="7">
        <v>8983.1918924717866</v>
      </c>
      <c r="I5106" s="7">
        <v>3.41</v>
      </c>
      <c r="J5106" s="7">
        <v>17774.297837947059</v>
      </c>
      <c r="K5106" s="7">
        <v>16472.522105171407</v>
      </c>
      <c r="L5106" s="6">
        <v>48.08485978316989</v>
      </c>
      <c r="M5106" s="6">
        <v>5.9744746517398024</v>
      </c>
      <c r="N5106" s="6">
        <v>0.57932685544452145</v>
      </c>
      <c r="O5106" s="6">
        <v>41.91093774013487</v>
      </c>
      <c r="P5106" s="8">
        <v>0</v>
      </c>
      <c r="Q5106" s="8">
        <v>4.1945778550893834E-2</v>
      </c>
      <c r="R5106" s="9">
        <v>1.02</v>
      </c>
    </row>
    <row r="5107" spans="1:18" ht="15" customHeight="1" x14ac:dyDescent="0.25">
      <c r="A5107" t="s">
        <v>2896</v>
      </c>
      <c r="B5107" t="s">
        <v>5303</v>
      </c>
      <c r="C5107" t="s">
        <v>665</v>
      </c>
      <c r="D5107" t="s">
        <v>5513</v>
      </c>
      <c r="E5107" s="14">
        <v>1</v>
      </c>
      <c r="F5107" s="5">
        <v>44337</v>
      </c>
      <c r="G5107" s="6">
        <v>29.252182118424159</v>
      </c>
      <c r="H5107" s="7">
        <v>11378.516668698532</v>
      </c>
      <c r="I5107" s="7">
        <v>7.22</v>
      </c>
      <c r="J5107" s="7">
        <v>18290.218270008085</v>
      </c>
      <c r="K5107" s="7">
        <v>17093.315157923669</v>
      </c>
      <c r="L5107" s="6">
        <v>45.839329021827005</v>
      </c>
      <c r="M5107" s="6">
        <v>5.4842662221285101</v>
      </c>
      <c r="N5107" s="6">
        <v>0.32255456750202099</v>
      </c>
      <c r="O5107" s="6">
        <v>41.104720118431921</v>
      </c>
      <c r="P5107" s="8">
        <v>2.9416138766484761E-3</v>
      </c>
      <c r="Q5107" s="8">
        <v>2.6188456233885816E-2</v>
      </c>
      <c r="R5107" s="9">
        <v>1.04</v>
      </c>
    </row>
    <row r="5108" spans="1:18" ht="15" customHeight="1" x14ac:dyDescent="0.25">
      <c r="A5108" t="s">
        <v>2897</v>
      </c>
      <c r="B5108" t="s">
        <v>5303</v>
      </c>
      <c r="C5108" t="s">
        <v>665</v>
      </c>
      <c r="D5108" t="s">
        <v>5513</v>
      </c>
      <c r="E5108" s="14">
        <v>1</v>
      </c>
      <c r="F5108" s="5">
        <v>44337</v>
      </c>
      <c r="G5108" s="6">
        <v>48.598769651401227</v>
      </c>
      <c r="H5108" s="7">
        <v>6604.0194876723772</v>
      </c>
      <c r="I5108" s="7">
        <v>18.920000000000002</v>
      </c>
      <c r="J5108" s="7">
        <v>16182.936668011294</v>
      </c>
      <c r="K5108" s="7">
        <v>15157.783923490275</v>
      </c>
      <c r="L5108" s="6" t="s">
        <v>17</v>
      </c>
      <c r="M5108" s="6" t="s">
        <v>17</v>
      </c>
      <c r="N5108" s="6" t="s">
        <v>17</v>
      </c>
      <c r="O5108" s="6" t="s">
        <v>17</v>
      </c>
      <c r="P5108" s="8" t="s">
        <v>17</v>
      </c>
      <c r="Q5108" s="8" t="s">
        <v>17</v>
      </c>
      <c r="R5108" s="9">
        <v>0.84</v>
      </c>
    </row>
    <row r="5109" spans="1:18" ht="15" customHeight="1" x14ac:dyDescent="0.25">
      <c r="A5109" t="s">
        <v>2898</v>
      </c>
      <c r="B5109" t="s">
        <v>5303</v>
      </c>
      <c r="C5109" t="s">
        <v>665</v>
      </c>
      <c r="D5109" t="s">
        <v>5513</v>
      </c>
      <c r="E5109" s="14">
        <v>1</v>
      </c>
      <c r="F5109" s="5">
        <v>44337</v>
      </c>
      <c r="G5109" s="6">
        <v>26.85920577617328</v>
      </c>
      <c r="H5109" s="7">
        <v>11508.360876449744</v>
      </c>
      <c r="I5109" s="7">
        <v>9.85</v>
      </c>
      <c r="J5109" s="7">
        <v>17792.36517875177</v>
      </c>
      <c r="K5109" s="7">
        <v>16631.664179548763</v>
      </c>
      <c r="L5109" s="6">
        <v>45.233167393396464</v>
      </c>
      <c r="M5109" s="6">
        <v>5.3206030728943485</v>
      </c>
      <c r="N5109" s="6">
        <v>0.43651312272030601</v>
      </c>
      <c r="O5109" s="6">
        <v>39.149770795812003</v>
      </c>
      <c r="P5109" s="8">
        <v>0</v>
      </c>
      <c r="Q5109" s="8">
        <v>1.0972343783896998E-2</v>
      </c>
      <c r="R5109" s="9">
        <v>0.98</v>
      </c>
    </row>
    <row r="5110" spans="1:18" ht="15" customHeight="1" x14ac:dyDescent="0.25">
      <c r="A5110" t="s">
        <v>2899</v>
      </c>
      <c r="B5110" t="s">
        <v>5303</v>
      </c>
      <c r="C5110" t="s">
        <v>665</v>
      </c>
      <c r="D5110" t="s">
        <v>5513</v>
      </c>
      <c r="E5110" s="14">
        <v>1</v>
      </c>
      <c r="F5110" s="5">
        <v>44337</v>
      </c>
      <c r="G5110" s="6">
        <v>44.024037391497892</v>
      </c>
      <c r="H5110" s="7">
        <v>8540.3000857485058</v>
      </c>
      <c r="I5110" s="7">
        <v>10</v>
      </c>
      <c r="J5110" s="7">
        <v>18321.713650601196</v>
      </c>
      <c r="K5110" s="7">
        <v>17178.458165116517</v>
      </c>
      <c r="L5110" s="6">
        <v>43.997477819004096</v>
      </c>
      <c r="M5110" s="6">
        <v>5.2340178305795027</v>
      </c>
      <c r="N5110" s="6">
        <v>0.54527881909405274</v>
      </c>
      <c r="O5110" s="6">
        <v>40.200848475543815</v>
      </c>
      <c r="P5110" s="8">
        <v>0</v>
      </c>
      <c r="Q5110" s="8">
        <v>2.3368831350618225E-2</v>
      </c>
      <c r="R5110" s="9">
        <v>1.03</v>
      </c>
    </row>
    <row r="5111" spans="1:18" ht="15" customHeight="1" x14ac:dyDescent="0.25">
      <c r="A5111" t="s">
        <v>2900</v>
      </c>
      <c r="B5111" t="s">
        <v>5303</v>
      </c>
      <c r="C5111" t="s">
        <v>665</v>
      </c>
      <c r="D5111" t="s">
        <v>5513</v>
      </c>
      <c r="E5111" s="14">
        <v>1</v>
      </c>
      <c r="F5111" s="5">
        <v>44337</v>
      </c>
      <c r="G5111" s="6">
        <v>49.026507154585978</v>
      </c>
      <c r="H5111" s="7">
        <v>7966.3091022805656</v>
      </c>
      <c r="I5111" s="7">
        <v>4.7699999999999996</v>
      </c>
      <c r="J5111" s="7">
        <v>19165.908401577191</v>
      </c>
      <c r="K5111" s="7">
        <v>17978.023793383367</v>
      </c>
      <c r="L5111" s="6" t="s">
        <v>17</v>
      </c>
      <c r="M5111" s="6" t="s">
        <v>17</v>
      </c>
      <c r="N5111" s="6" t="s">
        <v>17</v>
      </c>
      <c r="O5111" s="6" t="s">
        <v>17</v>
      </c>
      <c r="P5111" s="8" t="s">
        <v>17</v>
      </c>
      <c r="Q5111" s="8" t="s">
        <v>17</v>
      </c>
      <c r="R5111" s="9">
        <v>1.0900000000000001</v>
      </c>
    </row>
    <row r="5112" spans="1:18" ht="15" customHeight="1" x14ac:dyDescent="0.25">
      <c r="A5112" t="s">
        <v>2901</v>
      </c>
      <c r="B5112" t="s">
        <v>5303</v>
      </c>
      <c r="C5112" t="s">
        <v>665</v>
      </c>
      <c r="D5112" t="s">
        <v>5513</v>
      </c>
      <c r="E5112" s="14">
        <v>1</v>
      </c>
      <c r="F5112" s="5">
        <v>44337</v>
      </c>
      <c r="G5112" s="6">
        <v>46.355236139630385</v>
      </c>
      <c r="H5112" s="7">
        <v>8599.7537146319683</v>
      </c>
      <c r="I5112" s="7">
        <v>7.18</v>
      </c>
      <c r="J5112" s="7">
        <v>19346.153846153848</v>
      </c>
      <c r="K5112" s="7">
        <v>18141.960991486194</v>
      </c>
      <c r="L5112" s="6">
        <v>44.577391003601008</v>
      </c>
      <c r="M5112" s="6">
        <v>5.5138019247803332</v>
      </c>
      <c r="N5112" s="6">
        <v>0.64543364596260655</v>
      </c>
      <c r="O5112" s="6">
        <v>42.059674140618583</v>
      </c>
      <c r="P5112" s="8">
        <v>0</v>
      </c>
      <c r="Q5112" s="8">
        <v>2.460375570677923E-2</v>
      </c>
      <c r="R5112" s="9">
        <v>1.2</v>
      </c>
    </row>
    <row r="5113" spans="1:18" ht="15" customHeight="1" x14ac:dyDescent="0.25">
      <c r="A5113" t="s">
        <v>2902</v>
      </c>
      <c r="B5113" t="s">
        <v>5303</v>
      </c>
      <c r="C5113" t="s">
        <v>665</v>
      </c>
      <c r="D5113" t="s">
        <v>5513</v>
      </c>
      <c r="E5113" s="14">
        <v>1</v>
      </c>
      <c r="F5113" s="5">
        <v>44337</v>
      </c>
      <c r="G5113" s="6">
        <v>49.944208881945997</v>
      </c>
      <c r="H5113" s="7">
        <v>8139.0924014402262</v>
      </c>
      <c r="I5113" s="7">
        <v>1.2</v>
      </c>
      <c r="J5113" s="7">
        <v>20055.848903330625</v>
      </c>
      <c r="K5113" s="7">
        <v>18697.595653523698</v>
      </c>
      <c r="L5113" s="6">
        <v>50.463519041061403</v>
      </c>
      <c r="M5113" s="6">
        <v>6.2421820751837123</v>
      </c>
      <c r="N5113" s="6">
        <v>0.20052915141383282</v>
      </c>
      <c r="O5113" s="6">
        <v>41.877237664762106</v>
      </c>
      <c r="P5113" s="8">
        <v>9.9827672480380767E-4</v>
      </c>
      <c r="Q5113" s="8">
        <v>1.5533790854144096E-2</v>
      </c>
      <c r="R5113" s="9">
        <v>1.52</v>
      </c>
    </row>
    <row r="5114" spans="1:18" ht="15" customHeight="1" x14ac:dyDescent="0.25">
      <c r="A5114" t="s">
        <v>2903</v>
      </c>
      <c r="B5114" t="s">
        <v>5303</v>
      </c>
      <c r="C5114" t="s">
        <v>665</v>
      </c>
      <c r="D5114" t="s">
        <v>5513</v>
      </c>
      <c r="E5114" s="14">
        <v>1</v>
      </c>
      <c r="F5114" s="5">
        <v>44337</v>
      </c>
      <c r="G5114" s="6">
        <v>28.333741130413504</v>
      </c>
      <c r="H5114" s="7">
        <v>11491.935179551812</v>
      </c>
      <c r="I5114" s="6">
        <v>6.54</v>
      </c>
      <c r="J5114" s="7">
        <v>18239.273094396769</v>
      </c>
      <c r="K5114" s="7">
        <v>17001.206240637846</v>
      </c>
      <c r="L5114" s="6">
        <v>46.972711346022514</v>
      </c>
      <c r="M5114" s="6">
        <v>5.6806986583348777</v>
      </c>
      <c r="N5114" s="6">
        <v>0.42416531711896505</v>
      </c>
      <c r="O5114" s="6">
        <v>40.354082758206246</v>
      </c>
      <c r="P5114" s="8">
        <v>4.3101940327231348E-4</v>
      </c>
      <c r="Q5114" s="8">
        <v>2.7910900914122714E-2</v>
      </c>
      <c r="R5114" s="9">
        <v>0.95</v>
      </c>
    </row>
    <row r="5115" spans="1:18" ht="15" customHeight="1" x14ac:dyDescent="0.25">
      <c r="A5115" t="s">
        <v>2904</v>
      </c>
      <c r="B5115" t="s">
        <v>5303</v>
      </c>
      <c r="C5115" t="s">
        <v>2113</v>
      </c>
      <c r="D5115" t="s">
        <v>5517</v>
      </c>
      <c r="E5115" s="14">
        <v>5</v>
      </c>
      <c r="F5115" s="5">
        <v>44337</v>
      </c>
      <c r="G5115" s="6">
        <v>24.354561651096116</v>
      </c>
      <c r="H5115" s="7">
        <v>11741.570955731766</v>
      </c>
      <c r="I5115" s="6">
        <v>13.47</v>
      </c>
      <c r="J5115" s="7">
        <v>17389.802965671341</v>
      </c>
      <c r="K5115" s="7">
        <v>16308.389727305748</v>
      </c>
      <c r="L5115" s="6" t="s">
        <v>17</v>
      </c>
      <c r="M5115" s="6" t="s">
        <v>17</v>
      </c>
      <c r="N5115" s="6" t="s">
        <v>17</v>
      </c>
      <c r="O5115" s="6" t="s">
        <v>17</v>
      </c>
      <c r="P5115" s="8" t="s">
        <v>17</v>
      </c>
      <c r="Q5115" s="8" t="s">
        <v>17</v>
      </c>
      <c r="R5115" s="9">
        <v>1.54</v>
      </c>
    </row>
    <row r="5116" spans="1:18" ht="15" customHeight="1" x14ac:dyDescent="0.25">
      <c r="A5116" t="s">
        <v>5274</v>
      </c>
      <c r="B5116" t="s">
        <v>5308</v>
      </c>
      <c r="C5116" t="s">
        <v>16</v>
      </c>
      <c r="D5116" t="s">
        <v>5513</v>
      </c>
      <c r="E5116" s="14">
        <v>1</v>
      </c>
      <c r="F5116" s="5">
        <v>44340</v>
      </c>
      <c r="G5116" s="6">
        <v>28.357800509802697</v>
      </c>
      <c r="H5116" s="7">
        <v>9766.05786054073</v>
      </c>
      <c r="I5116" s="6">
        <v>14.525</v>
      </c>
      <c r="J5116" s="7">
        <v>15673.25146823278</v>
      </c>
      <c r="K5116" s="7">
        <v>14598.712771829789</v>
      </c>
      <c r="L5116" s="6">
        <v>42.889369713659484</v>
      </c>
      <c r="M5116" s="6">
        <v>4.922018942468549</v>
      </c>
      <c r="N5116" s="6">
        <v>0.40531654817770535</v>
      </c>
      <c r="O5116" s="6">
        <v>37.202529465779961</v>
      </c>
      <c r="P5116" s="8">
        <v>7.6286686138882899E-3</v>
      </c>
      <c r="Q5116" s="8">
        <v>4.8136661300407273E-2</v>
      </c>
      <c r="R5116" s="9">
        <v>6.35</v>
      </c>
    </row>
    <row r="5117" spans="1:18" ht="15" customHeight="1" x14ac:dyDescent="0.25">
      <c r="A5117" t="s">
        <v>5275</v>
      </c>
      <c r="B5117" t="s">
        <v>5308</v>
      </c>
      <c r="C5117" t="s">
        <v>16</v>
      </c>
      <c r="D5117" t="s">
        <v>5513</v>
      </c>
      <c r="E5117" s="14">
        <v>1</v>
      </c>
      <c r="F5117" s="5">
        <v>44342</v>
      </c>
      <c r="G5117" s="6">
        <v>27.13388299960738</v>
      </c>
      <c r="H5117" s="7">
        <v>12412.803176640071</v>
      </c>
      <c r="I5117" s="6">
        <v>4.2200000000000006</v>
      </c>
      <c r="J5117" s="7">
        <v>19174.579197237807</v>
      </c>
      <c r="K5117" s="7">
        <v>17944.806827362605</v>
      </c>
      <c r="L5117" s="6">
        <v>49.956840742339232</v>
      </c>
      <c r="M5117" s="6">
        <v>5.6440798436125235</v>
      </c>
      <c r="N5117" s="6">
        <v>0.11836426413465688</v>
      </c>
      <c r="O5117" s="6">
        <v>40.004919561645195</v>
      </c>
      <c r="P5117" s="8">
        <v>1.1018650015034062E-2</v>
      </c>
      <c r="Q5117" s="8">
        <v>4.4776938253362063E-2</v>
      </c>
      <c r="R5117" s="9">
        <v>7.32</v>
      </c>
    </row>
    <row r="5118" spans="1:18" ht="15" customHeight="1" x14ac:dyDescent="0.25">
      <c r="A5118" t="s">
        <v>2905</v>
      </c>
      <c r="B5118" t="s">
        <v>5303</v>
      </c>
      <c r="C5118" t="s">
        <v>665</v>
      </c>
      <c r="D5118" t="s">
        <v>5513</v>
      </c>
      <c r="E5118" s="14">
        <v>1</v>
      </c>
      <c r="F5118" s="5">
        <v>44342</v>
      </c>
      <c r="G5118" s="6">
        <v>45.769644779332609</v>
      </c>
      <c r="H5118" s="7">
        <v>8398.7129836658114</v>
      </c>
      <c r="I5118" s="6">
        <v>10.53</v>
      </c>
      <c r="J5118" s="7">
        <v>18670.605612998523</v>
      </c>
      <c r="K5118" s="7">
        <v>17548.963798780343</v>
      </c>
      <c r="L5118" s="6" t="s">
        <v>17</v>
      </c>
      <c r="M5118" s="6" t="s">
        <v>17</v>
      </c>
      <c r="N5118" s="6" t="s">
        <v>17</v>
      </c>
      <c r="O5118" s="6" t="s">
        <v>17</v>
      </c>
      <c r="P5118" s="8" t="s">
        <v>17</v>
      </c>
      <c r="Q5118" s="8" t="s">
        <v>17</v>
      </c>
      <c r="R5118" s="9">
        <v>5.22</v>
      </c>
    </row>
    <row r="5119" spans="1:18" ht="15" customHeight="1" x14ac:dyDescent="0.25">
      <c r="A5119" t="s">
        <v>2906</v>
      </c>
      <c r="B5119" t="s">
        <v>5303</v>
      </c>
      <c r="C5119" t="s">
        <v>665</v>
      </c>
      <c r="D5119" t="s">
        <v>5513</v>
      </c>
      <c r="E5119" s="14">
        <v>1</v>
      </c>
      <c r="F5119" s="5">
        <v>44342</v>
      </c>
      <c r="G5119" s="6">
        <v>47.857644579723718</v>
      </c>
      <c r="H5119" s="7">
        <v>8396.9933746338247</v>
      </c>
      <c r="I5119" s="6">
        <v>4.26</v>
      </c>
      <c r="J5119" s="7">
        <v>19612.849220466676</v>
      </c>
      <c r="K5119" s="7">
        <v>18346.228425263165</v>
      </c>
      <c r="L5119" s="6">
        <v>48.687429571102598</v>
      </c>
      <c r="M5119" s="6">
        <v>5.8137361437261426</v>
      </c>
      <c r="N5119" s="6">
        <v>0.33541004336728603</v>
      </c>
      <c r="O5119" s="6">
        <v>40.847071837661872</v>
      </c>
      <c r="P5119" s="8">
        <v>4.6793446577806757E-4</v>
      </c>
      <c r="Q5119" s="8">
        <v>5.5884469676318133E-2</v>
      </c>
      <c r="R5119" s="9">
        <v>4.43</v>
      </c>
    </row>
    <row r="5120" spans="1:18" ht="15" customHeight="1" x14ac:dyDescent="0.25">
      <c r="A5120" t="s">
        <v>2907</v>
      </c>
      <c r="B5120" t="s">
        <v>5303</v>
      </c>
      <c r="C5120" t="s">
        <v>5522</v>
      </c>
      <c r="D5120" t="s">
        <v>5513</v>
      </c>
      <c r="E5120" s="14">
        <v>1</v>
      </c>
      <c r="F5120" s="5">
        <v>44342</v>
      </c>
      <c r="G5120" s="6">
        <v>36.718239267814333</v>
      </c>
      <c r="H5120" s="7">
        <v>9696.7056713142538</v>
      </c>
      <c r="I5120" s="6">
        <v>4.79</v>
      </c>
      <c r="J5120" s="7">
        <v>17928.232189973616</v>
      </c>
      <c r="K5120" s="7">
        <v>16740.577591481095</v>
      </c>
      <c r="L5120" s="6" t="s">
        <v>17</v>
      </c>
      <c r="M5120" s="6" t="s">
        <v>17</v>
      </c>
      <c r="N5120" s="6" t="s">
        <v>17</v>
      </c>
      <c r="O5120" s="6" t="s">
        <v>17</v>
      </c>
      <c r="P5120" s="8" t="s">
        <v>17</v>
      </c>
      <c r="Q5120" s="8" t="s">
        <v>17</v>
      </c>
      <c r="R5120" s="9">
        <v>5.25</v>
      </c>
    </row>
    <row r="5121" spans="1:18" ht="15" customHeight="1" x14ac:dyDescent="0.25">
      <c r="A5121" t="s">
        <v>2908</v>
      </c>
      <c r="B5121" t="s">
        <v>5303</v>
      </c>
      <c r="C5121" t="s">
        <v>5522</v>
      </c>
      <c r="D5121" t="s">
        <v>5513</v>
      </c>
      <c r="E5121" s="14">
        <v>1</v>
      </c>
      <c r="F5121" s="5">
        <v>44342</v>
      </c>
      <c r="G5121" s="6">
        <v>39.088541666666657</v>
      </c>
      <c r="H5121" s="7">
        <v>9412.3511004294905</v>
      </c>
      <c r="I5121" s="6">
        <v>2.06</v>
      </c>
      <c r="J5121" s="7">
        <v>18239.30369127517</v>
      </c>
      <c r="K5121" s="7">
        <v>17020.252768554612</v>
      </c>
      <c r="L5121" s="6" t="s">
        <v>17</v>
      </c>
      <c r="M5121" s="6" t="s">
        <v>17</v>
      </c>
      <c r="N5121" s="6" t="s">
        <v>17</v>
      </c>
      <c r="O5121" s="6" t="s">
        <v>17</v>
      </c>
      <c r="P5121" s="8" t="s">
        <v>17</v>
      </c>
      <c r="Q5121" s="8" t="s">
        <v>17</v>
      </c>
      <c r="R5121" s="9">
        <v>4.6399999999999997</v>
      </c>
    </row>
    <row r="5122" spans="1:18" ht="15" customHeight="1" x14ac:dyDescent="0.25">
      <c r="A5122" t="s">
        <v>2909</v>
      </c>
      <c r="B5122" t="s">
        <v>5303</v>
      </c>
      <c r="C5122" t="s">
        <v>5522</v>
      </c>
      <c r="D5122" t="s">
        <v>5513</v>
      </c>
      <c r="E5122" s="14">
        <v>1</v>
      </c>
      <c r="F5122" s="5">
        <v>44342</v>
      </c>
      <c r="G5122" s="6">
        <v>36.873508353221958</v>
      </c>
      <c r="H5122" s="7">
        <v>9975.9930747868257</v>
      </c>
      <c r="I5122" s="6">
        <v>6.05</v>
      </c>
      <c r="J5122" s="7">
        <v>18420.942627233777</v>
      </c>
      <c r="K5122" s="7">
        <v>17230.187517337163</v>
      </c>
      <c r="L5122" s="6">
        <v>46.19480143884288</v>
      </c>
      <c r="M5122" s="6">
        <v>5.4520859112185889</v>
      </c>
      <c r="N5122" s="6">
        <v>0.51964843308985109</v>
      </c>
      <c r="O5122" s="6">
        <v>41.758450986948354</v>
      </c>
      <c r="P5122" s="8">
        <v>0</v>
      </c>
      <c r="Q5122" s="8">
        <v>2.9104773674903772E-2</v>
      </c>
      <c r="R5122" s="9">
        <v>4.3099999999999996</v>
      </c>
    </row>
    <row r="5123" spans="1:18" ht="15" customHeight="1" x14ac:dyDescent="0.25">
      <c r="A5123" t="s">
        <v>2910</v>
      </c>
      <c r="B5123" t="s">
        <v>5303</v>
      </c>
      <c r="C5123" t="s">
        <v>5522</v>
      </c>
      <c r="D5123" t="s">
        <v>5513</v>
      </c>
      <c r="E5123" s="14">
        <v>1</v>
      </c>
      <c r="F5123" s="5">
        <v>44342</v>
      </c>
      <c r="G5123" s="6">
        <v>32.786081842685611</v>
      </c>
      <c r="H5123" s="7">
        <v>9915.5534741210959</v>
      </c>
      <c r="I5123" s="6">
        <v>10.29</v>
      </c>
      <c r="J5123" s="7">
        <v>17068.298295157412</v>
      </c>
      <c r="K5123" s="7">
        <v>15943.89636452358</v>
      </c>
      <c r="L5123" s="6" t="s">
        <v>17</v>
      </c>
      <c r="M5123" s="6" t="s">
        <v>17</v>
      </c>
      <c r="N5123" s="6" t="s">
        <v>17</v>
      </c>
      <c r="O5123" s="6" t="s">
        <v>17</v>
      </c>
      <c r="P5123" s="8" t="s">
        <v>17</v>
      </c>
      <c r="Q5123" s="8" t="s">
        <v>17</v>
      </c>
      <c r="R5123" s="9">
        <v>4.3899999999999997</v>
      </c>
    </row>
    <row r="5124" spans="1:18" ht="15" customHeight="1" x14ac:dyDescent="0.25">
      <c r="A5124" t="s">
        <v>2911</v>
      </c>
      <c r="B5124" t="s">
        <v>5303</v>
      </c>
      <c r="C5124" t="s">
        <v>665</v>
      </c>
      <c r="D5124" t="s">
        <v>5513</v>
      </c>
      <c r="E5124" s="14">
        <v>1</v>
      </c>
      <c r="F5124" s="5">
        <v>44342</v>
      </c>
      <c r="G5124" s="6">
        <v>50.925925925925931</v>
      </c>
      <c r="H5124" s="7">
        <v>7938.865193140753</v>
      </c>
      <c r="I5124" s="6">
        <v>3.07</v>
      </c>
      <c r="J5124" s="7">
        <v>19946.134347275027</v>
      </c>
      <c r="K5124" s="7">
        <v>18712.498884135879</v>
      </c>
      <c r="L5124" s="6">
        <v>48.841838171686085</v>
      </c>
      <c r="M5124" s="6">
        <v>5.6537138024932174</v>
      </c>
      <c r="N5124" s="6">
        <v>0.31779980686824788</v>
      </c>
      <c r="O5124" s="6">
        <v>42.07894300573755</v>
      </c>
      <c r="P5124" s="8">
        <v>1.9489119952711652E-3</v>
      </c>
      <c r="Q5124" s="8">
        <v>3.5756301219638305E-2</v>
      </c>
      <c r="R5124" s="9">
        <v>5.32</v>
      </c>
    </row>
    <row r="5125" spans="1:18" ht="15" customHeight="1" x14ac:dyDescent="0.25">
      <c r="A5125" t="s">
        <v>2912</v>
      </c>
      <c r="B5125" t="s">
        <v>5303</v>
      </c>
      <c r="C5125" t="s">
        <v>665</v>
      </c>
      <c r="D5125" t="s">
        <v>5513</v>
      </c>
      <c r="E5125" s="14">
        <v>1</v>
      </c>
      <c r="F5125" s="5">
        <v>44342</v>
      </c>
      <c r="G5125" s="6">
        <v>46.03764239722635</v>
      </c>
      <c r="H5125" s="7">
        <v>8519.3301140342883</v>
      </c>
      <c r="I5125" s="6">
        <v>5.76</v>
      </c>
      <c r="J5125" s="7">
        <v>19048.27150084317</v>
      </c>
      <c r="K5125" s="7">
        <v>17871.77237286391</v>
      </c>
      <c r="L5125" s="6" t="s">
        <v>17</v>
      </c>
      <c r="M5125" s="6" t="s">
        <v>17</v>
      </c>
      <c r="N5125" s="6" t="s">
        <v>17</v>
      </c>
      <c r="O5125" s="6" t="s">
        <v>17</v>
      </c>
      <c r="P5125" s="8" t="s">
        <v>17</v>
      </c>
      <c r="Q5125" s="8" t="s">
        <v>17</v>
      </c>
      <c r="R5125" s="9">
        <v>5.12</v>
      </c>
    </row>
    <row r="5126" spans="1:18" ht="15" customHeight="1" x14ac:dyDescent="0.25">
      <c r="A5126" t="s">
        <v>2913</v>
      </c>
      <c r="B5126" t="s">
        <v>5303</v>
      </c>
      <c r="C5126" t="s">
        <v>665</v>
      </c>
      <c r="D5126" t="s">
        <v>5513</v>
      </c>
      <c r="E5126" s="14">
        <v>1</v>
      </c>
      <c r="F5126" s="5">
        <v>44342</v>
      </c>
      <c r="G5126" s="6">
        <v>44.28503108560497</v>
      </c>
      <c r="H5126" s="7">
        <v>9201.989469261971</v>
      </c>
      <c r="I5126" s="6">
        <v>3.13</v>
      </c>
      <c r="J5126" s="7">
        <v>19748.675874961053</v>
      </c>
      <c r="K5126" s="7">
        <v>18458.006849980069</v>
      </c>
      <c r="L5126" s="6">
        <v>48.569013193206267</v>
      </c>
      <c r="M5126" s="6">
        <v>5.9227362364377232</v>
      </c>
      <c r="N5126" s="6">
        <v>0.42861177731211103</v>
      </c>
      <c r="O5126" s="6">
        <v>41.901882733813885</v>
      </c>
      <c r="P5126" s="8">
        <v>2.0520477759923251E-3</v>
      </c>
      <c r="Q5126" s="8">
        <v>4.5704011454026659E-2</v>
      </c>
      <c r="R5126" s="9">
        <v>3.71</v>
      </c>
    </row>
    <row r="5127" spans="1:18" ht="15" customHeight="1" x14ac:dyDescent="0.25">
      <c r="A5127" t="s">
        <v>2914</v>
      </c>
      <c r="B5127" t="s">
        <v>5303</v>
      </c>
      <c r="C5127" t="s">
        <v>2113</v>
      </c>
      <c r="D5127" t="s">
        <v>5517</v>
      </c>
      <c r="E5127" s="14">
        <v>5</v>
      </c>
      <c r="F5127" s="5">
        <v>44342</v>
      </c>
      <c r="G5127" s="6">
        <v>24.804163283602911</v>
      </c>
      <c r="H5127" s="7">
        <v>11285.664165948509</v>
      </c>
      <c r="I5127" s="6">
        <v>13.02</v>
      </c>
      <c r="J5127" s="7">
        <v>16910.295509517302</v>
      </c>
      <c r="K5127" s="7">
        <v>15814.213119027449</v>
      </c>
      <c r="L5127" s="6">
        <v>41.071616363445145</v>
      </c>
      <c r="M5127" s="6">
        <v>5.0119221055071623</v>
      </c>
      <c r="N5127" s="6">
        <v>0.73364081146182303</v>
      </c>
      <c r="O5127" s="6">
        <v>39.957008815081423</v>
      </c>
      <c r="P5127" s="8">
        <v>0.14683838118526216</v>
      </c>
      <c r="Q5127" s="8">
        <v>5.897352331918887E-2</v>
      </c>
      <c r="R5127" s="9">
        <v>4.91</v>
      </c>
    </row>
    <row r="5128" spans="1:18" ht="15" customHeight="1" x14ac:dyDescent="0.25">
      <c r="A5128" t="s">
        <v>3927</v>
      </c>
      <c r="B5128" t="s">
        <v>5305</v>
      </c>
      <c r="C5128" t="s">
        <v>3662</v>
      </c>
      <c r="D5128" t="s">
        <v>5513</v>
      </c>
      <c r="E5128" s="14">
        <v>1</v>
      </c>
      <c r="F5128" s="5">
        <v>44343</v>
      </c>
      <c r="G5128" s="6" t="s">
        <v>17</v>
      </c>
      <c r="H5128" s="7" t="s">
        <v>17</v>
      </c>
      <c r="I5128" s="7">
        <v>4.8249999999999993</v>
      </c>
      <c r="J5128" s="7">
        <v>20515.578048394749</v>
      </c>
      <c r="K5128" s="7">
        <v>19322.577929654402</v>
      </c>
      <c r="L5128" s="6" t="s">
        <v>17</v>
      </c>
      <c r="M5128" s="6" t="s">
        <v>17</v>
      </c>
      <c r="N5128" s="6" t="s">
        <v>17</v>
      </c>
      <c r="O5128" s="6" t="s">
        <v>17</v>
      </c>
      <c r="P5128" s="8">
        <v>1.8011598869873607E-2</v>
      </c>
      <c r="Q5128" s="8">
        <v>7.9741850606616427E-2</v>
      </c>
      <c r="R5128" s="9">
        <v>5.1549999999999994</v>
      </c>
    </row>
    <row r="5129" spans="1:18" ht="15" customHeight="1" x14ac:dyDescent="0.25">
      <c r="A5129" t="s">
        <v>3928</v>
      </c>
      <c r="B5129" t="s">
        <v>5305</v>
      </c>
      <c r="C5129" t="s">
        <v>3662</v>
      </c>
      <c r="D5129" t="s">
        <v>5513</v>
      </c>
      <c r="E5129" s="14">
        <v>1</v>
      </c>
      <c r="F5129" s="5">
        <v>44343</v>
      </c>
      <c r="G5129" s="6" t="s">
        <v>17</v>
      </c>
      <c r="H5129" s="7" t="s">
        <v>17</v>
      </c>
      <c r="I5129" s="7">
        <v>3.62</v>
      </c>
      <c r="J5129" s="7">
        <v>19296.788773847689</v>
      </c>
      <c r="K5129" s="7">
        <v>18091.372143159177</v>
      </c>
      <c r="L5129" s="6" t="s">
        <v>17</v>
      </c>
      <c r="M5129" s="6" t="s">
        <v>17</v>
      </c>
      <c r="N5129" s="6" t="s">
        <v>17</v>
      </c>
      <c r="O5129" s="6" t="s">
        <v>17</v>
      </c>
      <c r="P5129" s="8">
        <v>3.0242058369149439E-2</v>
      </c>
      <c r="Q5129" s="8">
        <v>5.5537360948473391E-2</v>
      </c>
      <c r="R5129" s="9">
        <v>4.8650000000000002</v>
      </c>
    </row>
    <row r="5130" spans="1:18" ht="15" customHeight="1" x14ac:dyDescent="0.25">
      <c r="A5130" t="s">
        <v>3929</v>
      </c>
      <c r="B5130" t="s">
        <v>5305</v>
      </c>
      <c r="C5130" t="s">
        <v>3869</v>
      </c>
      <c r="D5130" t="s">
        <v>5513</v>
      </c>
      <c r="E5130" s="14">
        <v>1</v>
      </c>
      <c r="F5130" s="5">
        <v>44343</v>
      </c>
      <c r="G5130" s="6" t="s">
        <v>17</v>
      </c>
      <c r="H5130" s="7" t="s">
        <v>17</v>
      </c>
      <c r="I5130" s="7">
        <v>8.1</v>
      </c>
      <c r="J5130" s="7">
        <v>18453.353000052677</v>
      </c>
      <c r="K5130" s="7">
        <v>17294.099002997184</v>
      </c>
      <c r="L5130" s="6" t="s">
        <v>17</v>
      </c>
      <c r="M5130" s="6" t="s">
        <v>17</v>
      </c>
      <c r="N5130" s="6" t="s">
        <v>17</v>
      </c>
      <c r="O5130" s="6" t="s">
        <v>17</v>
      </c>
      <c r="P5130" s="8">
        <v>6.8678989482077277E-2</v>
      </c>
      <c r="Q5130" s="8">
        <v>0.11127033156478078</v>
      </c>
      <c r="R5130" s="9">
        <v>5.085</v>
      </c>
    </row>
    <row r="5131" spans="1:18" ht="15" customHeight="1" x14ac:dyDescent="0.25">
      <c r="A5131" t="s">
        <v>3930</v>
      </c>
      <c r="B5131" t="s">
        <v>5305</v>
      </c>
      <c r="C5131" t="s">
        <v>3500</v>
      </c>
      <c r="D5131" t="s">
        <v>5514</v>
      </c>
      <c r="E5131" s="14">
        <v>5</v>
      </c>
      <c r="F5131" s="5">
        <v>44343</v>
      </c>
      <c r="G5131" s="6" t="s">
        <v>17</v>
      </c>
      <c r="H5131" s="7" t="s">
        <v>17</v>
      </c>
      <c r="I5131" s="6">
        <v>10.154999999999999</v>
      </c>
      <c r="J5131" s="7">
        <v>18984.841282416943</v>
      </c>
      <c r="K5131" s="7">
        <v>17846.762332708735</v>
      </c>
      <c r="L5131" s="6" t="s">
        <v>17</v>
      </c>
      <c r="M5131" s="6" t="s">
        <v>17</v>
      </c>
      <c r="N5131" s="6" t="s">
        <v>17</v>
      </c>
      <c r="O5131" s="6" t="s">
        <v>17</v>
      </c>
      <c r="P5131" s="8">
        <v>0.1230405879425331</v>
      </c>
      <c r="Q5131" s="8">
        <v>0.10658208426952974</v>
      </c>
      <c r="R5131" s="9">
        <v>5.335</v>
      </c>
    </row>
    <row r="5132" spans="1:18" ht="15" customHeight="1" x14ac:dyDescent="0.25">
      <c r="A5132" t="s">
        <v>3931</v>
      </c>
      <c r="B5132" t="s">
        <v>5305</v>
      </c>
      <c r="C5132" t="s">
        <v>3549</v>
      </c>
      <c r="D5132" t="s">
        <v>5513</v>
      </c>
      <c r="E5132" s="14">
        <v>1</v>
      </c>
      <c r="F5132" s="5">
        <v>44343</v>
      </c>
      <c r="G5132" s="6" t="s">
        <v>17</v>
      </c>
      <c r="H5132" s="7" t="s">
        <v>17</v>
      </c>
      <c r="I5132" s="6">
        <v>6.08</v>
      </c>
      <c r="J5132" s="7">
        <v>19091.673675357444</v>
      </c>
      <c r="K5132" s="7">
        <v>17911.605276529921</v>
      </c>
      <c r="L5132" s="6" t="s">
        <v>17</v>
      </c>
      <c r="M5132" s="6" t="s">
        <v>17</v>
      </c>
      <c r="N5132" s="6" t="s">
        <v>17</v>
      </c>
      <c r="O5132" s="6" t="s">
        <v>17</v>
      </c>
      <c r="P5132" s="8">
        <v>1.7059669593331994E-2</v>
      </c>
      <c r="Q5132" s="8">
        <v>8.1680704934394152E-2</v>
      </c>
      <c r="R5132" s="9">
        <v>4.88</v>
      </c>
    </row>
    <row r="5133" spans="1:18" ht="15" customHeight="1" x14ac:dyDescent="0.25">
      <c r="A5133" t="s">
        <v>3932</v>
      </c>
      <c r="B5133" t="s">
        <v>5305</v>
      </c>
      <c r="C5133" t="s">
        <v>3549</v>
      </c>
      <c r="D5133" t="s">
        <v>5513</v>
      </c>
      <c r="E5133" s="14">
        <v>1</v>
      </c>
      <c r="F5133" s="5">
        <v>44343</v>
      </c>
      <c r="G5133" s="6" t="s">
        <v>17</v>
      </c>
      <c r="H5133" s="7" t="s">
        <v>17</v>
      </c>
      <c r="I5133" s="6">
        <v>8.3099999999999987</v>
      </c>
      <c r="J5133" s="7">
        <v>18199.096923238474</v>
      </c>
      <c r="K5133" s="7">
        <v>17042.006799634528</v>
      </c>
      <c r="L5133" s="6" t="s">
        <v>17</v>
      </c>
      <c r="M5133" s="6" t="s">
        <v>17</v>
      </c>
      <c r="N5133" s="6" t="s">
        <v>17</v>
      </c>
      <c r="O5133" s="6" t="s">
        <v>17</v>
      </c>
      <c r="P5133" s="8">
        <v>3.4678508118795928E-2</v>
      </c>
      <c r="Q5133" s="8">
        <v>0.11394284426705498</v>
      </c>
      <c r="R5133" s="9">
        <v>4.7699999999999996</v>
      </c>
    </row>
    <row r="5134" spans="1:18" ht="15" customHeight="1" x14ac:dyDescent="0.25">
      <c r="A5134" t="s">
        <v>5276</v>
      </c>
      <c r="B5134" t="s">
        <v>5308</v>
      </c>
      <c r="C5134" t="s">
        <v>16</v>
      </c>
      <c r="D5134" t="s">
        <v>5513</v>
      </c>
      <c r="E5134" s="14">
        <v>1</v>
      </c>
      <c r="F5134" s="5">
        <v>44348</v>
      </c>
      <c r="G5134" s="6">
        <v>31.315302097799158</v>
      </c>
      <c r="H5134" s="7">
        <v>11613.390209899633</v>
      </c>
      <c r="I5134" s="6">
        <v>3.37</v>
      </c>
      <c r="J5134" s="7">
        <v>19252.105799667366</v>
      </c>
      <c r="K5134" s="7">
        <v>18022.097233031913</v>
      </c>
      <c r="L5134" s="6">
        <v>49.05863627708716</v>
      </c>
      <c r="M5134" s="6">
        <v>5.6385356621023197</v>
      </c>
      <c r="N5134" s="6">
        <v>0.38313087990708927</v>
      </c>
      <c r="O5134" s="6">
        <v>41.505993041771738</v>
      </c>
      <c r="P5134" s="8">
        <v>8.4441925182588175E-3</v>
      </c>
      <c r="Q5134" s="8">
        <v>3.5259946613420037E-2</v>
      </c>
      <c r="R5134" s="9">
        <v>6.8049999999999997</v>
      </c>
    </row>
    <row r="5135" spans="1:18" ht="15" customHeight="1" x14ac:dyDescent="0.25">
      <c r="A5135" t="s">
        <v>4507</v>
      </c>
      <c r="B5135" t="s">
        <v>5306</v>
      </c>
      <c r="C5135" t="s">
        <v>4424</v>
      </c>
      <c r="D5135" t="s">
        <v>5513</v>
      </c>
      <c r="E5135" s="14">
        <v>1</v>
      </c>
      <c r="F5135" s="5">
        <v>44348</v>
      </c>
      <c r="G5135" s="6">
        <v>46.72</v>
      </c>
      <c r="H5135" s="7">
        <v>8520.7514149554081</v>
      </c>
      <c r="I5135" s="6">
        <v>5.52</v>
      </c>
      <c r="J5135" s="7">
        <v>19320.75471698113</v>
      </c>
      <c r="K5135" s="7">
        <v>18134.611514555945</v>
      </c>
      <c r="L5135" s="6" t="s">
        <v>17</v>
      </c>
      <c r="M5135" s="6" t="s">
        <v>17</v>
      </c>
      <c r="N5135" s="6">
        <v>0.38059299191374663</v>
      </c>
      <c r="O5135" s="6" t="s">
        <v>17</v>
      </c>
      <c r="P5135" s="8">
        <v>2.1077875221129487E-3</v>
      </c>
      <c r="Q5135" s="8">
        <v>2.6405722981105956E-2</v>
      </c>
      <c r="R5135" s="9">
        <v>7.25</v>
      </c>
    </row>
    <row r="5136" spans="1:18" ht="15" customHeight="1" x14ac:dyDescent="0.25">
      <c r="A5136" t="s">
        <v>4508</v>
      </c>
      <c r="B5136" t="s">
        <v>5306</v>
      </c>
      <c r="C5136" t="s">
        <v>4424</v>
      </c>
      <c r="D5136" t="s">
        <v>5513</v>
      </c>
      <c r="E5136" s="14">
        <v>1</v>
      </c>
      <c r="F5136" s="5">
        <v>44348</v>
      </c>
      <c r="G5136" s="6">
        <v>43.27</v>
      </c>
      <c r="H5136" s="7">
        <v>9522.0386696100595</v>
      </c>
      <c r="I5136" s="7">
        <v>4.37</v>
      </c>
      <c r="J5136" s="7">
        <v>19846.09589409675</v>
      </c>
      <c r="K5136" s="7">
        <v>18648.201603402187</v>
      </c>
      <c r="L5136" s="6" t="s">
        <v>17</v>
      </c>
      <c r="M5136" s="6" t="s">
        <v>17</v>
      </c>
      <c r="N5136" s="6">
        <v>0.25722434483129741</v>
      </c>
      <c r="O5136" s="6" t="s">
        <v>17</v>
      </c>
      <c r="P5136" s="8">
        <v>7.0082933962838673E-3</v>
      </c>
      <c r="Q5136" s="8">
        <v>5.8084783021734455E-2</v>
      </c>
      <c r="R5136" s="9">
        <v>7.085</v>
      </c>
    </row>
    <row r="5137" spans="1:18" ht="15" customHeight="1" x14ac:dyDescent="0.25">
      <c r="A5137" t="s">
        <v>4509</v>
      </c>
      <c r="B5137" t="s">
        <v>5306</v>
      </c>
      <c r="C5137" t="s">
        <v>4424</v>
      </c>
      <c r="D5137" t="s">
        <v>5513</v>
      </c>
      <c r="E5137" s="14">
        <v>1</v>
      </c>
      <c r="F5137" s="5">
        <v>44348</v>
      </c>
      <c r="G5137" s="6">
        <v>38.51</v>
      </c>
      <c r="H5137" s="7">
        <v>9960.8863138549459</v>
      </c>
      <c r="I5137" s="7">
        <v>5.9499999999999993</v>
      </c>
      <c r="J5137" s="7">
        <v>18910.848549946295</v>
      </c>
      <c r="K5137" s="7">
        <v>17729.200868197993</v>
      </c>
      <c r="L5137" s="6" t="s">
        <v>17</v>
      </c>
      <c r="M5137" s="6" t="s">
        <v>17</v>
      </c>
      <c r="N5137" s="6">
        <v>0.2996777658431794</v>
      </c>
      <c r="O5137" s="6" t="s">
        <v>17</v>
      </c>
      <c r="P5137" s="8">
        <v>4.0720957174324633E-2</v>
      </c>
      <c r="Q5137" s="8">
        <v>4.8299964313402173E-2</v>
      </c>
      <c r="R5137" s="9">
        <v>6.9</v>
      </c>
    </row>
    <row r="5138" spans="1:18" ht="15" customHeight="1" x14ac:dyDescent="0.25">
      <c r="A5138" t="s">
        <v>4510</v>
      </c>
      <c r="B5138" t="s">
        <v>5306</v>
      </c>
      <c r="C5138" t="s">
        <v>4424</v>
      </c>
      <c r="D5138" t="s">
        <v>5513</v>
      </c>
      <c r="E5138" s="14">
        <v>1</v>
      </c>
      <c r="F5138" s="5">
        <v>44348</v>
      </c>
      <c r="G5138" s="6">
        <v>23.61</v>
      </c>
      <c r="H5138" s="7">
        <v>13540.413587847248</v>
      </c>
      <c r="I5138" s="7">
        <v>6.07</v>
      </c>
      <c r="J5138" s="7">
        <v>19660.980696219456</v>
      </c>
      <c r="K5138" s="7">
        <v>18480.437083187913</v>
      </c>
      <c r="L5138" s="6" t="s">
        <v>17</v>
      </c>
      <c r="M5138" s="6" t="s">
        <v>17</v>
      </c>
      <c r="N5138" s="6">
        <v>0.46521576386289504</v>
      </c>
      <c r="O5138" s="6" t="s">
        <v>17</v>
      </c>
      <c r="P5138" s="8">
        <v>1.592008550277214E-2</v>
      </c>
      <c r="Q5138" s="8">
        <v>7.1459884926842299E-2</v>
      </c>
      <c r="R5138" s="9">
        <v>6.4950000000000001</v>
      </c>
    </row>
    <row r="5139" spans="1:18" ht="15" customHeight="1" x14ac:dyDescent="0.25">
      <c r="A5139" t="s">
        <v>4511</v>
      </c>
      <c r="B5139" t="s">
        <v>5306</v>
      </c>
      <c r="C5139" t="s">
        <v>4424</v>
      </c>
      <c r="D5139" t="s">
        <v>5513</v>
      </c>
      <c r="E5139" s="14">
        <v>1</v>
      </c>
      <c r="F5139" s="5">
        <v>44348</v>
      </c>
      <c r="G5139" s="6">
        <v>20.57</v>
      </c>
      <c r="H5139" s="7">
        <v>12463.25443038258</v>
      </c>
      <c r="I5139" s="7">
        <v>10.225000000000001</v>
      </c>
      <c r="J5139" s="7">
        <v>17461.100976499623</v>
      </c>
      <c r="K5139" s="7">
        <v>16323.52956110107</v>
      </c>
      <c r="L5139" s="6" t="s">
        <v>17</v>
      </c>
      <c r="M5139" s="6" t="s">
        <v>17</v>
      </c>
      <c r="N5139" s="6">
        <v>0.26719605107844191</v>
      </c>
      <c r="O5139" s="6" t="s">
        <v>17</v>
      </c>
      <c r="P5139" s="8">
        <v>4.3380521161855805E-2</v>
      </c>
      <c r="Q5139" s="8">
        <v>5.9168936176084701E-2</v>
      </c>
      <c r="R5139" s="9">
        <v>6.8100000000000005</v>
      </c>
    </row>
    <row r="5140" spans="1:18" ht="15" customHeight="1" x14ac:dyDescent="0.25">
      <c r="A5140" t="s">
        <v>4512</v>
      </c>
      <c r="B5140" t="s">
        <v>5306</v>
      </c>
      <c r="C5140" t="s">
        <v>4424</v>
      </c>
      <c r="D5140" t="s">
        <v>5513</v>
      </c>
      <c r="E5140" s="14">
        <v>1</v>
      </c>
      <c r="F5140" s="5">
        <v>44348</v>
      </c>
      <c r="G5140" s="6">
        <v>34.94</v>
      </c>
      <c r="H5140" s="7">
        <v>10892.603811182555</v>
      </c>
      <c r="I5140" s="7">
        <v>5.9050000000000002</v>
      </c>
      <c r="J5140" s="7">
        <v>19236.657452689775</v>
      </c>
      <c r="K5140" s="7">
        <v>18054.392885309797</v>
      </c>
      <c r="L5140" s="6" t="s">
        <v>17</v>
      </c>
      <c r="M5140" s="6" t="s">
        <v>17</v>
      </c>
      <c r="N5140" s="6">
        <v>0.4911758452051882</v>
      </c>
      <c r="O5140" s="6" t="s">
        <v>17</v>
      </c>
      <c r="P5140" s="8">
        <v>7.1927478761334299E-3</v>
      </c>
      <c r="Q5140" s="8">
        <v>3.7150112934738563E-2</v>
      </c>
      <c r="R5140" s="9">
        <v>5.94</v>
      </c>
    </row>
    <row r="5141" spans="1:18" ht="15" customHeight="1" x14ac:dyDescent="0.25">
      <c r="A5141" t="s">
        <v>4513</v>
      </c>
      <c r="B5141" t="s">
        <v>5306</v>
      </c>
      <c r="C5141" t="s">
        <v>4424</v>
      </c>
      <c r="D5141" t="s">
        <v>5513</v>
      </c>
      <c r="E5141" s="14">
        <v>1</v>
      </c>
      <c r="F5141" s="5">
        <v>44348</v>
      </c>
      <c r="G5141" s="6">
        <v>45.74</v>
      </c>
      <c r="H5141" s="7">
        <v>9000.3193817380416</v>
      </c>
      <c r="I5141" s="7">
        <v>3.39</v>
      </c>
      <c r="J5141" s="7">
        <v>19854.737181901328</v>
      </c>
      <c r="K5141" s="7">
        <v>18646.788761035834</v>
      </c>
      <c r="L5141" s="6" t="s">
        <v>17</v>
      </c>
      <c r="M5141" s="6" t="s">
        <v>17</v>
      </c>
      <c r="N5141" s="6">
        <v>0.2022919244633346</v>
      </c>
      <c r="O5141" s="6" t="s">
        <v>17</v>
      </c>
      <c r="P5141" s="8">
        <v>5.0216324210746453E-4</v>
      </c>
      <c r="Q5141" s="8">
        <v>1.256618137177355E-2</v>
      </c>
      <c r="R5141" s="9">
        <v>7.0649999999999995</v>
      </c>
    </row>
    <row r="5142" spans="1:18" ht="15" customHeight="1" x14ac:dyDescent="0.25">
      <c r="A5142" t="s">
        <v>4514</v>
      </c>
      <c r="B5142" t="s">
        <v>5306</v>
      </c>
      <c r="C5142" t="s">
        <v>4424</v>
      </c>
      <c r="D5142" t="s">
        <v>5513</v>
      </c>
      <c r="E5142" s="14">
        <v>1</v>
      </c>
      <c r="F5142" s="5">
        <v>44348</v>
      </c>
      <c r="G5142" s="6">
        <v>36.6</v>
      </c>
      <c r="H5142" s="7">
        <v>10812.324311975784</v>
      </c>
      <c r="I5142" s="7">
        <v>3.3380000000000001</v>
      </c>
      <c r="J5142" s="7">
        <v>19672.852086238338</v>
      </c>
      <c r="K5142" s="7">
        <v>18464.451596176317</v>
      </c>
      <c r="L5142" s="6" t="s">
        <v>17</v>
      </c>
      <c r="M5142" s="6" t="s">
        <v>17</v>
      </c>
      <c r="N5142" s="6">
        <v>9.7608066073152408E-2</v>
      </c>
      <c r="O5142" s="6" t="s">
        <v>17</v>
      </c>
      <c r="P5142" s="8">
        <v>3.8385194523149822E-3</v>
      </c>
      <c r="Q5142" s="8">
        <v>2.1793791762227926E-2</v>
      </c>
      <c r="R5142" s="9">
        <v>6.77</v>
      </c>
    </row>
    <row r="5143" spans="1:18" ht="15" customHeight="1" x14ac:dyDescent="0.25">
      <c r="A5143" t="s">
        <v>4515</v>
      </c>
      <c r="B5143" t="s">
        <v>5306</v>
      </c>
      <c r="C5143" t="s">
        <v>4424</v>
      </c>
      <c r="D5143" t="s">
        <v>5513</v>
      </c>
      <c r="E5143" s="14">
        <v>1</v>
      </c>
      <c r="F5143" s="5">
        <v>44348</v>
      </c>
      <c r="G5143" s="6">
        <v>39.06</v>
      </c>
      <c r="H5143" s="7">
        <v>9997.7949029422325</v>
      </c>
      <c r="I5143" s="7">
        <v>3.875</v>
      </c>
      <c r="J5143" s="7">
        <v>19174.856895993089</v>
      </c>
      <c r="K5143" s="7">
        <v>17971.825899150364</v>
      </c>
      <c r="L5143" s="6" t="s">
        <v>17</v>
      </c>
      <c r="M5143" s="6" t="s">
        <v>17</v>
      </c>
      <c r="N5143" s="6">
        <v>0.30240846743708827</v>
      </c>
      <c r="O5143" s="6" t="s">
        <v>17</v>
      </c>
      <c r="P5143" s="8">
        <v>1.4813428474627428E-2</v>
      </c>
      <c r="Q5143" s="8">
        <v>2.7606937377808227E-2</v>
      </c>
      <c r="R5143" s="9">
        <v>7.41</v>
      </c>
    </row>
    <row r="5144" spans="1:18" ht="15" customHeight="1" x14ac:dyDescent="0.25">
      <c r="A5144" t="s">
        <v>4516</v>
      </c>
      <c r="B5144" t="s">
        <v>5306</v>
      </c>
      <c r="C5144" t="s">
        <v>4424</v>
      </c>
      <c r="D5144" t="s">
        <v>5513</v>
      </c>
      <c r="E5144" s="14">
        <v>1</v>
      </c>
      <c r="F5144" s="5">
        <v>44348</v>
      </c>
      <c r="G5144" s="6">
        <v>36.93</v>
      </c>
      <c r="H5144" s="7">
        <v>10445.601347330572</v>
      </c>
      <c r="I5144" s="7">
        <v>4.8100000000000005</v>
      </c>
      <c r="J5144" s="7">
        <v>19185.660781166396</v>
      </c>
      <c r="K5144" s="7">
        <v>17992.391386285984</v>
      </c>
      <c r="L5144" s="6" t="s">
        <v>17</v>
      </c>
      <c r="M5144" s="6" t="s">
        <v>17</v>
      </c>
      <c r="N5144" s="6">
        <v>0.14339218833600856</v>
      </c>
      <c r="O5144" s="6" t="s">
        <v>17</v>
      </c>
      <c r="P5144" s="8">
        <v>4.2881910375130059E-3</v>
      </c>
      <c r="Q5144" s="8">
        <v>2.5786918464175346E-2</v>
      </c>
      <c r="R5144" s="9">
        <v>6.55</v>
      </c>
    </row>
    <row r="5145" spans="1:18" ht="15" customHeight="1" x14ac:dyDescent="0.25">
      <c r="A5145" t="s">
        <v>4517</v>
      </c>
      <c r="B5145" t="s">
        <v>5306</v>
      </c>
      <c r="C5145" t="s">
        <v>4424</v>
      </c>
      <c r="D5145" t="s">
        <v>5513</v>
      </c>
      <c r="E5145" s="14">
        <v>1</v>
      </c>
      <c r="F5145" s="5">
        <v>44348</v>
      </c>
      <c r="G5145" s="6">
        <v>41.03</v>
      </c>
      <c r="H5145" s="7">
        <v>9948.1313913146787</v>
      </c>
      <c r="I5145" s="7">
        <v>3.3</v>
      </c>
      <c r="J5145" s="7">
        <v>19778.470803312182</v>
      </c>
      <c r="K5145" s="7">
        <v>18569.601986289093</v>
      </c>
      <c r="L5145" s="6" t="s">
        <v>17</v>
      </c>
      <c r="M5145" s="6" t="s">
        <v>17</v>
      </c>
      <c r="N5145" s="6">
        <v>0.19356920098935371</v>
      </c>
      <c r="O5145" s="6" t="s">
        <v>17</v>
      </c>
      <c r="P5145" s="8">
        <v>2.5604391665258425E-3</v>
      </c>
      <c r="Q5145" s="8">
        <v>2.3795407058716796E-2</v>
      </c>
      <c r="R5145" s="9">
        <v>7.01</v>
      </c>
    </row>
    <row r="5146" spans="1:18" ht="15" customHeight="1" x14ac:dyDescent="0.25">
      <c r="A5146" t="s">
        <v>4518</v>
      </c>
      <c r="B5146" t="s">
        <v>5306</v>
      </c>
      <c r="C5146" t="s">
        <v>4424</v>
      </c>
      <c r="D5146" t="s">
        <v>5513</v>
      </c>
      <c r="E5146" s="14">
        <v>1</v>
      </c>
      <c r="F5146" s="5">
        <v>44348</v>
      </c>
      <c r="G5146" s="6">
        <v>37.15</v>
      </c>
      <c r="H5146" s="7">
        <v>10762.011184386973</v>
      </c>
      <c r="I5146" s="7">
        <v>2.54</v>
      </c>
      <c r="J5146" s="7">
        <v>19783.998710440061</v>
      </c>
      <c r="K5146" s="7">
        <v>18567.359879692878</v>
      </c>
      <c r="L5146" s="6" t="s">
        <v>17</v>
      </c>
      <c r="M5146" s="6" t="s">
        <v>17</v>
      </c>
      <c r="N5146" s="6">
        <v>0.11713502767180699</v>
      </c>
      <c r="O5146" s="6" t="s">
        <v>17</v>
      </c>
      <c r="P5146" s="8">
        <v>2.4416547148940022E-4</v>
      </c>
      <c r="Q5146" s="8">
        <v>3.0205303535501271E-2</v>
      </c>
      <c r="R5146" s="9">
        <v>6.9450000000000003</v>
      </c>
    </row>
    <row r="5147" spans="1:18" ht="15" customHeight="1" x14ac:dyDescent="0.25">
      <c r="A5147" t="s">
        <v>4519</v>
      </c>
      <c r="B5147" t="s">
        <v>5306</v>
      </c>
      <c r="C5147" t="s">
        <v>4424</v>
      </c>
      <c r="D5147" t="s">
        <v>5513</v>
      </c>
      <c r="E5147" s="14">
        <v>1</v>
      </c>
      <c r="F5147" s="5">
        <v>44348</v>
      </c>
      <c r="G5147" s="6">
        <v>36.72</v>
      </c>
      <c r="H5147" s="7">
        <v>10789.966196986203</v>
      </c>
      <c r="I5147" s="6">
        <v>1.2949999999999999</v>
      </c>
      <c r="J5147" s="7">
        <v>19698.2270841192</v>
      </c>
      <c r="K5147" s="7">
        <v>18468.767062241157</v>
      </c>
      <c r="L5147" s="6" t="s">
        <v>17</v>
      </c>
      <c r="M5147" s="6" t="s">
        <v>17</v>
      </c>
      <c r="N5147" s="6">
        <v>0.1077760413859999</v>
      </c>
      <c r="O5147" s="6" t="s">
        <v>17</v>
      </c>
      <c r="P5147" s="8">
        <v>0</v>
      </c>
      <c r="Q5147" s="8">
        <v>0</v>
      </c>
      <c r="R5147" s="9">
        <v>7.2149999999999999</v>
      </c>
    </row>
    <row r="5148" spans="1:18" ht="15" customHeight="1" x14ac:dyDescent="0.25">
      <c r="A5148" t="s">
        <v>4520</v>
      </c>
      <c r="B5148" t="s">
        <v>5306</v>
      </c>
      <c r="C5148" t="s">
        <v>4424</v>
      </c>
      <c r="D5148" t="s">
        <v>5513</v>
      </c>
      <c r="E5148" s="14">
        <v>1</v>
      </c>
      <c r="F5148" s="5">
        <v>44348</v>
      </c>
      <c r="G5148" s="6">
        <v>42.44</v>
      </c>
      <c r="H5148" s="7">
        <v>9628.3121524930812</v>
      </c>
      <c r="I5148" s="6">
        <v>2.9000000000000004</v>
      </c>
      <c r="J5148" s="7">
        <v>19741.624229429108</v>
      </c>
      <c r="K5148" s="7">
        <v>18528.702836158929</v>
      </c>
      <c r="L5148" s="6" t="s">
        <v>17</v>
      </c>
      <c r="M5148" s="6" t="s">
        <v>17</v>
      </c>
      <c r="N5148" s="6">
        <v>0.10720986330742428</v>
      </c>
      <c r="O5148" s="6" t="s">
        <v>17</v>
      </c>
      <c r="P5148" s="8">
        <v>0</v>
      </c>
      <c r="Q5148" s="8">
        <v>2.0201004182697543E-2</v>
      </c>
      <c r="R5148" s="9">
        <v>6.7249999999999996</v>
      </c>
    </row>
    <row r="5149" spans="1:18" ht="15" customHeight="1" x14ac:dyDescent="0.25">
      <c r="A5149" t="s">
        <v>4521</v>
      </c>
      <c r="B5149" t="s">
        <v>5306</v>
      </c>
      <c r="C5149" t="s">
        <v>4424</v>
      </c>
      <c r="D5149" t="s">
        <v>5513</v>
      </c>
      <c r="E5149" s="14">
        <v>1</v>
      </c>
      <c r="F5149" s="5">
        <v>44348</v>
      </c>
      <c r="G5149" s="6">
        <v>42.8</v>
      </c>
      <c r="H5149" s="7">
        <v>9587.4342563471073</v>
      </c>
      <c r="I5149" s="6">
        <v>2.0049999999999999</v>
      </c>
      <c r="J5149" s="7">
        <v>19811.37130914742</v>
      </c>
      <c r="K5149" s="7">
        <v>18589.227720886549</v>
      </c>
      <c r="L5149" s="6" t="s">
        <v>17</v>
      </c>
      <c r="M5149" s="6" t="s">
        <v>17</v>
      </c>
      <c r="N5149" s="6">
        <v>0.10717539252987514</v>
      </c>
      <c r="O5149" s="6" t="s">
        <v>17</v>
      </c>
      <c r="P5149" s="8">
        <v>0</v>
      </c>
      <c r="Q5149" s="8">
        <v>2.4508270350888636E-2</v>
      </c>
      <c r="R5149" s="9">
        <v>6.6950000000000003</v>
      </c>
    </row>
    <row r="5150" spans="1:18" ht="15" customHeight="1" x14ac:dyDescent="0.25">
      <c r="A5150" t="s">
        <v>4522</v>
      </c>
      <c r="B5150" t="s">
        <v>5306</v>
      </c>
      <c r="C5150" t="s">
        <v>4424</v>
      </c>
      <c r="D5150" t="s">
        <v>5513</v>
      </c>
      <c r="E5150" s="14">
        <v>1</v>
      </c>
      <c r="F5150" s="5">
        <v>44348</v>
      </c>
      <c r="G5150" s="6">
        <v>36.409999999999997</v>
      </c>
      <c r="H5150" s="7">
        <v>11084.002886451648</v>
      </c>
      <c r="I5150" s="6">
        <v>3.645</v>
      </c>
      <c r="J5150" s="7">
        <v>20034.462333746163</v>
      </c>
      <c r="K5150" s="7">
        <v>18829.217151205612</v>
      </c>
      <c r="L5150" s="6" t="s">
        <v>17</v>
      </c>
      <c r="M5150" s="6" t="s">
        <v>17</v>
      </c>
      <c r="N5150" s="6">
        <v>0.10769479295676053</v>
      </c>
      <c r="O5150" s="6" t="s">
        <v>17</v>
      </c>
      <c r="P5150" s="8">
        <v>2.3153531522881006E-3</v>
      </c>
      <c r="Q5150" s="8">
        <v>4.1962431486224076E-2</v>
      </c>
      <c r="R5150" s="9">
        <v>7.1449999999999996</v>
      </c>
    </row>
    <row r="5151" spans="1:18" ht="15" customHeight="1" x14ac:dyDescent="0.25">
      <c r="A5151" t="s">
        <v>4523</v>
      </c>
      <c r="B5151" t="s">
        <v>5306</v>
      </c>
      <c r="C5151" t="s">
        <v>4424</v>
      </c>
      <c r="D5151" t="s">
        <v>5513</v>
      </c>
      <c r="E5151" s="14">
        <v>1</v>
      </c>
      <c r="F5151" s="5">
        <v>44348</v>
      </c>
      <c r="G5151" s="6">
        <v>33.54</v>
      </c>
      <c r="H5151" s="7">
        <v>10941.706467446022</v>
      </c>
      <c r="I5151" s="6">
        <v>7.6400000000000006</v>
      </c>
      <c r="J5151" s="7">
        <v>18860.584097207418</v>
      </c>
      <c r="K5151" s="7">
        <v>17696.49212676199</v>
      </c>
      <c r="L5151" s="6" t="s">
        <v>17</v>
      </c>
      <c r="M5151" s="6" t="s">
        <v>17</v>
      </c>
      <c r="N5151" s="6">
        <v>0.12257514389256023</v>
      </c>
      <c r="O5151" s="6" t="s">
        <v>17</v>
      </c>
      <c r="P5151" s="8">
        <v>7.9213547594371003E-3</v>
      </c>
      <c r="Q5151" s="8">
        <v>6.8157886294500938E-2</v>
      </c>
      <c r="R5151" s="9">
        <v>6.18</v>
      </c>
    </row>
    <row r="5152" spans="1:18" ht="15" customHeight="1" x14ac:dyDescent="0.25">
      <c r="A5152" t="s">
        <v>4524</v>
      </c>
      <c r="B5152" t="s">
        <v>5306</v>
      </c>
      <c r="C5152" t="s">
        <v>4424</v>
      </c>
      <c r="D5152" t="s">
        <v>5513</v>
      </c>
      <c r="E5152" s="14">
        <v>1</v>
      </c>
      <c r="F5152" s="5">
        <v>44348</v>
      </c>
      <c r="G5152" s="6">
        <v>39.44</v>
      </c>
      <c r="H5152" s="7">
        <v>10129.978058136927</v>
      </c>
      <c r="I5152" s="6">
        <v>1.07</v>
      </c>
      <c r="J5152" s="7">
        <v>19549.970463455236</v>
      </c>
      <c r="K5152" s="7">
        <v>18318.192302075506</v>
      </c>
      <c r="L5152" s="6" t="s">
        <v>17</v>
      </c>
      <c r="M5152" s="6" t="s">
        <v>17</v>
      </c>
      <c r="N5152" s="6">
        <v>0.10740561731378551</v>
      </c>
      <c r="O5152" s="6" t="s">
        <v>17</v>
      </c>
      <c r="P5152" s="8">
        <v>0</v>
      </c>
      <c r="Q5152" s="8">
        <v>8.2321182679516609E-3</v>
      </c>
      <c r="R5152" s="9">
        <v>6.8949999999999996</v>
      </c>
    </row>
    <row r="5153" spans="1:18" ht="15" customHeight="1" x14ac:dyDescent="0.25">
      <c r="A5153" t="s">
        <v>4525</v>
      </c>
      <c r="B5153" t="s">
        <v>5306</v>
      </c>
      <c r="C5153" t="s">
        <v>4424</v>
      </c>
      <c r="D5153" t="s">
        <v>5513</v>
      </c>
      <c r="E5153" s="14">
        <v>1</v>
      </c>
      <c r="F5153" s="5">
        <v>44348</v>
      </c>
      <c r="G5153" s="6">
        <v>39.99</v>
      </c>
      <c r="H5153" s="7">
        <v>10137.759194155338</v>
      </c>
      <c r="I5153" s="6">
        <v>5.29</v>
      </c>
      <c r="J5153" s="7">
        <v>19709.816612729235</v>
      </c>
      <c r="K5153" s="7">
        <v>18521.437917272688</v>
      </c>
      <c r="L5153" s="6" t="s">
        <v>17</v>
      </c>
      <c r="M5153" s="6" t="s">
        <v>17</v>
      </c>
      <c r="N5153" s="6">
        <v>0.21251348435814454</v>
      </c>
      <c r="O5153" s="6" t="s">
        <v>17</v>
      </c>
      <c r="P5153" s="8">
        <v>1.2096251340879435E-2</v>
      </c>
      <c r="Q5153" s="8">
        <v>5.2269991634584789E-2</v>
      </c>
      <c r="R5153" s="9">
        <v>7.3</v>
      </c>
    </row>
    <row r="5154" spans="1:18" ht="15" customHeight="1" x14ac:dyDescent="0.25">
      <c r="A5154" t="s">
        <v>4526</v>
      </c>
      <c r="B5154" t="s">
        <v>5306</v>
      </c>
      <c r="C5154" t="s">
        <v>4424</v>
      </c>
      <c r="D5154" t="s">
        <v>5513</v>
      </c>
      <c r="E5154" s="14">
        <v>1</v>
      </c>
      <c r="F5154" s="5">
        <v>44348</v>
      </c>
      <c r="G5154" s="6">
        <v>35.17</v>
      </c>
      <c r="H5154" s="7">
        <v>10939.430979547971</v>
      </c>
      <c r="I5154" s="6">
        <v>4.0649999999999995</v>
      </c>
      <c r="J5154" s="7">
        <v>19400.317292437863</v>
      </c>
      <c r="K5154" s="7">
        <v>18199.343019509444</v>
      </c>
      <c r="L5154" s="6" t="s">
        <v>17</v>
      </c>
      <c r="M5154" s="6" t="s">
        <v>17</v>
      </c>
      <c r="N5154" s="6">
        <v>0.17874140666314123</v>
      </c>
      <c r="O5154" s="6" t="s">
        <v>17</v>
      </c>
      <c r="P5154" s="8">
        <v>7.6783736997910832E-3</v>
      </c>
      <c r="Q5154" s="8">
        <v>7.6072138837392084E-2</v>
      </c>
      <c r="R5154" s="9">
        <v>5.45</v>
      </c>
    </row>
    <row r="5155" spans="1:18" ht="15" customHeight="1" x14ac:dyDescent="0.25">
      <c r="A5155" t="s">
        <v>4527</v>
      </c>
      <c r="B5155" t="s">
        <v>5306</v>
      </c>
      <c r="C5155" t="s">
        <v>4424</v>
      </c>
      <c r="D5155" t="s">
        <v>5513</v>
      </c>
      <c r="E5155" s="14">
        <v>1</v>
      </c>
      <c r="F5155" s="5">
        <v>44348</v>
      </c>
      <c r="G5155" s="6">
        <v>35.04</v>
      </c>
      <c r="H5155" s="7">
        <v>10966.551189587579</v>
      </c>
      <c r="I5155" s="6">
        <v>3.4699999999999998</v>
      </c>
      <c r="J5155" s="7">
        <v>19406.820493602441</v>
      </c>
      <c r="K5155" s="7">
        <v>18199.78200367546</v>
      </c>
      <c r="L5155" s="6" t="s">
        <v>17</v>
      </c>
      <c r="M5155" s="6" t="s">
        <v>17</v>
      </c>
      <c r="N5155" s="6">
        <v>9.5294180630654757E-2</v>
      </c>
      <c r="O5155" s="6" t="s">
        <v>17</v>
      </c>
      <c r="P5155" s="8">
        <v>3.5227188715062801E-3</v>
      </c>
      <c r="Q5155" s="8">
        <v>3.3939312998598141E-2</v>
      </c>
      <c r="R5155" s="9">
        <v>6.6050000000000004</v>
      </c>
    </row>
    <row r="5156" spans="1:18" ht="15" customHeight="1" x14ac:dyDescent="0.25">
      <c r="A5156" t="s">
        <v>4528</v>
      </c>
      <c r="B5156" t="s">
        <v>5306</v>
      </c>
      <c r="C5156" t="s">
        <v>4424</v>
      </c>
      <c r="D5156" t="s">
        <v>5513</v>
      </c>
      <c r="E5156" s="14">
        <v>1</v>
      </c>
      <c r="F5156" s="5">
        <v>44348</v>
      </c>
      <c r="G5156" s="6">
        <v>39.1</v>
      </c>
      <c r="H5156" s="7">
        <v>10262.969556581245</v>
      </c>
      <c r="I5156" s="6">
        <v>4.8699999999999992</v>
      </c>
      <c r="J5156" s="7">
        <v>19613.381302690224</v>
      </c>
      <c r="K5156" s="7">
        <v>18420.66101244868</v>
      </c>
      <c r="L5156" s="6" t="s">
        <v>17</v>
      </c>
      <c r="M5156" s="6" t="s">
        <v>17</v>
      </c>
      <c r="N5156" s="6">
        <v>0.22982333673414596</v>
      </c>
      <c r="O5156" s="6" t="s">
        <v>17</v>
      </c>
      <c r="P5156" s="8">
        <v>5.323834114367417E-3</v>
      </c>
      <c r="Q5156" s="8">
        <v>7.5312254362581224E-2</v>
      </c>
      <c r="R5156" s="9">
        <v>6.8849999999999998</v>
      </c>
    </row>
    <row r="5157" spans="1:18" ht="15" customHeight="1" x14ac:dyDescent="0.25">
      <c r="A5157" t="s">
        <v>4529</v>
      </c>
      <c r="B5157" t="s">
        <v>5306</v>
      </c>
      <c r="C5157" t="s">
        <v>4424</v>
      </c>
      <c r="D5157" t="s">
        <v>5513</v>
      </c>
      <c r="E5157" s="14">
        <v>1</v>
      </c>
      <c r="F5157" s="5">
        <v>44348</v>
      </c>
      <c r="G5157" s="6">
        <v>42.83</v>
      </c>
      <c r="H5157" s="7">
        <v>10284.773847111561</v>
      </c>
      <c r="I5157" s="6">
        <v>1.9899999999999998</v>
      </c>
      <c r="J5157" s="7">
        <v>21042.327757758292</v>
      </c>
      <c r="K5157" s="7">
        <v>19820.029293530803</v>
      </c>
      <c r="L5157" s="6" t="s">
        <v>17</v>
      </c>
      <c r="M5157" s="6" t="s">
        <v>17</v>
      </c>
      <c r="N5157" s="6">
        <v>0.10756736406174366</v>
      </c>
      <c r="O5157" s="6" t="s">
        <v>17</v>
      </c>
      <c r="P5157" s="8">
        <v>3.3402417059546973E-3</v>
      </c>
      <c r="Q5157" s="8">
        <v>4.7590317201080833E-2</v>
      </c>
      <c r="R5157" s="9">
        <v>7.0350000000000001</v>
      </c>
    </row>
    <row r="5158" spans="1:18" ht="15" customHeight="1" x14ac:dyDescent="0.25">
      <c r="A5158" t="s">
        <v>4530</v>
      </c>
      <c r="B5158" t="s">
        <v>5306</v>
      </c>
      <c r="C5158" t="s">
        <v>4424</v>
      </c>
      <c r="D5158" t="s">
        <v>5513</v>
      </c>
      <c r="E5158" s="14">
        <v>1</v>
      </c>
      <c r="F5158" s="5">
        <v>44348</v>
      </c>
      <c r="G5158" s="6">
        <v>42.47</v>
      </c>
      <c r="H5158" s="7">
        <v>9683.2578544030766</v>
      </c>
      <c r="I5158" s="6">
        <v>2.31</v>
      </c>
      <c r="J5158" s="7">
        <v>19854.147675478576</v>
      </c>
      <c r="K5158" s="7">
        <v>18635.146800631108</v>
      </c>
      <c r="L5158" s="6" t="s">
        <v>17</v>
      </c>
      <c r="M5158" s="6" t="s">
        <v>17</v>
      </c>
      <c r="N5158" s="6">
        <v>0.1072443562657515</v>
      </c>
      <c r="O5158" s="6" t="s">
        <v>17</v>
      </c>
      <c r="P5158" s="8">
        <v>1.4703596403187857E-3</v>
      </c>
      <c r="Q5158" s="8">
        <v>2.9754361054784333E-2</v>
      </c>
      <c r="R5158" s="9">
        <v>6.7549999999999999</v>
      </c>
    </row>
    <row r="5159" spans="1:18" ht="15" customHeight="1" x14ac:dyDescent="0.25">
      <c r="A5159" t="s">
        <v>4531</v>
      </c>
      <c r="B5159" t="s">
        <v>5306</v>
      </c>
      <c r="C5159" t="s">
        <v>4424</v>
      </c>
      <c r="D5159" t="s">
        <v>5513</v>
      </c>
      <c r="E5159" s="14">
        <v>1</v>
      </c>
      <c r="F5159" s="5">
        <v>44348</v>
      </c>
      <c r="G5159" s="6">
        <v>41.26</v>
      </c>
      <c r="H5159" s="7">
        <v>9586.1096595187391</v>
      </c>
      <c r="I5159" s="6">
        <v>2.15</v>
      </c>
      <c r="J5159" s="7">
        <v>19256.216216216217</v>
      </c>
      <c r="K5159" s="7">
        <v>18035.565984880384</v>
      </c>
      <c r="L5159" s="6" t="s">
        <v>17</v>
      </c>
      <c r="M5159" s="6" t="s">
        <v>17</v>
      </c>
      <c r="N5159" s="6">
        <v>0.10810810810810811</v>
      </c>
      <c r="O5159" s="6" t="s">
        <v>17</v>
      </c>
      <c r="P5159" s="8">
        <v>0</v>
      </c>
      <c r="Q5159" s="8">
        <v>1.7603659324210354E-2</v>
      </c>
      <c r="R5159" s="9">
        <v>7.5</v>
      </c>
    </row>
    <row r="5160" spans="1:18" ht="15" customHeight="1" x14ac:dyDescent="0.25">
      <c r="A5160" t="s">
        <v>4532</v>
      </c>
      <c r="B5160" t="s">
        <v>5306</v>
      </c>
      <c r="C5160" t="s">
        <v>4424</v>
      </c>
      <c r="D5160" t="s">
        <v>5513</v>
      </c>
      <c r="E5160" s="14">
        <v>1</v>
      </c>
      <c r="F5160" s="5">
        <v>44348</v>
      </c>
      <c r="G5160" s="6">
        <v>38.44</v>
      </c>
      <c r="H5160" s="7">
        <v>9897.6525835839384</v>
      </c>
      <c r="I5160" s="6">
        <v>7.665</v>
      </c>
      <c r="J5160" s="7">
        <v>18767.461852568234</v>
      </c>
      <c r="K5160" s="7">
        <v>17603.544157868648</v>
      </c>
      <c r="L5160" s="6" t="s">
        <v>17</v>
      </c>
      <c r="M5160" s="6" t="s">
        <v>17</v>
      </c>
      <c r="N5160" s="6">
        <v>0.22673543950139691</v>
      </c>
      <c r="O5160" s="6" t="s">
        <v>17</v>
      </c>
      <c r="P5160" s="8">
        <v>3.9828749721195718E-2</v>
      </c>
      <c r="Q5160" s="8">
        <v>4.2639286938804706E-2</v>
      </c>
      <c r="R5160" s="9">
        <v>6.9399999999999995</v>
      </c>
    </row>
    <row r="5161" spans="1:18" ht="15" customHeight="1" x14ac:dyDescent="0.25">
      <c r="A5161" t="s">
        <v>4533</v>
      </c>
      <c r="B5161" t="s">
        <v>5306</v>
      </c>
      <c r="C5161" t="s">
        <v>4424</v>
      </c>
      <c r="D5161" t="s">
        <v>5513</v>
      </c>
      <c r="E5161" s="14">
        <v>1</v>
      </c>
      <c r="F5161" s="5">
        <v>44348</v>
      </c>
      <c r="G5161" s="6">
        <v>35.74</v>
      </c>
      <c r="H5161" s="7">
        <v>11380.304661483759</v>
      </c>
      <c r="I5161" s="6">
        <v>7.1449999999999996</v>
      </c>
      <c r="J5161" s="7">
        <v>20237.82741443034</v>
      </c>
      <c r="K5161" s="7">
        <v>19068.52297149667</v>
      </c>
      <c r="L5161" s="6" t="s">
        <v>17</v>
      </c>
      <c r="M5161" s="6" t="s">
        <v>17</v>
      </c>
      <c r="N5161" s="6">
        <v>0.26246719160104987</v>
      </c>
      <c r="O5161" s="6" t="s">
        <v>17</v>
      </c>
      <c r="P5161" s="8">
        <v>8.0065483860891039E-3</v>
      </c>
      <c r="Q5161" s="8">
        <v>7.1173170141083597E-2</v>
      </c>
      <c r="R5161" s="9">
        <v>6.6550000000000002</v>
      </c>
    </row>
    <row r="5162" spans="1:18" ht="15" customHeight="1" x14ac:dyDescent="0.25">
      <c r="A5162" t="s">
        <v>4534</v>
      </c>
      <c r="B5162" t="s">
        <v>5306</v>
      </c>
      <c r="C5162" t="s">
        <v>4424</v>
      </c>
      <c r="D5162" t="s">
        <v>5513</v>
      </c>
      <c r="E5162" s="14">
        <v>1</v>
      </c>
      <c r="F5162" s="5">
        <v>44348</v>
      </c>
      <c r="G5162" s="6">
        <v>43.24</v>
      </c>
      <c r="H5162" s="7">
        <v>9270.7226560965955</v>
      </c>
      <c r="I5162" s="6">
        <v>3.1100000000000003</v>
      </c>
      <c r="J5162" s="7">
        <v>19405.041657765432</v>
      </c>
      <c r="K5162" s="7">
        <v>18194.284454010914</v>
      </c>
      <c r="L5162" s="6" t="s">
        <v>17</v>
      </c>
      <c r="M5162" s="6" t="s">
        <v>17</v>
      </c>
      <c r="N5162" s="6">
        <v>0.10681478316599016</v>
      </c>
      <c r="O5162" s="6" t="s">
        <v>17</v>
      </c>
      <c r="P5162" s="8">
        <v>1.934044624510575E-3</v>
      </c>
      <c r="Q5162" s="8">
        <v>3.0279695493520453E-2</v>
      </c>
      <c r="R5162" s="9">
        <v>6.38</v>
      </c>
    </row>
    <row r="5163" spans="1:18" ht="15" customHeight="1" x14ac:dyDescent="0.25">
      <c r="A5163" t="s">
        <v>5277</v>
      </c>
      <c r="B5163" t="s">
        <v>5308</v>
      </c>
      <c r="C5163" t="s">
        <v>16</v>
      </c>
      <c r="D5163" t="s">
        <v>5513</v>
      </c>
      <c r="E5163" s="14">
        <v>1</v>
      </c>
      <c r="F5163" s="5">
        <v>44350</v>
      </c>
      <c r="G5163" s="6">
        <v>35.482709415424466</v>
      </c>
      <c r="H5163" s="7">
        <v>10887.74277808662</v>
      </c>
      <c r="I5163" s="6">
        <v>3.98</v>
      </c>
      <c r="J5163" s="7">
        <v>19442.621186851022</v>
      </c>
      <c r="K5163" s="7">
        <v>18219.279301098963</v>
      </c>
      <c r="L5163" s="6">
        <v>48.740143885151205</v>
      </c>
      <c r="M5163" s="6">
        <v>5.60819575412705</v>
      </c>
      <c r="N5163" s="6">
        <v>0.414425613078651</v>
      </c>
      <c r="O5163" s="6">
        <v>41.189007794795479</v>
      </c>
      <c r="P5163" s="8">
        <v>2.0057864850733444E-2</v>
      </c>
      <c r="Q5163" s="8">
        <v>4.8169087996875803E-2</v>
      </c>
      <c r="R5163" s="9">
        <v>7.0649999999999995</v>
      </c>
    </row>
    <row r="5164" spans="1:18" ht="15" customHeight="1" x14ac:dyDescent="0.25">
      <c r="A5164" t="s">
        <v>2915</v>
      </c>
      <c r="B5164" t="s">
        <v>5303</v>
      </c>
      <c r="C5164" t="s">
        <v>5522</v>
      </c>
      <c r="D5164" t="s">
        <v>5513</v>
      </c>
      <c r="E5164" s="14">
        <v>1</v>
      </c>
      <c r="F5164" s="5">
        <v>44350</v>
      </c>
      <c r="G5164" s="6">
        <v>33.29174464545644</v>
      </c>
      <c r="H5164" s="7">
        <v>10223.364468853191</v>
      </c>
      <c r="I5164" s="6">
        <v>9.16</v>
      </c>
      <c r="J5164" s="7">
        <v>17682.099078107593</v>
      </c>
      <c r="K5164" s="7">
        <v>16544.701599350064</v>
      </c>
      <c r="L5164" s="6" t="s">
        <v>17</v>
      </c>
      <c r="M5164" s="6" t="s">
        <v>17</v>
      </c>
      <c r="N5164" s="6" t="s">
        <v>17</v>
      </c>
      <c r="O5164" s="6" t="s">
        <v>17</v>
      </c>
      <c r="P5164" s="8" t="s">
        <v>17</v>
      </c>
      <c r="Q5164" s="8" t="s">
        <v>17</v>
      </c>
      <c r="R5164" s="9">
        <v>1.29</v>
      </c>
    </row>
    <row r="5165" spans="1:18" ht="15" customHeight="1" x14ac:dyDescent="0.25">
      <c r="A5165" t="s">
        <v>2916</v>
      </c>
      <c r="B5165" t="s">
        <v>5303</v>
      </c>
      <c r="C5165" t="s">
        <v>5522</v>
      </c>
      <c r="D5165" t="s">
        <v>5513</v>
      </c>
      <c r="E5165" s="14">
        <v>1</v>
      </c>
      <c r="F5165" s="5">
        <v>44350</v>
      </c>
      <c r="G5165" s="6">
        <v>35.424440298507456</v>
      </c>
      <c r="H5165" s="7">
        <v>9293.2230029131024</v>
      </c>
      <c r="I5165" s="6">
        <v>12.36</v>
      </c>
      <c r="J5165" s="7">
        <v>16959.384179074244</v>
      </c>
      <c r="K5165" s="7">
        <v>15731.403841275325</v>
      </c>
      <c r="L5165" s="6">
        <v>48.627114921298237</v>
      </c>
      <c r="M5165" s="6">
        <v>5.6612527317752077</v>
      </c>
      <c r="N5165" s="6">
        <v>0.48509326878320963</v>
      </c>
      <c r="O5165" s="6">
        <v>32.843041876492691</v>
      </c>
      <c r="P5165" s="8">
        <v>0</v>
      </c>
      <c r="Q5165" s="8">
        <v>2.5431949180785094E-2</v>
      </c>
      <c r="R5165" s="9">
        <v>1.27</v>
      </c>
    </row>
    <row r="5166" spans="1:18" ht="15" customHeight="1" x14ac:dyDescent="0.25">
      <c r="A5166" t="s">
        <v>2917</v>
      </c>
      <c r="B5166" t="s">
        <v>5303</v>
      </c>
      <c r="C5166" t="s">
        <v>665</v>
      </c>
      <c r="D5166" t="s">
        <v>5513</v>
      </c>
      <c r="E5166" s="14">
        <v>1</v>
      </c>
      <c r="F5166" s="5">
        <v>44350</v>
      </c>
      <c r="G5166" s="6">
        <v>44.459738472126638</v>
      </c>
      <c r="H5166" s="7">
        <v>8766.2534144069614</v>
      </c>
      <c r="I5166" s="6">
        <v>4.09</v>
      </c>
      <c r="J5166" s="7">
        <v>18981.155518740939</v>
      </c>
      <c r="K5166" s="7">
        <v>17739.212157538186</v>
      </c>
      <c r="L5166" s="6">
        <v>47.76452982603324</v>
      </c>
      <c r="M5166" s="6">
        <v>5.6927836814148058</v>
      </c>
      <c r="N5166" s="6">
        <v>0.61947670148125733</v>
      </c>
      <c r="O5166" s="6">
        <v>41.798853306681757</v>
      </c>
      <c r="P5166" s="8">
        <v>0</v>
      </c>
      <c r="Q5166" s="8">
        <v>3.5454040875198656E-2</v>
      </c>
      <c r="R5166" s="9">
        <v>3.42</v>
      </c>
    </row>
    <row r="5167" spans="1:18" ht="15" customHeight="1" x14ac:dyDescent="0.25">
      <c r="A5167" t="s">
        <v>2918</v>
      </c>
      <c r="B5167" t="s">
        <v>5303</v>
      </c>
      <c r="C5167" t="s">
        <v>665</v>
      </c>
      <c r="D5167" t="s">
        <v>5513</v>
      </c>
      <c r="E5167" s="14">
        <v>1</v>
      </c>
      <c r="F5167" s="5">
        <v>44350</v>
      </c>
      <c r="G5167" s="6">
        <v>40.138176955649662</v>
      </c>
      <c r="H5167" s="7">
        <v>9974.2431520391438</v>
      </c>
      <c r="I5167" s="6">
        <v>3.27</v>
      </c>
      <c r="J5167" s="7">
        <v>19622.660699755903</v>
      </c>
      <c r="K5167" s="7">
        <v>18300.175734623841</v>
      </c>
      <c r="L5167" s="6">
        <v>50.484283723816056</v>
      </c>
      <c r="M5167" s="6">
        <v>6.080931725931892</v>
      </c>
      <c r="N5167" s="6">
        <v>0.44708893044305281</v>
      </c>
      <c r="O5167" s="6">
        <v>39.691977181197259</v>
      </c>
      <c r="P5167" s="8">
        <v>0</v>
      </c>
      <c r="Q5167" s="8">
        <v>2.841552515245821E-2</v>
      </c>
      <c r="R5167" s="9">
        <v>1.68</v>
      </c>
    </row>
    <row r="5168" spans="1:18" ht="15" customHeight="1" x14ac:dyDescent="0.25">
      <c r="A5168" t="s">
        <v>2919</v>
      </c>
      <c r="B5168" t="s">
        <v>5303</v>
      </c>
      <c r="C5168" t="s">
        <v>665</v>
      </c>
      <c r="D5168" t="s">
        <v>5513</v>
      </c>
      <c r="E5168" s="14">
        <v>1</v>
      </c>
      <c r="F5168" s="5">
        <v>44350</v>
      </c>
      <c r="G5168" s="6">
        <v>48.550236008091709</v>
      </c>
      <c r="H5168" s="7">
        <v>8292.4566303530228</v>
      </c>
      <c r="I5168" s="6">
        <v>1.28</v>
      </c>
      <c r="J5168" s="7">
        <v>19719.177367157321</v>
      </c>
      <c r="K5168" s="7">
        <v>18422.900632783138</v>
      </c>
      <c r="L5168" s="6">
        <v>50.57680298804199</v>
      </c>
      <c r="M5168" s="6">
        <v>5.9496395052020112</v>
      </c>
      <c r="N5168" s="6">
        <v>0.16545113235899789</v>
      </c>
      <c r="O5168" s="6">
        <v>42.038588080539448</v>
      </c>
      <c r="P5168" s="8">
        <v>0</v>
      </c>
      <c r="Q5168" s="8">
        <v>0</v>
      </c>
      <c r="R5168" s="9">
        <v>4.21</v>
      </c>
    </row>
    <row r="5169" spans="1:18" ht="15" customHeight="1" x14ac:dyDescent="0.25">
      <c r="A5169" t="s">
        <v>2920</v>
      </c>
      <c r="B5169" t="s">
        <v>5303</v>
      </c>
      <c r="C5169" t="s">
        <v>665</v>
      </c>
      <c r="D5169" t="s">
        <v>5513</v>
      </c>
      <c r="E5169" s="14">
        <v>1</v>
      </c>
      <c r="F5169" s="5">
        <v>44350</v>
      </c>
      <c r="G5169" s="6">
        <v>44.809322033898304</v>
      </c>
      <c r="H5169" s="7">
        <v>9031.8007859709323</v>
      </c>
      <c r="I5169" s="6">
        <v>2.2599999999999998</v>
      </c>
      <c r="J5169" s="7">
        <v>19564.944572265213</v>
      </c>
      <c r="K5169" s="7">
        <v>18348.193746557696</v>
      </c>
      <c r="L5169" s="6" t="s">
        <v>17</v>
      </c>
      <c r="M5169" s="6" t="s">
        <v>17</v>
      </c>
      <c r="N5169" s="6" t="s">
        <v>17</v>
      </c>
      <c r="O5169" s="6" t="s">
        <v>17</v>
      </c>
      <c r="P5169" s="8" t="s">
        <v>17</v>
      </c>
      <c r="Q5169" s="8" t="s">
        <v>17</v>
      </c>
      <c r="R5169" s="9">
        <v>4.38</v>
      </c>
    </row>
    <row r="5170" spans="1:18" ht="15" customHeight="1" x14ac:dyDescent="0.25">
      <c r="A5170" t="s">
        <v>2921</v>
      </c>
      <c r="B5170" t="s">
        <v>5303</v>
      </c>
      <c r="C5170" t="s">
        <v>5522</v>
      </c>
      <c r="D5170" t="s">
        <v>5513</v>
      </c>
      <c r="E5170" s="14">
        <v>1</v>
      </c>
      <c r="F5170" s="5">
        <v>44350</v>
      </c>
      <c r="G5170" s="6">
        <v>39.20765027322404</v>
      </c>
      <c r="H5170" s="7">
        <v>9724.8365732724942</v>
      </c>
      <c r="I5170" s="6">
        <v>4.3899999999999997</v>
      </c>
      <c r="J5170" s="7">
        <v>18764.662369227517</v>
      </c>
      <c r="K5170" s="7">
        <v>17572.407576708909</v>
      </c>
      <c r="L5170" s="6" t="s">
        <v>17</v>
      </c>
      <c r="M5170" s="6" t="s">
        <v>17</v>
      </c>
      <c r="N5170" s="6" t="s">
        <v>17</v>
      </c>
      <c r="O5170" s="6" t="s">
        <v>17</v>
      </c>
      <c r="P5170" s="8" t="s">
        <v>17</v>
      </c>
      <c r="Q5170" s="8" t="s">
        <v>17</v>
      </c>
      <c r="R5170" s="9">
        <v>5.37</v>
      </c>
    </row>
    <row r="5171" spans="1:18" ht="15" customHeight="1" x14ac:dyDescent="0.25">
      <c r="A5171" t="s">
        <v>2922</v>
      </c>
      <c r="B5171" t="s">
        <v>5303</v>
      </c>
      <c r="C5171" t="s">
        <v>665</v>
      </c>
      <c r="D5171" t="s">
        <v>5513</v>
      </c>
      <c r="E5171" s="14">
        <v>1</v>
      </c>
      <c r="F5171" s="5">
        <v>44350</v>
      </c>
      <c r="G5171" s="6">
        <v>47.34693877551021</v>
      </c>
      <c r="H5171" s="7">
        <v>8185.7206047062764</v>
      </c>
      <c r="I5171" s="6">
        <v>8.39</v>
      </c>
      <c r="J5171" s="7">
        <v>18889.582682901448</v>
      </c>
      <c r="K5171" s="7">
        <v>17743.329830643706</v>
      </c>
      <c r="L5171" s="6" t="s">
        <v>17</v>
      </c>
      <c r="M5171" s="6" t="s">
        <v>17</v>
      </c>
      <c r="N5171" s="6" t="s">
        <v>17</v>
      </c>
      <c r="O5171" s="6" t="s">
        <v>17</v>
      </c>
      <c r="P5171" s="8" t="s">
        <v>17</v>
      </c>
      <c r="Q5171" s="8" t="s">
        <v>17</v>
      </c>
      <c r="R5171" s="9">
        <v>3.91</v>
      </c>
    </row>
    <row r="5172" spans="1:18" ht="15" customHeight="1" x14ac:dyDescent="0.25">
      <c r="A5172" t="s">
        <v>2923</v>
      </c>
      <c r="B5172" t="s">
        <v>5303</v>
      </c>
      <c r="C5172" t="s">
        <v>5522</v>
      </c>
      <c r="D5172" t="s">
        <v>5513</v>
      </c>
      <c r="E5172" s="14">
        <v>1</v>
      </c>
      <c r="F5172" s="5">
        <v>44350</v>
      </c>
      <c r="G5172" s="6">
        <v>42.379408188082685</v>
      </c>
      <c r="H5172" s="7">
        <v>8850.2985091381415</v>
      </c>
      <c r="I5172" s="6">
        <v>4.32</v>
      </c>
      <c r="J5172" s="7">
        <v>18349.474122669999</v>
      </c>
      <c r="K5172" s="7">
        <v>17156.414296196828</v>
      </c>
      <c r="L5172" s="6" t="s">
        <v>17</v>
      </c>
      <c r="M5172" s="6" t="s">
        <v>17</v>
      </c>
      <c r="N5172" s="6" t="s">
        <v>17</v>
      </c>
      <c r="O5172" s="6" t="s">
        <v>17</v>
      </c>
      <c r="P5172" s="8" t="s">
        <v>17</v>
      </c>
      <c r="Q5172" s="8" t="s">
        <v>17</v>
      </c>
      <c r="R5172" s="9">
        <v>3.97</v>
      </c>
    </row>
    <row r="5173" spans="1:18" ht="15" customHeight="1" x14ac:dyDescent="0.25">
      <c r="A5173" t="s">
        <v>2924</v>
      </c>
      <c r="B5173" t="s">
        <v>5303</v>
      </c>
      <c r="C5173" t="s">
        <v>665</v>
      </c>
      <c r="D5173" t="s">
        <v>5513</v>
      </c>
      <c r="E5173" s="14">
        <v>1</v>
      </c>
      <c r="F5173" s="5">
        <v>44350</v>
      </c>
      <c r="G5173" s="6">
        <v>40.460048426150124</v>
      </c>
      <c r="H5173" s="7">
        <v>10198.153019166286</v>
      </c>
      <c r="I5173" s="6">
        <v>0.99</v>
      </c>
      <c r="J5173" s="7">
        <v>20083.831080373046</v>
      </c>
      <c r="K5173" s="7">
        <v>18788.379409986486</v>
      </c>
      <c r="L5173" s="6">
        <v>50.159140175919021</v>
      </c>
      <c r="M5173" s="6">
        <v>5.9430724578982748</v>
      </c>
      <c r="N5173" s="6">
        <v>0.14203308045132432</v>
      </c>
      <c r="O5173" s="6">
        <v>42.772585445229907</v>
      </c>
      <c r="P5173" s="8">
        <v>0</v>
      </c>
      <c r="Q5173" s="8">
        <v>0</v>
      </c>
      <c r="R5173" s="9">
        <v>4.57</v>
      </c>
    </row>
    <row r="5174" spans="1:18" ht="15" customHeight="1" x14ac:dyDescent="0.25">
      <c r="A5174" t="s">
        <v>2925</v>
      </c>
      <c r="B5174" t="s">
        <v>5303</v>
      </c>
      <c r="C5174" t="s">
        <v>665</v>
      </c>
      <c r="D5174" t="s">
        <v>5513</v>
      </c>
      <c r="E5174" s="14">
        <v>1</v>
      </c>
      <c r="F5174" s="5">
        <v>44350</v>
      </c>
      <c r="G5174" s="6">
        <v>48.013415892672853</v>
      </c>
      <c r="H5174" s="7">
        <v>8181.8071716523136</v>
      </c>
      <c r="I5174" s="6">
        <v>5.87</v>
      </c>
      <c r="J5174" s="7">
        <v>19205.810624536105</v>
      </c>
      <c r="K5174" s="7">
        <v>17994.594341103904</v>
      </c>
      <c r="L5174" s="6">
        <v>47.450752409819906</v>
      </c>
      <c r="M5174" s="6">
        <v>5.5530846446831958</v>
      </c>
      <c r="N5174" s="6">
        <v>0.57745488405198309</v>
      </c>
      <c r="O5174" s="6">
        <v>40.487197403978698</v>
      </c>
      <c r="P5174" s="8">
        <v>0</v>
      </c>
      <c r="Q5174" s="8">
        <v>6.3273757382235368E-2</v>
      </c>
      <c r="R5174" s="9">
        <v>5.69</v>
      </c>
    </row>
    <row r="5175" spans="1:18" ht="15" customHeight="1" x14ac:dyDescent="0.25">
      <c r="A5175" t="s">
        <v>2926</v>
      </c>
      <c r="B5175" t="s">
        <v>5303</v>
      </c>
      <c r="C5175" t="s">
        <v>2113</v>
      </c>
      <c r="D5175" t="s">
        <v>5517</v>
      </c>
      <c r="E5175" s="14">
        <v>5</v>
      </c>
      <c r="F5175" s="5">
        <v>44350</v>
      </c>
      <c r="G5175" s="6">
        <v>30.925602171886617</v>
      </c>
      <c r="H5175" s="7">
        <v>11368.373343805481</v>
      </c>
      <c r="I5175" s="6">
        <v>11.81</v>
      </c>
      <c r="J5175" s="7">
        <v>18693.49910441471</v>
      </c>
      <c r="K5175" s="7">
        <v>17551.923992206317</v>
      </c>
      <c r="L5175" s="6" t="s">
        <v>17</v>
      </c>
      <c r="M5175" s="6" t="s">
        <v>17</v>
      </c>
      <c r="N5175" s="6" t="s">
        <v>17</v>
      </c>
      <c r="O5175" s="6" t="s">
        <v>17</v>
      </c>
      <c r="P5175" s="8" t="s">
        <v>17</v>
      </c>
      <c r="Q5175" s="8" t="s">
        <v>17</v>
      </c>
      <c r="R5175" s="9">
        <v>5.09</v>
      </c>
    </row>
    <row r="5176" spans="1:18" ht="15" customHeight="1" x14ac:dyDescent="0.25">
      <c r="A5176" t="s">
        <v>2927</v>
      </c>
      <c r="B5176" t="s">
        <v>5303</v>
      </c>
      <c r="C5176" t="s">
        <v>2113</v>
      </c>
      <c r="D5176" t="s">
        <v>5517</v>
      </c>
      <c r="E5176" s="14">
        <v>5</v>
      </c>
      <c r="F5176" s="5">
        <v>44350</v>
      </c>
      <c r="G5176" s="6">
        <v>27.366954226040679</v>
      </c>
      <c r="H5176" s="7">
        <v>10868.626072537945</v>
      </c>
      <c r="I5176" s="6">
        <v>11.92</v>
      </c>
      <c r="J5176" s="7">
        <v>17039.612305099028</v>
      </c>
      <c r="K5176" s="7">
        <v>15884.230987896255</v>
      </c>
      <c r="L5176" s="6" t="s">
        <v>17</v>
      </c>
      <c r="M5176" s="6" t="s">
        <v>17</v>
      </c>
      <c r="N5176" s="6" t="s">
        <v>17</v>
      </c>
      <c r="O5176" s="6" t="s">
        <v>17</v>
      </c>
      <c r="P5176" s="8" t="s">
        <v>17</v>
      </c>
      <c r="Q5176" s="8" t="s">
        <v>17</v>
      </c>
      <c r="R5176" s="9">
        <v>5.08</v>
      </c>
    </row>
    <row r="5177" spans="1:18" ht="15" customHeight="1" x14ac:dyDescent="0.25">
      <c r="A5177" t="s">
        <v>4690</v>
      </c>
      <c r="B5177" t="s">
        <v>5307</v>
      </c>
      <c r="C5177" t="s">
        <v>4424</v>
      </c>
      <c r="D5177" t="s">
        <v>5513</v>
      </c>
      <c r="E5177" s="14">
        <v>1</v>
      </c>
      <c r="F5177" s="5">
        <v>44351</v>
      </c>
      <c r="G5177" s="6">
        <v>38.78</v>
      </c>
      <c r="H5177" s="7">
        <v>10527.077635072066</v>
      </c>
      <c r="I5177" s="6">
        <v>1.25</v>
      </c>
      <c r="J5177" s="7">
        <v>19972.937865338819</v>
      </c>
      <c r="K5177" s="7">
        <v>18743.013778294782</v>
      </c>
      <c r="L5177" s="6" t="s">
        <v>17</v>
      </c>
      <c r="M5177" s="6" t="s">
        <v>17</v>
      </c>
      <c r="N5177" s="6">
        <v>0.1082485386447283</v>
      </c>
      <c r="O5177" s="6" t="s">
        <v>17</v>
      </c>
      <c r="P5177" s="8">
        <v>1.1196796139624463E-2</v>
      </c>
      <c r="Q5177" s="8">
        <v>1.4518097412027621E-2</v>
      </c>
      <c r="R5177" s="9">
        <v>7.62</v>
      </c>
    </row>
    <row r="5178" spans="1:18" ht="15" customHeight="1" x14ac:dyDescent="0.25">
      <c r="A5178" t="s">
        <v>4691</v>
      </c>
      <c r="B5178" t="s">
        <v>5307</v>
      </c>
      <c r="C5178" t="s">
        <v>4424</v>
      </c>
      <c r="D5178" t="s">
        <v>5513</v>
      </c>
      <c r="E5178" s="14">
        <v>1</v>
      </c>
      <c r="F5178" s="5">
        <v>44351</v>
      </c>
      <c r="G5178" s="6">
        <v>35.54</v>
      </c>
      <c r="H5178" s="7">
        <v>10944.693729145891</v>
      </c>
      <c r="I5178" s="6">
        <v>1.0649999999999999</v>
      </c>
      <c r="J5178" s="7">
        <v>19557.824976913467</v>
      </c>
      <c r="K5178" s="7">
        <v>18325.994305221673</v>
      </c>
      <c r="L5178" s="6" t="s">
        <v>17</v>
      </c>
      <c r="M5178" s="6" t="s">
        <v>17</v>
      </c>
      <c r="N5178" s="6">
        <v>0.10864251181487315</v>
      </c>
      <c r="O5178" s="6" t="s">
        <v>17</v>
      </c>
      <c r="P5178" s="8">
        <v>5.5554056601687506E-3</v>
      </c>
      <c r="Q5178" s="8">
        <v>1.4439893363884374E-3</v>
      </c>
      <c r="R5178" s="9">
        <v>7.9550000000000001</v>
      </c>
    </row>
    <row r="5179" spans="1:18" ht="15" customHeight="1" x14ac:dyDescent="0.25">
      <c r="A5179" t="s">
        <v>4692</v>
      </c>
      <c r="B5179" t="s">
        <v>5307</v>
      </c>
      <c r="C5179" t="s">
        <v>4424</v>
      </c>
      <c r="D5179" t="s">
        <v>5513</v>
      </c>
      <c r="E5179" s="14">
        <v>1</v>
      </c>
      <c r="F5179" s="5">
        <v>44351</v>
      </c>
      <c r="G5179" s="6">
        <v>38.78</v>
      </c>
      <c r="H5179" s="7">
        <v>9839.8395641321258</v>
      </c>
      <c r="I5179" s="6">
        <v>2.665</v>
      </c>
      <c r="J5179" s="7">
        <v>18835.785629900118</v>
      </c>
      <c r="K5179" s="7">
        <v>17620.442607206998</v>
      </c>
      <c r="L5179" s="6" t="s">
        <v>17</v>
      </c>
      <c r="M5179" s="6" t="s">
        <v>17</v>
      </c>
      <c r="N5179" s="6">
        <v>0.1073998496402105</v>
      </c>
      <c r="O5179" s="6" t="s">
        <v>17</v>
      </c>
      <c r="P5179" s="8">
        <v>0.14005257350641978</v>
      </c>
      <c r="Q5179" s="8">
        <v>0</v>
      </c>
      <c r="R5179" s="9">
        <v>6.8900000000000006</v>
      </c>
    </row>
    <row r="5180" spans="1:18" ht="15" customHeight="1" x14ac:dyDescent="0.25">
      <c r="A5180" t="s">
        <v>4693</v>
      </c>
      <c r="B5180" t="s">
        <v>5307</v>
      </c>
      <c r="C5180" t="s">
        <v>4424</v>
      </c>
      <c r="D5180" t="s">
        <v>5513</v>
      </c>
      <c r="E5180" s="14">
        <v>1</v>
      </c>
      <c r="F5180" s="5">
        <v>44351</v>
      </c>
      <c r="G5180" s="6">
        <v>42.1</v>
      </c>
      <c r="H5180" s="7">
        <v>9423.4861540988386</v>
      </c>
      <c r="I5180" s="6">
        <v>3.08</v>
      </c>
      <c r="J5180" s="7">
        <v>19262.862083873759</v>
      </c>
      <c r="K5180" s="7">
        <v>18051.794739376233</v>
      </c>
      <c r="L5180" s="6" t="s">
        <v>17</v>
      </c>
      <c r="M5180" s="6" t="s">
        <v>17</v>
      </c>
      <c r="N5180" s="6">
        <v>0.10808473843493299</v>
      </c>
      <c r="O5180" s="6" t="s">
        <v>17</v>
      </c>
      <c r="P5180" s="8">
        <v>8.6646723667290662E-2</v>
      </c>
      <c r="Q5180" s="8">
        <v>5.2774927705444719E-3</v>
      </c>
      <c r="R5180" s="9">
        <v>7.48</v>
      </c>
    </row>
    <row r="5181" spans="1:18" ht="15" customHeight="1" x14ac:dyDescent="0.25">
      <c r="A5181" t="s">
        <v>4694</v>
      </c>
      <c r="B5181" t="s">
        <v>5307</v>
      </c>
      <c r="C5181" t="s">
        <v>4424</v>
      </c>
      <c r="D5181" t="s">
        <v>5513</v>
      </c>
      <c r="E5181" s="14">
        <v>1</v>
      </c>
      <c r="F5181" s="5">
        <v>44351</v>
      </c>
      <c r="G5181" s="6">
        <v>36.57</v>
      </c>
      <c r="H5181" s="7">
        <v>10596.66793231665</v>
      </c>
      <c r="I5181" s="6">
        <v>4.29</v>
      </c>
      <c r="J5181" s="7">
        <v>19313.23922167112</v>
      </c>
      <c r="K5181" s="7">
        <v>18114.572020048319</v>
      </c>
      <c r="L5181" s="6" t="s">
        <v>17</v>
      </c>
      <c r="M5181" s="6" t="s">
        <v>17</v>
      </c>
      <c r="N5181" s="6">
        <v>0.19294707581620973</v>
      </c>
      <c r="O5181" s="6" t="s">
        <v>17</v>
      </c>
      <c r="P5181" s="8">
        <v>0.1085393981336073</v>
      </c>
      <c r="Q5181" s="8">
        <v>3.2727386353021803E-2</v>
      </c>
      <c r="R5181" s="9">
        <v>8.2650000000000006</v>
      </c>
    </row>
    <row r="5182" spans="1:18" ht="15" customHeight="1" x14ac:dyDescent="0.25">
      <c r="A5182" t="s">
        <v>4695</v>
      </c>
      <c r="B5182" t="s">
        <v>5307</v>
      </c>
      <c r="C5182" t="s">
        <v>4424</v>
      </c>
      <c r="D5182" t="s">
        <v>5513</v>
      </c>
      <c r="E5182" s="14">
        <v>1</v>
      </c>
      <c r="F5182" s="5">
        <v>44351</v>
      </c>
      <c r="G5182" s="6">
        <v>33.58232601832939</v>
      </c>
      <c r="H5182" s="7">
        <v>11244.497671039286</v>
      </c>
      <c r="I5182" s="6">
        <v>4.1449999999999996</v>
      </c>
      <c r="J5182" s="7">
        <v>19402.004094386382</v>
      </c>
      <c r="K5182" s="7">
        <v>18165.215931826584</v>
      </c>
      <c r="L5182" s="6">
        <v>49.08742614050751</v>
      </c>
      <c r="M5182" s="6">
        <v>5.6737756989298154</v>
      </c>
      <c r="N5182" s="6">
        <v>0.37630237167953762</v>
      </c>
      <c r="O5182" s="6">
        <v>40.6398966869343</v>
      </c>
      <c r="P5182" s="8">
        <v>6.1804902264332023E-2</v>
      </c>
      <c r="Q5182" s="8">
        <v>1.5794199684507286E-2</v>
      </c>
      <c r="R5182" s="9">
        <v>7.1899999999999995</v>
      </c>
    </row>
    <row r="5183" spans="1:18" ht="15" customHeight="1" x14ac:dyDescent="0.25">
      <c r="A5183" t="s">
        <v>5278</v>
      </c>
      <c r="B5183" t="s">
        <v>5308</v>
      </c>
      <c r="C5183" t="s">
        <v>16</v>
      </c>
      <c r="D5183" t="s">
        <v>5513</v>
      </c>
      <c r="E5183" s="14">
        <v>1</v>
      </c>
      <c r="F5183" s="5">
        <v>44354</v>
      </c>
      <c r="G5183" s="6">
        <v>29.534928828225574</v>
      </c>
      <c r="H5183" s="7">
        <v>12197.775766281096</v>
      </c>
      <c r="I5183" s="6">
        <v>2.73</v>
      </c>
      <c r="J5183" s="7">
        <v>19576.887333952876</v>
      </c>
      <c r="K5183" s="7">
        <v>18334.351846549507</v>
      </c>
      <c r="L5183" s="6">
        <v>50.729787350352595</v>
      </c>
      <c r="M5183" s="6">
        <v>5.7016143196071347</v>
      </c>
      <c r="N5183" s="6">
        <v>0.18199311211938993</v>
      </c>
      <c r="O5183" s="6">
        <v>40.634167866301141</v>
      </c>
      <c r="P5183" s="8">
        <v>1.1774842457665557E-2</v>
      </c>
      <c r="Q5183" s="8">
        <v>1.0662509162069624E-2</v>
      </c>
      <c r="R5183" s="9">
        <v>8.5350000000000001</v>
      </c>
    </row>
    <row r="5184" spans="1:18" ht="15" customHeight="1" x14ac:dyDescent="0.25">
      <c r="A5184" t="s">
        <v>5279</v>
      </c>
      <c r="B5184" t="s">
        <v>5308</v>
      </c>
      <c r="C5184" t="s">
        <v>16</v>
      </c>
      <c r="D5184" t="s">
        <v>5513</v>
      </c>
      <c r="E5184" s="14">
        <v>1</v>
      </c>
      <c r="F5184" s="5">
        <v>44356</v>
      </c>
      <c r="G5184" s="6">
        <v>25.502692689045624</v>
      </c>
      <c r="H5184" s="7">
        <v>12794.719932594024</v>
      </c>
      <c r="I5184" s="6">
        <v>3.8250000000000002</v>
      </c>
      <c r="J5184" s="7">
        <v>19219.699392388873</v>
      </c>
      <c r="K5184" s="7">
        <v>18011.054626419245</v>
      </c>
      <c r="L5184" s="6">
        <v>49.355079415840528</v>
      </c>
      <c r="M5184" s="6">
        <v>5.5403196238097143</v>
      </c>
      <c r="N5184" s="6">
        <v>0.17725189212237502</v>
      </c>
      <c r="O5184" s="6">
        <v>41.058925354387512</v>
      </c>
      <c r="P5184" s="8">
        <v>1.34347313891536E-2</v>
      </c>
      <c r="Q5184" s="8">
        <v>2.9988982450711285E-2</v>
      </c>
      <c r="R5184" s="9">
        <v>6.1899999999999995</v>
      </c>
    </row>
    <row r="5185" spans="1:18" ht="15" customHeight="1" x14ac:dyDescent="0.25">
      <c r="A5185" t="s">
        <v>2928</v>
      </c>
      <c r="B5185" t="s">
        <v>5303</v>
      </c>
      <c r="C5185" t="s">
        <v>15</v>
      </c>
      <c r="D5185" t="s">
        <v>5513</v>
      </c>
      <c r="E5185" s="14">
        <v>1</v>
      </c>
      <c r="F5185" s="5">
        <v>44357</v>
      </c>
      <c r="G5185" s="6">
        <v>34.450127877237847</v>
      </c>
      <c r="H5185" s="7">
        <v>11222.160544846096</v>
      </c>
      <c r="I5185" s="6">
        <v>4.67</v>
      </c>
      <c r="J5185" s="7">
        <v>19668.424254715068</v>
      </c>
      <c r="K5185" s="7">
        <v>18403.967510865481</v>
      </c>
      <c r="L5185" s="6">
        <v>48.874467653619952</v>
      </c>
      <c r="M5185" s="6">
        <v>5.8057044889838956</v>
      </c>
      <c r="N5185" s="6">
        <v>0.27100993713242749</v>
      </c>
      <c r="O5185" s="6">
        <v>40.336804171874434</v>
      </c>
      <c r="P5185" s="8">
        <v>2.5731000741639459E-3</v>
      </c>
      <c r="Q5185" s="8">
        <v>3.9440648315119439E-2</v>
      </c>
      <c r="R5185" s="9">
        <v>1.38</v>
      </c>
    </row>
    <row r="5186" spans="1:18" ht="15" customHeight="1" x14ac:dyDescent="0.25">
      <c r="A5186" t="s">
        <v>2929</v>
      </c>
      <c r="B5186" t="s">
        <v>5303</v>
      </c>
      <c r="C5186" t="s">
        <v>5522</v>
      </c>
      <c r="D5186" t="s">
        <v>5513</v>
      </c>
      <c r="E5186" s="14">
        <v>1</v>
      </c>
      <c r="F5186" s="5">
        <v>44357</v>
      </c>
      <c r="G5186" s="6">
        <v>35.954816709292409</v>
      </c>
      <c r="H5186" s="7">
        <v>10310.93920685957</v>
      </c>
      <c r="I5186" s="6">
        <v>5.53</v>
      </c>
      <c r="J5186" s="7">
        <v>18650.325467860053</v>
      </c>
      <c r="K5186" s="7">
        <v>17470.970967915171</v>
      </c>
      <c r="L5186" s="6">
        <v>47.904800650935726</v>
      </c>
      <c r="M5186" s="6">
        <v>5.4027842305960005</v>
      </c>
      <c r="N5186" s="6">
        <v>0.3069772172497966</v>
      </c>
      <c r="O5186" s="6">
        <v>40.797630548265616</v>
      </c>
      <c r="P5186" s="8">
        <v>5.0601346400625075E-5</v>
      </c>
      <c r="Q5186" s="8">
        <v>5.775675160646155E-2</v>
      </c>
      <c r="R5186" s="9">
        <v>1.68</v>
      </c>
    </row>
    <row r="5187" spans="1:18" ht="15" customHeight="1" x14ac:dyDescent="0.25">
      <c r="A5187" t="s">
        <v>2930</v>
      </c>
      <c r="B5187" t="s">
        <v>5303</v>
      </c>
      <c r="C5187" t="s">
        <v>15</v>
      </c>
      <c r="D5187" t="s">
        <v>5513</v>
      </c>
      <c r="E5187" s="14">
        <v>1</v>
      </c>
      <c r="F5187" s="5">
        <v>44357</v>
      </c>
      <c r="G5187" s="6">
        <v>42.106445093195596</v>
      </c>
      <c r="H5187" s="7">
        <v>8831.8039217686692</v>
      </c>
      <c r="I5187" s="6">
        <v>13.23</v>
      </c>
      <c r="J5187" s="7">
        <v>18191.403081914032</v>
      </c>
      <c r="K5187" s="7">
        <v>17032.058907539129</v>
      </c>
      <c r="L5187" s="6">
        <v>46.025952960259531</v>
      </c>
      <c r="M5187" s="6">
        <v>5.3303159514093474</v>
      </c>
      <c r="N5187" s="6">
        <v>0.34909772911597731</v>
      </c>
      <c r="O5187" s="6">
        <v>34.964814128182105</v>
      </c>
      <c r="P5187" s="8">
        <v>4.6875169810527582E-3</v>
      </c>
      <c r="Q5187" s="8">
        <v>9.5131714051989585E-2</v>
      </c>
      <c r="R5187" s="9">
        <v>1.36</v>
      </c>
    </row>
    <row r="5188" spans="1:18" ht="15" customHeight="1" x14ac:dyDescent="0.25">
      <c r="A5188" t="s">
        <v>2931</v>
      </c>
      <c r="B5188" t="s">
        <v>5303</v>
      </c>
      <c r="C5188" t="s">
        <v>15</v>
      </c>
      <c r="D5188" t="s">
        <v>5513</v>
      </c>
      <c r="E5188" s="14">
        <v>1</v>
      </c>
      <c r="F5188" s="5">
        <v>44357</v>
      </c>
      <c r="G5188" s="6">
        <v>43.70437956204379</v>
      </c>
      <c r="H5188" s="7">
        <v>9109.4545742919181</v>
      </c>
      <c r="I5188" s="7">
        <v>5.71</v>
      </c>
      <c r="J5188" s="7">
        <v>19322.468224682245</v>
      </c>
      <c r="K5188" s="7">
        <v>18078.053830508819</v>
      </c>
      <c r="L5188" s="6">
        <v>49.302993029930299</v>
      </c>
      <c r="M5188" s="6">
        <v>5.7164593409389397</v>
      </c>
      <c r="N5188" s="6">
        <v>0.32919229192291921</v>
      </c>
      <c r="O5188" s="6">
        <v>38.89796024080659</v>
      </c>
      <c r="P5188" s="8">
        <v>1.2435081947484699E-3</v>
      </c>
      <c r="Q5188" s="8">
        <v>4.2151588206505407E-2</v>
      </c>
      <c r="R5188" s="9">
        <v>2.44</v>
      </c>
    </row>
    <row r="5189" spans="1:18" ht="15" customHeight="1" x14ac:dyDescent="0.25">
      <c r="A5189" t="s">
        <v>2932</v>
      </c>
      <c r="B5189" t="s">
        <v>5303</v>
      </c>
      <c r="C5189" t="s">
        <v>5522</v>
      </c>
      <c r="D5189" t="s">
        <v>5513</v>
      </c>
      <c r="E5189" s="14">
        <v>1</v>
      </c>
      <c r="F5189" s="5">
        <v>44357</v>
      </c>
      <c r="G5189" s="6">
        <v>42.043698962701392</v>
      </c>
      <c r="H5189" s="7">
        <v>8124.7141174706721</v>
      </c>
      <c r="I5189" s="7">
        <v>13.98</v>
      </c>
      <c r="J5189" s="7">
        <v>16964.249441397526</v>
      </c>
      <c r="K5189" s="7">
        <v>15790.934754858956</v>
      </c>
      <c r="L5189" s="6">
        <v>46.516351817997162</v>
      </c>
      <c r="M5189" s="6">
        <v>5.4008558476150954</v>
      </c>
      <c r="N5189" s="6">
        <v>0.40270160471257366</v>
      </c>
      <c r="O5189" s="6">
        <v>33.663642988595576</v>
      </c>
      <c r="P5189" s="8">
        <v>3.556015067327689E-3</v>
      </c>
      <c r="Q5189" s="8">
        <v>3.2891726012261514E-2</v>
      </c>
      <c r="R5189" s="9">
        <v>1.54</v>
      </c>
    </row>
    <row r="5190" spans="1:18" ht="15" customHeight="1" x14ac:dyDescent="0.25">
      <c r="A5190" t="s">
        <v>2933</v>
      </c>
      <c r="B5190" t="s">
        <v>5303</v>
      </c>
      <c r="C5190" t="s">
        <v>5522</v>
      </c>
      <c r="D5190" t="s">
        <v>5513</v>
      </c>
      <c r="E5190" s="14">
        <v>1</v>
      </c>
      <c r="F5190" s="5">
        <v>44357</v>
      </c>
      <c r="G5190" s="6">
        <v>32.992327365728904</v>
      </c>
      <c r="H5190" s="7">
        <v>12732.794535909834</v>
      </c>
      <c r="I5190" s="7">
        <v>5.09</v>
      </c>
      <c r="J5190" s="7">
        <v>21413.065530533579</v>
      </c>
      <c r="K5190" s="7">
        <v>20204.846044048641</v>
      </c>
      <c r="L5190" s="6">
        <v>48.488537228646784</v>
      </c>
      <c r="M5190" s="6">
        <v>5.539774794245683</v>
      </c>
      <c r="N5190" s="6">
        <v>0.37881923311016436</v>
      </c>
      <c r="O5190" s="6">
        <v>40.470274699390586</v>
      </c>
      <c r="P5190" s="8">
        <v>0</v>
      </c>
      <c r="Q5190" s="8">
        <v>3.4945209235584404E-2</v>
      </c>
      <c r="R5190" s="9">
        <v>1.42</v>
      </c>
    </row>
    <row r="5191" spans="1:18" ht="15" customHeight="1" x14ac:dyDescent="0.25">
      <c r="A5191" t="s">
        <v>2934</v>
      </c>
      <c r="B5191" t="s">
        <v>5303</v>
      </c>
      <c r="C5191" t="s">
        <v>15</v>
      </c>
      <c r="D5191" t="s">
        <v>5513</v>
      </c>
      <c r="E5191" s="14">
        <v>1</v>
      </c>
      <c r="F5191" s="5">
        <v>44357</v>
      </c>
      <c r="G5191" s="6">
        <v>38.596491228070171</v>
      </c>
      <c r="H5191" s="7">
        <v>10405.718614547528</v>
      </c>
      <c r="I5191" s="7">
        <v>4.3099999999999996</v>
      </c>
      <c r="J5191" s="7">
        <v>19732.746262543518</v>
      </c>
      <c r="K5191" s="7">
        <v>18482.056029405972</v>
      </c>
      <c r="L5191" s="6">
        <v>49.764489043620728</v>
      </c>
      <c r="M5191" s="6">
        <v>5.742542668637455</v>
      </c>
      <c r="N5191" s="6">
        <v>0.20192504607823059</v>
      </c>
      <c r="O5191" s="6">
        <v>39.951423519766649</v>
      </c>
      <c r="P5191" s="8">
        <v>9.0467750015957339E-3</v>
      </c>
      <c r="Q5191" s="8">
        <v>2.0572946895340036E-2</v>
      </c>
      <c r="R5191" s="9">
        <v>2.34</v>
      </c>
    </row>
    <row r="5192" spans="1:18" ht="15" customHeight="1" x14ac:dyDescent="0.25">
      <c r="A5192" t="s">
        <v>2935</v>
      </c>
      <c r="B5192" t="s">
        <v>5303</v>
      </c>
      <c r="C5192" t="s">
        <v>15</v>
      </c>
      <c r="D5192" t="s">
        <v>5513</v>
      </c>
      <c r="E5192" s="14">
        <v>1</v>
      </c>
      <c r="F5192" s="5">
        <v>44357</v>
      </c>
      <c r="G5192" s="6">
        <v>37.242937853107335</v>
      </c>
      <c r="H5192" s="7">
        <v>10494.493743954117</v>
      </c>
      <c r="I5192" s="7">
        <v>5.24</v>
      </c>
      <c r="J5192" s="7">
        <v>19383.74214473951</v>
      </c>
      <c r="K5192" s="7">
        <v>18172.199790060124</v>
      </c>
      <c r="L5192" s="6">
        <v>48.043786742347457</v>
      </c>
      <c r="M5192" s="6">
        <v>5.5544917311011988</v>
      </c>
      <c r="N5192" s="6">
        <v>0.406527468072167</v>
      </c>
      <c r="O5192" s="6">
        <v>40.692484206568409</v>
      </c>
      <c r="P5192" s="8">
        <v>2.5560920528441629E-3</v>
      </c>
      <c r="Q5192" s="8">
        <v>6.0153759857926141E-2</v>
      </c>
      <c r="R5192" s="9">
        <v>1.34</v>
      </c>
    </row>
    <row r="5193" spans="1:18" ht="15" customHeight="1" x14ac:dyDescent="0.25">
      <c r="A5193" t="s">
        <v>2936</v>
      </c>
      <c r="B5193" t="s">
        <v>5303</v>
      </c>
      <c r="C5193" t="s">
        <v>15</v>
      </c>
      <c r="D5193" t="s">
        <v>5513</v>
      </c>
      <c r="E5193" s="14">
        <v>1</v>
      </c>
      <c r="F5193" s="5">
        <v>44357</v>
      </c>
      <c r="G5193" s="6">
        <v>38.977389516957864</v>
      </c>
      <c r="H5193" s="7">
        <v>10226.053477816795</v>
      </c>
      <c r="I5193" s="7">
        <v>4.46</v>
      </c>
      <c r="J5193" s="7">
        <v>19509.694447264239</v>
      </c>
      <c r="K5193" s="7">
        <v>18318.244688700197</v>
      </c>
      <c r="L5193" s="6" t="s">
        <v>17</v>
      </c>
      <c r="M5193" s="6" t="s">
        <v>17</v>
      </c>
      <c r="N5193" s="6" t="s">
        <v>17</v>
      </c>
      <c r="O5193" s="6" t="s">
        <v>17</v>
      </c>
      <c r="P5193" s="8" t="s">
        <v>17</v>
      </c>
      <c r="Q5193" s="8" t="s">
        <v>17</v>
      </c>
      <c r="R5193" s="9">
        <v>1.49</v>
      </c>
    </row>
    <row r="5194" spans="1:18" ht="15" customHeight="1" x14ac:dyDescent="0.25">
      <c r="A5194" t="s">
        <v>2937</v>
      </c>
      <c r="B5194" t="s">
        <v>5303</v>
      </c>
      <c r="C5194" t="s">
        <v>5522</v>
      </c>
      <c r="D5194" t="s">
        <v>5513</v>
      </c>
      <c r="E5194" s="14">
        <v>1</v>
      </c>
      <c r="F5194" s="5">
        <v>44357</v>
      </c>
      <c r="G5194" s="6">
        <v>22.896420952832429</v>
      </c>
      <c r="H5194" s="7">
        <v>13761.381755709433</v>
      </c>
      <c r="I5194" s="7">
        <v>4.95</v>
      </c>
      <c r="J5194" s="7">
        <v>19759.195285511076</v>
      </c>
      <c r="K5194" s="7">
        <v>18573.38076462899</v>
      </c>
      <c r="L5194" s="6" t="s">
        <v>17</v>
      </c>
      <c r="M5194" s="6" t="s">
        <v>17</v>
      </c>
      <c r="N5194" s="6" t="s">
        <v>17</v>
      </c>
      <c r="O5194" s="6" t="s">
        <v>17</v>
      </c>
      <c r="P5194" s="8" t="s">
        <v>17</v>
      </c>
      <c r="Q5194" s="8" t="s">
        <v>17</v>
      </c>
      <c r="R5194" s="9">
        <v>1.58</v>
      </c>
    </row>
    <row r="5195" spans="1:18" ht="15" customHeight="1" x14ac:dyDescent="0.25">
      <c r="A5195" t="s">
        <v>2938</v>
      </c>
      <c r="B5195" t="s">
        <v>5303</v>
      </c>
      <c r="C5195" t="s">
        <v>15</v>
      </c>
      <c r="D5195" t="s">
        <v>5513</v>
      </c>
      <c r="E5195" s="14">
        <v>1</v>
      </c>
      <c r="F5195" s="5">
        <v>44357</v>
      </c>
      <c r="G5195" s="6">
        <v>38.344594594594589</v>
      </c>
      <c r="H5195" s="7">
        <v>10199.299706342863</v>
      </c>
      <c r="I5195" s="7">
        <v>2.2799999999999998</v>
      </c>
      <c r="J5195" s="7">
        <v>19328.934010152283</v>
      </c>
      <c r="K5195" s="7">
        <v>18061.771030561573</v>
      </c>
      <c r="L5195" s="6">
        <v>48.832487309644669</v>
      </c>
      <c r="M5195" s="6">
        <v>5.8092979110967971</v>
      </c>
      <c r="N5195" s="6">
        <v>0.14782741116751266</v>
      </c>
      <c r="O5195" s="6">
        <v>42.889626158795018</v>
      </c>
      <c r="P5195" s="8">
        <v>0</v>
      </c>
      <c r="Q5195" s="8">
        <v>4.2398910343909912E-2</v>
      </c>
      <c r="R5195" s="9">
        <v>1.5</v>
      </c>
    </row>
    <row r="5196" spans="1:18" ht="15" customHeight="1" x14ac:dyDescent="0.25">
      <c r="A5196" t="s">
        <v>2939</v>
      </c>
      <c r="B5196" t="s">
        <v>5303</v>
      </c>
      <c r="C5196" t="s">
        <v>2113</v>
      </c>
      <c r="D5196" t="s">
        <v>5517</v>
      </c>
      <c r="E5196" s="14">
        <v>5</v>
      </c>
      <c r="F5196" s="5">
        <v>44357</v>
      </c>
      <c r="G5196" s="6">
        <v>28.227197876610873</v>
      </c>
      <c r="H5196" s="7">
        <v>11545.026962278922</v>
      </c>
      <c r="I5196" s="7">
        <v>9.2799999999999994</v>
      </c>
      <c r="J5196" s="7">
        <v>18231.139318251615</v>
      </c>
      <c r="K5196" s="7">
        <v>17046.314264519347</v>
      </c>
      <c r="L5196" s="6" t="s">
        <v>17</v>
      </c>
      <c r="M5196" s="6" t="s">
        <v>17</v>
      </c>
      <c r="N5196" s="6" t="s">
        <v>17</v>
      </c>
      <c r="O5196" s="6" t="s">
        <v>17</v>
      </c>
      <c r="P5196" s="8" t="s">
        <v>17</v>
      </c>
      <c r="Q5196" s="8" t="s">
        <v>17</v>
      </c>
      <c r="R5196" s="9">
        <v>2.31</v>
      </c>
    </row>
    <row r="5197" spans="1:18" ht="15" customHeight="1" x14ac:dyDescent="0.25">
      <c r="A5197" t="s">
        <v>2940</v>
      </c>
      <c r="B5197" t="s">
        <v>5303</v>
      </c>
      <c r="C5197" t="s">
        <v>2113</v>
      </c>
      <c r="D5197" t="s">
        <v>5517</v>
      </c>
      <c r="E5197" s="14">
        <v>5</v>
      </c>
      <c r="F5197" s="5">
        <v>44357</v>
      </c>
      <c r="G5197" s="6">
        <v>28.510611821815811</v>
      </c>
      <c r="H5197" s="7">
        <v>11585.111190660846</v>
      </c>
      <c r="I5197" s="7">
        <v>8.4600000000000009</v>
      </c>
      <c r="J5197" s="7">
        <v>18298.653610771114</v>
      </c>
      <c r="K5197" s="7">
        <v>17179.64826731541</v>
      </c>
      <c r="L5197" s="6" t="s">
        <v>17</v>
      </c>
      <c r="M5197" s="6" t="s">
        <v>17</v>
      </c>
      <c r="N5197" s="6" t="s">
        <v>17</v>
      </c>
      <c r="O5197" s="6" t="s">
        <v>17</v>
      </c>
      <c r="P5197" s="8" t="s">
        <v>17</v>
      </c>
      <c r="Q5197" s="8" t="s">
        <v>17</v>
      </c>
      <c r="R5197" s="9">
        <v>1.96</v>
      </c>
    </row>
    <row r="5198" spans="1:18" ht="15" customHeight="1" x14ac:dyDescent="0.25">
      <c r="A5198" t="s">
        <v>5280</v>
      </c>
      <c r="B5198" t="s">
        <v>5308</v>
      </c>
      <c r="C5198" t="s">
        <v>16</v>
      </c>
      <c r="D5198" t="s">
        <v>5513</v>
      </c>
      <c r="E5198" s="14">
        <v>1</v>
      </c>
      <c r="F5198" s="5">
        <v>44362</v>
      </c>
      <c r="G5198" s="6">
        <v>16.175862966106031</v>
      </c>
      <c r="H5198" s="7">
        <v>14508.453101872339</v>
      </c>
      <c r="I5198" s="6">
        <v>4.01</v>
      </c>
      <c r="J5198" s="7">
        <v>19001.212888256079</v>
      </c>
      <c r="K5198" s="7">
        <v>17779.639566236252</v>
      </c>
      <c r="L5198" s="6">
        <v>48.831935875125247</v>
      </c>
      <c r="M5198" s="6">
        <v>5.6001979461768316</v>
      </c>
      <c r="N5198" s="6">
        <v>0.40256288561936399</v>
      </c>
      <c r="O5198" s="6">
        <v>41.111584415763836</v>
      </c>
      <c r="P5198" s="8">
        <v>1.7615693473220752E-2</v>
      </c>
      <c r="Q5198" s="8">
        <v>2.6103183841500212E-2</v>
      </c>
      <c r="R5198" s="9">
        <v>5.1850000000000005</v>
      </c>
    </row>
    <row r="5199" spans="1:18" ht="15" customHeight="1" x14ac:dyDescent="0.25">
      <c r="A5199" t="s">
        <v>5281</v>
      </c>
      <c r="B5199" t="s">
        <v>5308</v>
      </c>
      <c r="C5199" t="s">
        <v>16</v>
      </c>
      <c r="D5199" t="s">
        <v>5513</v>
      </c>
      <c r="E5199" s="14">
        <v>1</v>
      </c>
      <c r="F5199" s="5">
        <v>44363</v>
      </c>
      <c r="G5199" s="6">
        <v>23.839709755753454</v>
      </c>
      <c r="H5199" s="7">
        <v>13436.509307868015</v>
      </c>
      <c r="I5199" s="6">
        <v>5.45</v>
      </c>
      <c r="J5199" s="7">
        <v>19615.830435502565</v>
      </c>
      <c r="K5199" s="7">
        <v>18407.116585614793</v>
      </c>
      <c r="L5199" s="6">
        <v>49.897885963459728</v>
      </c>
      <c r="M5199" s="6">
        <v>5.5489479387549112</v>
      </c>
      <c r="N5199" s="6">
        <v>0.35067616051222605</v>
      </c>
      <c r="O5199" s="6">
        <v>38.683195444460566</v>
      </c>
      <c r="P5199" s="8">
        <v>2.8303325941135771E-2</v>
      </c>
      <c r="Q5199" s="8">
        <v>4.0991166871422791E-2</v>
      </c>
      <c r="R5199" s="9">
        <v>9.4149999999999991</v>
      </c>
    </row>
    <row r="5200" spans="1:18" ht="15" customHeight="1" x14ac:dyDescent="0.25">
      <c r="A5200" t="s">
        <v>2941</v>
      </c>
      <c r="B5200" t="s">
        <v>5303</v>
      </c>
      <c r="C5200" t="s">
        <v>5522</v>
      </c>
      <c r="D5200" t="s">
        <v>5513</v>
      </c>
      <c r="E5200" s="14">
        <v>1</v>
      </c>
      <c r="F5200" s="5">
        <v>44363</v>
      </c>
      <c r="G5200" s="6">
        <v>24.810559765338546</v>
      </c>
      <c r="H5200" s="7">
        <v>13339.649783693121</v>
      </c>
      <c r="I5200" s="7">
        <v>4.87</v>
      </c>
      <c r="J5200" s="7">
        <v>19734.5952062545</v>
      </c>
      <c r="K5200" s="7">
        <v>18547.513740275866</v>
      </c>
      <c r="L5200" s="6">
        <v>48.657545520008235</v>
      </c>
      <c r="M5200" s="6">
        <v>5.4395789557868985</v>
      </c>
      <c r="N5200" s="6">
        <v>0.31074992284744374</v>
      </c>
      <c r="O5200" s="6">
        <v>40.692764527968528</v>
      </c>
      <c r="P5200" s="8">
        <v>8.850274617125054E-4</v>
      </c>
      <c r="Q5200" s="8">
        <v>2.8476045927178339E-2</v>
      </c>
      <c r="R5200" s="9">
        <v>2.79</v>
      </c>
    </row>
    <row r="5201" spans="1:18" ht="15" customHeight="1" x14ac:dyDescent="0.25">
      <c r="A5201" t="s">
        <v>2942</v>
      </c>
      <c r="B5201" t="s">
        <v>5303</v>
      </c>
      <c r="C5201" t="s">
        <v>15</v>
      </c>
      <c r="D5201" t="s">
        <v>5513</v>
      </c>
      <c r="E5201" s="14">
        <v>1</v>
      </c>
      <c r="F5201" s="5">
        <v>44363</v>
      </c>
      <c r="G5201" s="6">
        <v>33.520408163265301</v>
      </c>
      <c r="H5201" s="7">
        <v>11014.759589357251</v>
      </c>
      <c r="I5201" s="6">
        <v>5.34</v>
      </c>
      <c r="J5201" s="7">
        <v>19020.543681261675</v>
      </c>
      <c r="K5201" s="7">
        <v>17800.444969409215</v>
      </c>
      <c r="L5201" s="6">
        <v>48.661548039012246</v>
      </c>
      <c r="M5201" s="6">
        <v>5.5975745739765177</v>
      </c>
      <c r="N5201" s="6">
        <v>0.18614857854326625</v>
      </c>
      <c r="O5201" s="6">
        <v>40.1805854897638</v>
      </c>
      <c r="P5201" s="8">
        <v>5.0399855114767293E-3</v>
      </c>
      <c r="Q5201" s="8">
        <v>2.9103333192695927E-2</v>
      </c>
      <c r="R5201" s="9">
        <v>3.62</v>
      </c>
    </row>
    <row r="5202" spans="1:18" ht="15" customHeight="1" x14ac:dyDescent="0.25">
      <c r="A5202" t="s">
        <v>2943</v>
      </c>
      <c r="B5202" t="s">
        <v>5303</v>
      </c>
      <c r="C5202" t="s">
        <v>15</v>
      </c>
      <c r="D5202" t="s">
        <v>5513</v>
      </c>
      <c r="E5202" s="14">
        <v>1</v>
      </c>
      <c r="F5202" s="5">
        <v>44363</v>
      </c>
      <c r="G5202" s="6">
        <v>43.401759530791786</v>
      </c>
      <c r="H5202" s="7">
        <v>9486.7221994010597</v>
      </c>
      <c r="I5202" s="6">
        <v>1.02</v>
      </c>
      <c r="J5202" s="7">
        <v>19894.595432468741</v>
      </c>
      <c r="K5202" s="7">
        <v>18634.902953345911</v>
      </c>
      <c r="L5202" s="6">
        <v>50.4288519169164</v>
      </c>
      <c r="M5202" s="6">
        <v>5.7751174737694315</v>
      </c>
      <c r="N5202" s="6">
        <v>8.6731425028417908E-2</v>
      </c>
      <c r="O5202" s="6">
        <v>42.678957561166136</v>
      </c>
      <c r="P5202" s="8">
        <v>0</v>
      </c>
      <c r="Q5202" s="8">
        <v>1.2611878962740887E-2</v>
      </c>
      <c r="R5202" s="9">
        <v>3.23</v>
      </c>
    </row>
    <row r="5203" spans="1:18" ht="15" customHeight="1" x14ac:dyDescent="0.25">
      <c r="A5203" t="s">
        <v>2944</v>
      </c>
      <c r="B5203" t="s">
        <v>5303</v>
      </c>
      <c r="C5203" t="s">
        <v>15</v>
      </c>
      <c r="D5203" t="s">
        <v>5513</v>
      </c>
      <c r="E5203" s="14">
        <v>1</v>
      </c>
      <c r="F5203" s="5">
        <v>44363</v>
      </c>
      <c r="G5203" s="6">
        <v>41.22981641229817</v>
      </c>
      <c r="H5203" s="7">
        <v>9935.865829280865</v>
      </c>
      <c r="I5203" s="6">
        <v>0.66</v>
      </c>
      <c r="J5203" s="7">
        <v>19855.325261645805</v>
      </c>
      <c r="K5203" s="7">
        <v>18620.173659833945</v>
      </c>
      <c r="L5203" s="6" t="s">
        <v>17</v>
      </c>
      <c r="M5203" s="6" t="s">
        <v>17</v>
      </c>
      <c r="N5203" s="6" t="s">
        <v>17</v>
      </c>
      <c r="O5203" s="6" t="s">
        <v>17</v>
      </c>
      <c r="P5203" s="8" t="s">
        <v>17</v>
      </c>
      <c r="Q5203" s="8" t="s">
        <v>17</v>
      </c>
      <c r="R5203" s="9">
        <v>2.54</v>
      </c>
    </row>
    <row r="5204" spans="1:18" ht="15" customHeight="1" x14ac:dyDescent="0.25">
      <c r="A5204" t="s">
        <v>2945</v>
      </c>
      <c r="B5204" t="s">
        <v>5303</v>
      </c>
      <c r="C5204" t="s">
        <v>5522</v>
      </c>
      <c r="D5204" t="s">
        <v>5513</v>
      </c>
      <c r="E5204" s="14">
        <v>1</v>
      </c>
      <c r="F5204" s="5">
        <v>44363</v>
      </c>
      <c r="G5204" s="6">
        <v>27.276717138468292</v>
      </c>
      <c r="H5204" s="7">
        <v>12441.980512905706</v>
      </c>
      <c r="I5204" s="6">
        <v>2.42</v>
      </c>
      <c r="J5204" s="7">
        <v>19216.786122364185</v>
      </c>
      <c r="K5204" s="7">
        <v>18024.971091524232</v>
      </c>
      <c r="L5204" s="6">
        <v>49.548145839825494</v>
      </c>
      <c r="M5204" s="6">
        <v>5.4561483260726353</v>
      </c>
      <c r="N5204" s="6">
        <v>0.40494442713202455</v>
      </c>
      <c r="O5204" s="6">
        <v>42.120500632041228</v>
      </c>
      <c r="P5204" s="8">
        <v>7.6418763185764514E-4</v>
      </c>
      <c r="Q5204" s="8">
        <v>4.9496587296759438E-2</v>
      </c>
      <c r="R5204" s="9">
        <v>3.73</v>
      </c>
    </row>
    <row r="5205" spans="1:18" ht="15" customHeight="1" x14ac:dyDescent="0.25">
      <c r="A5205" t="s">
        <v>2946</v>
      </c>
      <c r="B5205" t="s">
        <v>5303</v>
      </c>
      <c r="C5205" t="s">
        <v>15</v>
      </c>
      <c r="D5205" t="s">
        <v>5513</v>
      </c>
      <c r="E5205" s="14">
        <v>1</v>
      </c>
      <c r="F5205" s="5">
        <v>44363</v>
      </c>
      <c r="G5205" s="6">
        <v>32.588454376163881</v>
      </c>
      <c r="H5205" s="7">
        <v>11149.06904240157</v>
      </c>
      <c r="I5205" s="6">
        <v>6.64</v>
      </c>
      <c r="J5205" s="7">
        <v>18907.807308970099</v>
      </c>
      <c r="K5205" s="7">
        <v>17719.820651297359</v>
      </c>
      <c r="L5205" s="6">
        <v>48.17275747508306</v>
      </c>
      <c r="M5205" s="6">
        <v>5.4487424336542585</v>
      </c>
      <c r="N5205" s="6">
        <v>0.14582641196013291</v>
      </c>
      <c r="O5205" s="6">
        <v>39.558565152170765</v>
      </c>
      <c r="P5205" s="8">
        <v>3.938387194201148E-3</v>
      </c>
      <c r="Q5205" s="8">
        <v>3.0170139937581802E-2</v>
      </c>
      <c r="R5205" s="9">
        <v>3.68</v>
      </c>
    </row>
    <row r="5206" spans="1:18" ht="15" customHeight="1" x14ac:dyDescent="0.25">
      <c r="A5206" t="s">
        <v>2947</v>
      </c>
      <c r="B5206" t="s">
        <v>5303</v>
      </c>
      <c r="C5206" t="s">
        <v>15</v>
      </c>
      <c r="D5206" t="s">
        <v>5513</v>
      </c>
      <c r="E5206" s="14">
        <v>1</v>
      </c>
      <c r="F5206" s="5">
        <v>44363</v>
      </c>
      <c r="G5206" s="6">
        <v>42.078521939953802</v>
      </c>
      <c r="H5206" s="7">
        <v>9589.9857148860774</v>
      </c>
      <c r="I5206" s="6">
        <v>2.91</v>
      </c>
      <c r="J5206" s="7">
        <v>19576.139770495192</v>
      </c>
      <c r="K5206" s="7">
        <v>18331.65237059677</v>
      </c>
      <c r="L5206" s="6">
        <v>50.553085909231882</v>
      </c>
      <c r="M5206" s="6">
        <v>5.7108502062422755</v>
      </c>
      <c r="N5206" s="6">
        <v>0.1826527447534374</v>
      </c>
      <c r="O5206" s="6">
        <v>40.62357992251254</v>
      </c>
      <c r="P5206" s="8">
        <v>1.2530975003837623E-4</v>
      </c>
      <c r="Q5206" s="8">
        <v>1.9705907509822811E-2</v>
      </c>
      <c r="R5206" s="9">
        <v>3.27</v>
      </c>
    </row>
    <row r="5207" spans="1:18" ht="15" customHeight="1" x14ac:dyDescent="0.25">
      <c r="A5207" t="s">
        <v>2948</v>
      </c>
      <c r="B5207" t="s">
        <v>5303</v>
      </c>
      <c r="C5207" t="s">
        <v>15</v>
      </c>
      <c r="D5207" t="s">
        <v>5513</v>
      </c>
      <c r="E5207" s="14">
        <v>1</v>
      </c>
      <c r="F5207" s="5">
        <v>44363</v>
      </c>
      <c r="G5207" s="6">
        <v>40.317234848484851</v>
      </c>
      <c r="H5207" s="7">
        <v>10167.041746541092</v>
      </c>
      <c r="I5207" s="6">
        <v>1.21</v>
      </c>
      <c r="J5207" s="7">
        <v>19914.273910349104</v>
      </c>
      <c r="K5207" s="7">
        <v>18685.447575323113</v>
      </c>
      <c r="L5207" s="6" t="s">
        <v>17</v>
      </c>
      <c r="M5207" s="6" t="s">
        <v>17</v>
      </c>
      <c r="N5207" s="6" t="s">
        <v>17</v>
      </c>
      <c r="O5207" s="6" t="s">
        <v>17</v>
      </c>
      <c r="P5207" s="8" t="s">
        <v>17</v>
      </c>
      <c r="Q5207" s="8" t="s">
        <v>17</v>
      </c>
      <c r="R5207" s="9">
        <v>3.18</v>
      </c>
    </row>
    <row r="5208" spans="1:18" ht="15" customHeight="1" x14ac:dyDescent="0.25">
      <c r="A5208" t="s">
        <v>2949</v>
      </c>
      <c r="B5208" t="s">
        <v>5303</v>
      </c>
      <c r="C5208" t="s">
        <v>15</v>
      </c>
      <c r="D5208" t="s">
        <v>5513</v>
      </c>
      <c r="E5208" s="14">
        <v>1</v>
      </c>
      <c r="F5208" s="5">
        <v>44363</v>
      </c>
      <c r="G5208" s="6">
        <v>36.655798789007918</v>
      </c>
      <c r="H5208" s="7">
        <v>10506.899826443316</v>
      </c>
      <c r="I5208" s="6">
        <v>2.65</v>
      </c>
      <c r="J5208" s="7">
        <v>19212.967789012819</v>
      </c>
      <c r="K5208" s="7">
        <v>18000.702152480735</v>
      </c>
      <c r="L5208" s="6" t="s">
        <v>17</v>
      </c>
      <c r="M5208" s="6" t="s">
        <v>17</v>
      </c>
      <c r="N5208" s="6" t="s">
        <v>17</v>
      </c>
      <c r="O5208" s="6" t="s">
        <v>17</v>
      </c>
      <c r="P5208" s="8" t="s">
        <v>17</v>
      </c>
      <c r="Q5208" s="8" t="s">
        <v>17</v>
      </c>
      <c r="R5208" s="9">
        <v>4.07</v>
      </c>
    </row>
    <row r="5209" spans="1:18" ht="15" customHeight="1" x14ac:dyDescent="0.25">
      <c r="A5209" t="s">
        <v>2950</v>
      </c>
      <c r="B5209" t="s">
        <v>5303</v>
      </c>
      <c r="C5209" t="s">
        <v>15</v>
      </c>
      <c r="D5209" t="s">
        <v>5513</v>
      </c>
      <c r="E5209" s="14">
        <v>1</v>
      </c>
      <c r="F5209" s="5">
        <v>44363</v>
      </c>
      <c r="G5209" s="6">
        <v>40.405727923627687</v>
      </c>
      <c r="H5209" s="7">
        <v>10313.050646533611</v>
      </c>
      <c r="I5209" s="6">
        <v>1.94</v>
      </c>
      <c r="J5209" s="7">
        <v>20228.405315614618</v>
      </c>
      <c r="K5209" s="7">
        <v>18961.826675601056</v>
      </c>
      <c r="L5209" s="6">
        <v>50.66445182724253</v>
      </c>
      <c r="M5209" s="6">
        <v>5.8121145266775143</v>
      </c>
      <c r="N5209" s="6">
        <v>0.22840531561461797</v>
      </c>
      <c r="O5209" s="6">
        <v>41.331516500126803</v>
      </c>
      <c r="P5209" s="8">
        <v>0</v>
      </c>
      <c r="Q5209" s="8">
        <v>2.3660677074030408E-2</v>
      </c>
      <c r="R5209" s="9">
        <v>3.68</v>
      </c>
    </row>
    <row r="5210" spans="1:18" ht="15" customHeight="1" x14ac:dyDescent="0.25">
      <c r="A5210" t="s">
        <v>2951</v>
      </c>
      <c r="B5210" t="s">
        <v>5303</v>
      </c>
      <c r="C5210" t="s">
        <v>5522</v>
      </c>
      <c r="D5210" t="s">
        <v>5513</v>
      </c>
      <c r="E5210" s="14">
        <v>1</v>
      </c>
      <c r="F5210" s="5">
        <v>44363</v>
      </c>
      <c r="G5210" s="6">
        <v>41.685859051128517</v>
      </c>
      <c r="H5210" s="7">
        <v>9463.4512132907021</v>
      </c>
      <c r="I5210" s="6">
        <v>3.55</v>
      </c>
      <c r="J5210" s="7">
        <v>19176.692122606968</v>
      </c>
      <c r="K5210" s="7">
        <v>17974.77692263358</v>
      </c>
      <c r="L5210" s="6" t="s">
        <v>17</v>
      </c>
      <c r="M5210" s="6" t="s">
        <v>17</v>
      </c>
      <c r="N5210" s="6" t="s">
        <v>17</v>
      </c>
      <c r="O5210" s="6" t="s">
        <v>17</v>
      </c>
      <c r="P5210" s="8" t="s">
        <v>17</v>
      </c>
      <c r="Q5210" s="8" t="s">
        <v>17</v>
      </c>
      <c r="R5210" s="9">
        <v>4.41</v>
      </c>
    </row>
    <row r="5211" spans="1:18" ht="15" customHeight="1" x14ac:dyDescent="0.25">
      <c r="A5211" t="s">
        <v>2952</v>
      </c>
      <c r="B5211" t="s">
        <v>5303</v>
      </c>
      <c r="C5211" t="s">
        <v>15</v>
      </c>
      <c r="D5211" t="s">
        <v>5513</v>
      </c>
      <c r="E5211" s="14">
        <v>1</v>
      </c>
      <c r="F5211" s="5">
        <v>44363</v>
      </c>
      <c r="G5211" s="6">
        <v>41.059046018071022</v>
      </c>
      <c r="H5211" s="7">
        <v>9996.8891081091751</v>
      </c>
      <c r="I5211" s="6">
        <v>2.27</v>
      </c>
      <c r="J5211" s="7">
        <v>19879.315772903767</v>
      </c>
      <c r="K5211" s="7">
        <v>18662.679952046903</v>
      </c>
      <c r="L5211" s="6" t="s">
        <v>17</v>
      </c>
      <c r="M5211" s="6" t="s">
        <v>17</v>
      </c>
      <c r="N5211" s="6" t="s">
        <v>17</v>
      </c>
      <c r="O5211" s="6" t="s">
        <v>17</v>
      </c>
      <c r="P5211" s="8" t="s">
        <v>17</v>
      </c>
      <c r="Q5211" s="8" t="s">
        <v>17</v>
      </c>
      <c r="R5211" s="9">
        <v>4.71</v>
      </c>
    </row>
    <row r="5212" spans="1:18" ht="15" customHeight="1" x14ac:dyDescent="0.25">
      <c r="A5212" t="s">
        <v>2953</v>
      </c>
      <c r="B5212" t="s">
        <v>5303</v>
      </c>
      <c r="C5212" t="s">
        <v>15</v>
      </c>
      <c r="D5212" t="s">
        <v>5513</v>
      </c>
      <c r="E5212" s="14">
        <v>1</v>
      </c>
      <c r="F5212" s="5">
        <v>44363</v>
      </c>
      <c r="G5212" s="6">
        <v>42.012605955227123</v>
      </c>
      <c r="H5212" s="7">
        <v>9517.1004135954863</v>
      </c>
      <c r="I5212" s="6">
        <v>2.37</v>
      </c>
      <c r="J5212" s="7">
        <v>19397.831350668494</v>
      </c>
      <c r="K5212" s="7">
        <v>18182.345578318153</v>
      </c>
      <c r="L5212" s="6" t="s">
        <v>17</v>
      </c>
      <c r="M5212" s="6" t="s">
        <v>17</v>
      </c>
      <c r="N5212" s="6" t="s">
        <v>17</v>
      </c>
      <c r="O5212" s="6" t="s">
        <v>17</v>
      </c>
      <c r="P5212" s="8" t="s">
        <v>17</v>
      </c>
      <c r="Q5212" s="8" t="s">
        <v>17</v>
      </c>
      <c r="R5212" s="9">
        <v>5.01</v>
      </c>
    </row>
    <row r="5213" spans="1:18" ht="15" customHeight="1" x14ac:dyDescent="0.25">
      <c r="A5213" t="s">
        <v>2954</v>
      </c>
      <c r="B5213" t="s">
        <v>5303</v>
      </c>
      <c r="C5213" t="s">
        <v>15</v>
      </c>
      <c r="D5213" t="s">
        <v>5513</v>
      </c>
      <c r="E5213" s="14">
        <v>1</v>
      </c>
      <c r="F5213" s="5">
        <v>44363</v>
      </c>
      <c r="G5213" s="6">
        <v>42.194780987884428</v>
      </c>
      <c r="H5213" s="7">
        <v>9911.6082321990234</v>
      </c>
      <c r="I5213" s="6">
        <v>2.12</v>
      </c>
      <c r="J5213" s="7">
        <v>20179.334793035137</v>
      </c>
      <c r="K5213" s="7">
        <v>18929.82488214357</v>
      </c>
      <c r="L5213" s="6">
        <v>49.212803670107391</v>
      </c>
      <c r="M5213" s="6">
        <v>5.7265686786502039</v>
      </c>
      <c r="N5213" s="6">
        <v>0.28848920863309352</v>
      </c>
      <c r="O5213" s="6">
        <v>42.626557393862122</v>
      </c>
      <c r="P5213" s="8">
        <v>6.6265960581961931E-4</v>
      </c>
      <c r="Q5213" s="8">
        <v>2.4918389141361203E-2</v>
      </c>
      <c r="R5213" s="9">
        <v>4.09</v>
      </c>
    </row>
    <row r="5214" spans="1:18" ht="15" customHeight="1" x14ac:dyDescent="0.25">
      <c r="A5214" t="s">
        <v>2955</v>
      </c>
      <c r="B5214" t="s">
        <v>5303</v>
      </c>
      <c r="C5214" t="s">
        <v>15</v>
      </c>
      <c r="D5214" t="s">
        <v>5513</v>
      </c>
      <c r="E5214" s="14">
        <v>1</v>
      </c>
      <c r="F5214" s="5">
        <v>44363</v>
      </c>
      <c r="G5214" s="6">
        <v>29.781160799238819</v>
      </c>
      <c r="H5214" s="7">
        <v>12032.773459665259</v>
      </c>
      <c r="I5214" s="6">
        <v>2.0499999999999998</v>
      </c>
      <c r="J5214" s="7">
        <v>19391.393442622953</v>
      </c>
      <c r="K5214" s="7">
        <v>18172.227515051742</v>
      </c>
      <c r="L5214" s="6" t="s">
        <v>17</v>
      </c>
      <c r="M5214" s="6" t="s">
        <v>17</v>
      </c>
      <c r="N5214" s="6" t="s">
        <v>17</v>
      </c>
      <c r="O5214" s="6" t="s">
        <v>17</v>
      </c>
      <c r="P5214" s="8" t="s">
        <v>17</v>
      </c>
      <c r="Q5214" s="8" t="s">
        <v>17</v>
      </c>
      <c r="R5214" s="9">
        <v>2.4</v>
      </c>
    </row>
    <row r="5215" spans="1:18" ht="15" customHeight="1" x14ac:dyDescent="0.25">
      <c r="A5215" t="s">
        <v>2956</v>
      </c>
      <c r="B5215" t="s">
        <v>5303</v>
      </c>
      <c r="C5215" t="s">
        <v>15</v>
      </c>
      <c r="D5215" t="s">
        <v>5513</v>
      </c>
      <c r="E5215" s="14">
        <v>1</v>
      </c>
      <c r="F5215" s="5">
        <v>44363</v>
      </c>
      <c r="G5215" s="6">
        <v>32.730560578661837</v>
      </c>
      <c r="H5215" s="7">
        <v>12542.994804713137</v>
      </c>
      <c r="I5215" s="6">
        <v>5.44</v>
      </c>
      <c r="J5215" s="7">
        <v>21014.746828916159</v>
      </c>
      <c r="K5215" s="7">
        <v>19834.567545716029</v>
      </c>
      <c r="L5215" s="6" t="s">
        <v>17</v>
      </c>
      <c r="M5215" s="6" t="s">
        <v>17</v>
      </c>
      <c r="N5215" s="6" t="s">
        <v>17</v>
      </c>
      <c r="O5215" s="6" t="s">
        <v>17</v>
      </c>
      <c r="P5215" s="8" t="s">
        <v>17</v>
      </c>
      <c r="Q5215" s="8" t="s">
        <v>17</v>
      </c>
      <c r="R5215" s="9">
        <v>3.03</v>
      </c>
    </row>
    <row r="5216" spans="1:18" ht="15" customHeight="1" x14ac:dyDescent="0.25">
      <c r="A5216" t="s">
        <v>2957</v>
      </c>
      <c r="B5216" t="s">
        <v>5303</v>
      </c>
      <c r="C5216" t="s">
        <v>15</v>
      </c>
      <c r="D5216" t="s">
        <v>5513</v>
      </c>
      <c r="E5216" s="14">
        <v>1</v>
      </c>
      <c r="F5216" s="5">
        <v>44363</v>
      </c>
      <c r="G5216" s="6">
        <v>37.768240343347642</v>
      </c>
      <c r="H5216" s="7">
        <v>10126.93694944689</v>
      </c>
      <c r="I5216" s="6">
        <v>7.66</v>
      </c>
      <c r="J5216" s="7">
        <v>18910.236545811385</v>
      </c>
      <c r="K5216" s="7">
        <v>17755.588339456037</v>
      </c>
      <c r="L5216" s="6" t="s">
        <v>17</v>
      </c>
      <c r="M5216" s="6" t="s">
        <v>17</v>
      </c>
      <c r="N5216" s="6" t="s">
        <v>17</v>
      </c>
      <c r="O5216" s="6" t="s">
        <v>17</v>
      </c>
      <c r="P5216" s="8" t="s">
        <v>17</v>
      </c>
      <c r="Q5216" s="8" t="s">
        <v>17</v>
      </c>
      <c r="R5216" s="9">
        <v>3.19</v>
      </c>
    </row>
    <row r="5217" spans="1:18" ht="15" customHeight="1" x14ac:dyDescent="0.25">
      <c r="A5217" t="s">
        <v>5282</v>
      </c>
      <c r="B5217" t="s">
        <v>5308</v>
      </c>
      <c r="C5217" t="s">
        <v>16</v>
      </c>
      <c r="D5217" t="s">
        <v>5513</v>
      </c>
      <c r="E5217" s="14">
        <v>1</v>
      </c>
      <c r="F5217" s="5">
        <v>44368</v>
      </c>
      <c r="G5217" s="6">
        <v>28.900940910514223</v>
      </c>
      <c r="H5217" s="7">
        <v>12666.521766891856</v>
      </c>
      <c r="I5217" s="6">
        <v>3.0700000000000003</v>
      </c>
      <c r="J5217" s="7">
        <v>20007.48182984181</v>
      </c>
      <c r="K5217" s="7">
        <v>18808.36669934676</v>
      </c>
      <c r="L5217" s="6">
        <v>49.593843522873023</v>
      </c>
      <c r="M5217" s="6">
        <v>5.4931597329709465</v>
      </c>
      <c r="N5217" s="6">
        <v>0.22787516032492519</v>
      </c>
      <c r="O5217" s="6">
        <v>41.605418787947841</v>
      </c>
      <c r="P5217" s="8">
        <v>1.0143653140437815E-2</v>
      </c>
      <c r="Q5217" s="8">
        <v>0</v>
      </c>
      <c r="R5217" s="9">
        <v>6.4399999999999995</v>
      </c>
    </row>
    <row r="5219" spans="1:18" x14ac:dyDescent="0.25">
      <c r="G5219" s="15">
        <f>COUNT(Tabella133[Umidità      (% t.q.)])</f>
        <v>4874</v>
      </c>
      <c r="H5219" s="16">
        <f>COUNT(Tabella133[PCN         (J/g t.q.)])</f>
        <v>4874</v>
      </c>
      <c r="I5219" s="15">
        <f>COUNT(Tabella133[Ceneri           (% s.s.)])</f>
        <v>5216</v>
      </c>
      <c r="J5219" s="16">
        <f>COUNT(Tabella133[PCS           (J/g s.s.)])</f>
        <v>5216</v>
      </c>
      <c r="K5219" s="16">
        <f>COUNT(Tabella133[PCI           (J/g s.s.)])</f>
        <v>5215</v>
      </c>
      <c r="L5219" s="15">
        <f>COUNT(Tabella133[Carbonio  (% s.s.)])</f>
        <v>1868</v>
      </c>
      <c r="M5219" s="15">
        <f>COUNT(Tabella133[Idrogeno  (% s.s.)])</f>
        <v>2896</v>
      </c>
      <c r="N5219" s="15">
        <f>COUNT(Tabella133[Azoto       (% s.s.)])</f>
        <v>2535</v>
      </c>
      <c r="O5219" s="15">
        <f>COUNT(Tabella133[Ossigeno
(%s.s.)])</f>
        <v>1863</v>
      </c>
      <c r="P5219" s="17">
        <f>COUNT(Tabella133[Cloro         (% s.s.)])</f>
        <v>2849</v>
      </c>
      <c r="Q5219" s="17">
        <f>COUNT(Tabella133[Zolfo            (% s.s.)])</f>
        <v>2846</v>
      </c>
      <c r="R5219" s="18">
        <f>COUNT(Tabella133[Umidità di correzione (% a.d.)])</f>
        <v>4922</v>
      </c>
    </row>
    <row r="5220" spans="1:18" x14ac:dyDescent="0.25">
      <c r="G5220" s="15">
        <f>MIN(Tabella133[Umidità      (% t.q.)])</f>
        <v>5.6399132321041243</v>
      </c>
      <c r="H5220" s="16">
        <f>MIN(Tabella133[PCN         (J/g t.q.)])</f>
        <v>1820.0585212210997</v>
      </c>
      <c r="I5220" s="15">
        <f>MIN(Tabella133[Ceneri           (% s.s.)])</f>
        <v>0.33903609430419357</v>
      </c>
      <c r="J5220" s="16">
        <f>MIN(Tabella133[PCS           (J/g s.s.)])</f>
        <v>7462.0123203285411</v>
      </c>
      <c r="K5220" s="16">
        <f>MIN(Tabella133[PCI           (J/g s.s.)])</f>
        <v>6800.3386726878562</v>
      </c>
      <c r="L5220" s="15">
        <f>MIN(Tabella133[Carbonio  (% s.s.)])</f>
        <v>17.292774471802907</v>
      </c>
      <c r="M5220" s="15">
        <f>MIN(Tabella133[Idrogeno  (% s.s.)])</f>
        <v>0.75470642253717291</v>
      </c>
      <c r="N5220" s="15">
        <f>MIN(Tabella133[Azoto       (% s.s.)])</f>
        <v>0</v>
      </c>
      <c r="O5220" s="15">
        <f>MIN(Tabella133[Ossigeno
(%s.s.)])</f>
        <v>13.1866475605527</v>
      </c>
      <c r="P5220" s="17">
        <f>MIN(Tabella133[Cloro         (% s.s.)])</f>
        <v>0</v>
      </c>
      <c r="Q5220" s="17">
        <f>MIN(Tabella133[Zolfo            (% s.s.)])</f>
        <v>0</v>
      </c>
      <c r="R5220" s="18">
        <f>MIN(Tabella133[Umidità di correzione (% a.d.)])</f>
        <v>9.8400000000000001E-2</v>
      </c>
    </row>
    <row r="5221" spans="1:18" x14ac:dyDescent="0.25">
      <c r="G5221" s="15">
        <f>MAX(Tabella133[Umidità      (% t.q.)])</f>
        <v>76.319612590799039</v>
      </c>
      <c r="H5221" s="16">
        <f>MAX(Tabella133[PCN         (J/g t.q.)])</f>
        <v>17860.51135074344</v>
      </c>
      <c r="I5221" s="15">
        <f>MAX(Tabella133[Ceneri           (% s.s.)])</f>
        <v>66.984999999999999</v>
      </c>
      <c r="J5221" s="16">
        <f>MAX(Tabella133[PCS           (J/g s.s.)])</f>
        <v>25801.612903225803</v>
      </c>
      <c r="K5221" s="16">
        <f>MAX(Tabella133[PCI           (J/g s.s.)])</f>
        <v>24728.427389904347</v>
      </c>
      <c r="L5221" s="15">
        <f>MAX(Tabella133[Carbonio  (% s.s.)])</f>
        <v>61.34178980330018</v>
      </c>
      <c r="M5221" s="15">
        <f>MAX(Tabella133[Idrogeno  (% s.s.)])</f>
        <v>8.8379235166538859</v>
      </c>
      <c r="N5221" s="15">
        <f>MAX(Tabella133[Azoto       (% s.s.)])</f>
        <v>4.6919586344248474</v>
      </c>
      <c r="O5221" s="15">
        <f>MAX(Tabella133[Ossigeno
(%s.s.)])</f>
        <v>53.249678150140014</v>
      </c>
      <c r="P5221" s="17">
        <f>MAX(Tabella133[Cloro         (% s.s.)])</f>
        <v>0.96395834899801269</v>
      </c>
      <c r="Q5221" s="17">
        <f>MAX(Tabella133[Zolfo            (% s.s.)])</f>
        <v>0.43722187291181336</v>
      </c>
      <c r="R5221" s="18">
        <f>MAX(Tabella133[Umidità di correzione (% a.d.)])</f>
        <v>40.33</v>
      </c>
    </row>
    <row r="5222" spans="1:18" x14ac:dyDescent="0.25">
      <c r="G5222" s="11"/>
      <c r="H5222" s="13"/>
      <c r="I5222" s="12"/>
      <c r="J5222" s="13"/>
      <c r="K5222" s="13"/>
      <c r="L5222" s="12"/>
      <c r="M5222" s="11"/>
      <c r="N5222" s="11"/>
      <c r="O5222" s="11"/>
      <c r="P5222" s="11"/>
      <c r="Q5222" s="11"/>
    </row>
    <row r="5223" spans="1:18" x14ac:dyDescent="0.25">
      <c r="G5223" s="11"/>
      <c r="H5223" s="13"/>
      <c r="I5223" s="12"/>
      <c r="J5223" s="13"/>
      <c r="K5223" s="13"/>
      <c r="L5223" s="12"/>
      <c r="M5223" s="11"/>
      <c r="N5223" s="11"/>
      <c r="O5223" s="11"/>
      <c r="P5223" s="11"/>
      <c r="Q5223" s="11"/>
    </row>
    <row r="5224" spans="1:18" x14ac:dyDescent="0.25">
      <c r="G5224" s="11"/>
      <c r="H5224" s="13"/>
      <c r="I5224" s="12"/>
      <c r="J5224" s="13"/>
      <c r="K5224" s="13"/>
      <c r="L5224" s="12"/>
      <c r="M5224" s="11"/>
      <c r="N5224" s="11"/>
      <c r="O5224" s="11"/>
      <c r="P5224" s="11"/>
      <c r="Q5224" s="11"/>
    </row>
    <row r="5225" spans="1:18" ht="15" customHeight="1" x14ac:dyDescent="0.25">
      <c r="G5225" s="11"/>
      <c r="H5225" s="13"/>
      <c r="I5225" s="12"/>
      <c r="J5225" s="13"/>
      <c r="K5225" s="13"/>
      <c r="L5225" s="12"/>
      <c r="M5225" s="11"/>
      <c r="N5225" s="11"/>
      <c r="O5225" s="11"/>
      <c r="P5225" s="11"/>
      <c r="Q5225" s="11"/>
    </row>
    <row r="5226" spans="1:18" x14ac:dyDescent="0.25">
      <c r="G5226" s="11"/>
      <c r="H5226" s="13"/>
      <c r="I5226" s="12"/>
      <c r="J5226" s="13"/>
      <c r="K5226" s="13"/>
      <c r="L5226" s="12"/>
      <c r="M5226" s="11"/>
      <c r="N5226" s="11"/>
      <c r="O5226" s="11"/>
      <c r="P5226" s="11"/>
      <c r="Q5226" s="11"/>
    </row>
    <row r="5227" spans="1:18" x14ac:dyDescent="0.25">
      <c r="G5227" s="11"/>
      <c r="H5227" s="13"/>
      <c r="I5227" s="12"/>
      <c r="J5227" s="13"/>
      <c r="K5227" s="13"/>
      <c r="L5227" s="12"/>
      <c r="M5227" s="11"/>
      <c r="N5227" s="11"/>
      <c r="O5227" s="11"/>
      <c r="P5227" s="11"/>
      <c r="Q5227" s="11"/>
    </row>
    <row r="5228" spans="1:18" x14ac:dyDescent="0.25">
      <c r="G5228" s="11"/>
      <c r="H5228" s="13"/>
      <c r="I5228" s="12"/>
      <c r="J5228" s="13"/>
      <c r="K5228" s="13"/>
      <c r="L5228" s="12"/>
      <c r="M5228" s="11"/>
      <c r="N5228" s="11"/>
      <c r="O5228" s="11"/>
      <c r="P5228" s="11"/>
      <c r="Q5228" s="11"/>
    </row>
    <row r="5229" spans="1:18" x14ac:dyDescent="0.25">
      <c r="G5229" s="11"/>
      <c r="H5229" s="13"/>
      <c r="I5229" s="12"/>
      <c r="J5229" s="13"/>
      <c r="K5229" s="13"/>
      <c r="L5229" s="12"/>
      <c r="M5229" s="11"/>
      <c r="N5229" s="11"/>
      <c r="O5229" s="11"/>
      <c r="P5229" s="11"/>
      <c r="Q5229" s="11"/>
    </row>
    <row r="5230" spans="1:18" x14ac:dyDescent="0.25">
      <c r="G5230" s="11"/>
      <c r="H5230" s="13"/>
      <c r="I5230" s="12"/>
      <c r="J5230" s="13"/>
      <c r="K5230" s="13"/>
      <c r="L5230" s="12"/>
      <c r="M5230" s="11"/>
      <c r="N5230" s="11"/>
      <c r="O5230" s="11"/>
      <c r="P5230" s="11"/>
      <c r="Q5230" s="11"/>
    </row>
    <row r="5231" spans="1:18" x14ac:dyDescent="0.25">
      <c r="G5231" s="11"/>
      <c r="H5231" s="13"/>
      <c r="I5231" s="12"/>
      <c r="J5231" s="13"/>
      <c r="K5231" s="13"/>
      <c r="L5231" s="12"/>
      <c r="M5231" s="11"/>
      <c r="N5231" s="11"/>
      <c r="O5231" s="11"/>
      <c r="P5231" s="11"/>
      <c r="Q5231" s="11"/>
    </row>
    <row r="5232" spans="1:18" x14ac:dyDescent="0.25">
      <c r="G5232" s="11"/>
      <c r="H5232" s="13"/>
      <c r="I5232" s="12"/>
      <c r="J5232" s="13"/>
      <c r="K5232" s="13"/>
      <c r="L5232" s="12"/>
      <c r="M5232" s="11"/>
      <c r="N5232" s="11"/>
      <c r="O5232" s="11"/>
      <c r="P5232" s="11"/>
      <c r="Q5232" s="11"/>
    </row>
    <row r="5233" spans="7:17" x14ac:dyDescent="0.25">
      <c r="G5233" s="11"/>
      <c r="H5233" s="13"/>
      <c r="I5233" s="12"/>
      <c r="J5233" s="13"/>
      <c r="K5233" s="13"/>
      <c r="L5233" s="12"/>
      <c r="M5233" s="11"/>
      <c r="N5233" s="11"/>
      <c r="O5233" s="11"/>
      <c r="P5233" s="11"/>
      <c r="Q5233" s="11"/>
    </row>
    <row r="5234" spans="7:17" x14ac:dyDescent="0.25">
      <c r="G5234" s="11"/>
      <c r="H5234" s="13"/>
      <c r="I5234" s="12"/>
      <c r="J5234" s="13"/>
      <c r="K5234" s="13"/>
      <c r="L5234" s="12"/>
      <c r="M5234" s="11"/>
      <c r="N5234" s="11"/>
      <c r="O5234" s="11"/>
      <c r="P5234" s="11"/>
      <c r="Q5234" s="11"/>
    </row>
  </sheetData>
  <conditionalFormatting sqref="A1">
    <cfRule type="duplicateValues" dxfId="17" priority="2"/>
  </conditionalFormatting>
  <conditionalFormatting sqref="A2:A9">
    <cfRule type="duplicateValues" dxfId="16" priority="1"/>
  </conditionalFormatting>
  <pageMargins left="0.25" right="0.25" top="0.75" bottom="0.75" header="0.3" footer="0.3"/>
  <pageSetup paperSize="9" scale="14" fitToHeight="0" orientation="landscape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68B0689A5F7741B04318D408789B40" ma:contentTypeVersion="12" ma:contentTypeDescription="Create a new document." ma:contentTypeScope="" ma:versionID="7adac4b887b0ac26c19592f1a43b2d1a">
  <xsd:schema xmlns:xsd="http://www.w3.org/2001/XMLSchema" xmlns:xs="http://www.w3.org/2001/XMLSchema" xmlns:p="http://schemas.microsoft.com/office/2006/metadata/properties" xmlns:ns2="2d5df6cb-f4f3-47ad-9042-d95a4a79385c" xmlns:ns3="e94064fe-a157-40ae-9c12-cec3d51cc54f" targetNamespace="http://schemas.microsoft.com/office/2006/metadata/properties" ma:root="true" ma:fieldsID="a4beed2e80953fccc5f7f7cf2e3b498b" ns2:_="" ns3:_="">
    <xsd:import namespace="2d5df6cb-f4f3-47ad-9042-d95a4a79385c"/>
    <xsd:import namespace="e94064fe-a157-40ae-9c12-cec3d51cc5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df6cb-f4f3-47ad-9042-d95a4a7938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064fe-a157-40ae-9c12-cec3d51cc5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46A9D1-279D-416D-928E-86F5C84593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5df6cb-f4f3-47ad-9042-d95a4a79385c"/>
    <ds:schemaRef ds:uri="e94064fe-a157-40ae-9c12-cec3d51cc5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0B2E0-FABD-470B-91C0-C8263F4E3D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80D227-35BB-463A-A7FC-0B8C3C0EEF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GIORGIO ROSSINI</cp:lastModifiedBy>
  <dcterms:created xsi:type="dcterms:W3CDTF">2021-07-06T13:57:24Z</dcterms:created>
  <dcterms:modified xsi:type="dcterms:W3CDTF">2021-07-14T14:36:09Z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0x010100E168B0689A5F7741B04318D408789B40</vt:lpwstr>
  </property>
</Properties>
</file>