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11C51A3-8C11-48FD-81BC-069C496C2D0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3" i="1"/>
  <c r="F14" i="1" l="1"/>
  <c r="D14" i="1"/>
  <c r="F4" i="1"/>
  <c r="F5" i="1"/>
  <c r="F6" i="1"/>
  <c r="F7" i="1"/>
  <c r="F8" i="1"/>
  <c r="F9" i="1"/>
  <c r="F11" i="1"/>
  <c r="F13" i="1"/>
  <c r="D4" i="1"/>
  <c r="D5" i="1"/>
  <c r="D6" i="1"/>
  <c r="D7" i="1"/>
  <c r="D8" i="1"/>
  <c r="D9" i="1"/>
  <c r="D10" i="1"/>
  <c r="F10" i="1" s="1"/>
  <c r="D11" i="1"/>
  <c r="D12" i="1"/>
  <c r="F12" i="1" s="1"/>
  <c r="D13" i="1"/>
  <c r="F3" i="1"/>
  <c r="D3" i="1"/>
</calcChain>
</file>

<file path=xl/sharedStrings.xml><?xml version="1.0" encoding="utf-8"?>
<sst xmlns="http://schemas.openxmlformats.org/spreadsheetml/2006/main" count="10" uniqueCount="10">
  <si>
    <t>Gain</t>
  </si>
  <si>
    <t>freq</t>
  </si>
  <si>
    <t>vpp</t>
  </si>
  <si>
    <t>offset</t>
  </si>
  <si>
    <t>amp usada vpp</t>
  </si>
  <si>
    <t>ratio</t>
  </si>
  <si>
    <t>phase</t>
  </si>
  <si>
    <t>amp maxima pico</t>
  </si>
  <si>
    <t>vd</t>
  </si>
  <si>
    <t>Zinp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</si>
</sst>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L5" sqref="L5"/>
    </sheetView>
  </sheetViews>
  <sheetFormatPr defaultRowHeight="14.4" x14ac:dyDescent="0.3"/>
  <cols>
    <col min="4" max="4" width="17" customWidth="1"/>
    <col min="8" max="8" width="13.6640625" customWidth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" t="s">
        <v>0</v>
      </c>
      <c r="B2" s="2"/>
      <c r="C2" s="2" t="s">
        <v>1</v>
      </c>
      <c r="D2" s="2" t="s">
        <v>7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 t="s">
        <v>8</v>
      </c>
      <c r="M2" s="2" t="s">
        <v>9</v>
      </c>
      <c r="N2" s="2"/>
      <c r="O2" s="2"/>
      <c r="P2" s="2"/>
      <c r="Q2" s="1"/>
    </row>
    <row r="3" spans="1:17" x14ac:dyDescent="0.3">
      <c r="A3" s="1">
        <v>1.6</v>
      </c>
      <c r="B3" s="1"/>
      <c r="C3" s="1">
        <v>60000</v>
      </c>
      <c r="D3" s="1">
        <f>500000/(2*PI()*C3*A3)</f>
        <v>0.82893199527028827</v>
      </c>
      <c r="E3" s="1"/>
      <c r="F3" s="1">
        <f>2*D3</f>
        <v>1.6578639905405765</v>
      </c>
      <c r="G3" s="1">
        <v>0.24</v>
      </c>
      <c r="H3" s="1">
        <v>0.12</v>
      </c>
      <c r="I3" s="1">
        <v>4.2</v>
      </c>
      <c r="J3" s="1">
        <v>-5</v>
      </c>
      <c r="K3" s="1"/>
      <c r="L3" s="1"/>
      <c r="M3" s="1">
        <f>(H3*1200)/(H3-L3)</f>
        <v>1200</v>
      </c>
      <c r="N3" s="1"/>
      <c r="O3" s="1"/>
      <c r="P3" s="1"/>
      <c r="Q3" s="1"/>
    </row>
    <row r="4" spans="1:17" x14ac:dyDescent="0.3">
      <c r="A4" s="1">
        <v>1.6</v>
      </c>
      <c r="B4" s="1"/>
      <c r="C4" s="1">
        <v>80000</v>
      </c>
      <c r="D4" s="1">
        <f t="shared" ref="D4:D14" si="0">500000/(2*PI()*C4*A4)</f>
        <v>0.62169899645271609</v>
      </c>
      <c r="E4" s="1"/>
      <c r="F4" s="1">
        <f t="shared" ref="F4:F14" si="1">2*D4</f>
        <v>1.2433979929054322</v>
      </c>
      <c r="G4" s="1">
        <v>0.24</v>
      </c>
      <c r="H4" s="1">
        <v>0.12</v>
      </c>
      <c r="I4" s="1">
        <v>4.0999999999999996</v>
      </c>
      <c r="J4" s="1">
        <v>-9</v>
      </c>
      <c r="K4" s="1"/>
      <c r="L4" s="1"/>
      <c r="M4" s="1">
        <f t="shared" ref="M4:M14" si="2">(H4*1200)/(H4-L4)</f>
        <v>1200</v>
      </c>
      <c r="N4" s="1"/>
      <c r="O4" s="1"/>
      <c r="P4" s="1"/>
      <c r="Q4" s="1"/>
    </row>
    <row r="5" spans="1:17" x14ac:dyDescent="0.3">
      <c r="A5" s="1">
        <v>1.6</v>
      </c>
      <c r="B5" s="1"/>
      <c r="C5" s="1">
        <v>100000</v>
      </c>
      <c r="D5" s="1">
        <f t="shared" si="0"/>
        <v>0.49735919716217292</v>
      </c>
      <c r="E5" s="1"/>
      <c r="F5" s="1">
        <f t="shared" si="1"/>
        <v>0.99471839432434583</v>
      </c>
      <c r="G5" s="1">
        <v>0.24</v>
      </c>
      <c r="H5" s="1">
        <v>0.12</v>
      </c>
      <c r="I5" s="1">
        <v>4</v>
      </c>
      <c r="J5" s="1">
        <v>-12</v>
      </c>
      <c r="K5" s="1"/>
      <c r="L5" s="1"/>
      <c r="M5" s="1">
        <f t="shared" si="2"/>
        <v>1200</v>
      </c>
      <c r="N5" s="1"/>
      <c r="O5" s="1"/>
      <c r="P5" s="1"/>
      <c r="Q5" s="1"/>
    </row>
    <row r="6" spans="1:17" x14ac:dyDescent="0.3">
      <c r="A6" s="1">
        <v>1.6</v>
      </c>
      <c r="B6" s="1"/>
      <c r="C6" s="1">
        <v>200000</v>
      </c>
      <c r="D6" s="1">
        <f t="shared" si="0"/>
        <v>0.24867959858108646</v>
      </c>
      <c r="E6" s="1"/>
      <c r="F6" s="1">
        <f t="shared" si="1"/>
        <v>0.49735919716217292</v>
      </c>
      <c r="G6" s="1">
        <v>0.24</v>
      </c>
      <c r="H6" s="1">
        <v>0.12</v>
      </c>
      <c r="I6" s="1">
        <v>3.8</v>
      </c>
      <c r="J6" s="1">
        <v>-22</v>
      </c>
      <c r="K6" s="1"/>
      <c r="L6" s="1"/>
      <c r="M6" s="1">
        <f t="shared" si="2"/>
        <v>1200</v>
      </c>
      <c r="N6" s="1"/>
      <c r="O6" s="1"/>
      <c r="P6" s="1"/>
      <c r="Q6" s="1"/>
    </row>
    <row r="7" spans="1:17" x14ac:dyDescent="0.3">
      <c r="A7" s="1">
        <v>1.6</v>
      </c>
      <c r="B7" s="1"/>
      <c r="C7" s="1">
        <v>300000</v>
      </c>
      <c r="D7" s="1">
        <f t="shared" si="0"/>
        <v>0.16578639905405765</v>
      </c>
      <c r="E7" s="1"/>
      <c r="F7" s="1">
        <f t="shared" si="1"/>
        <v>0.3315727981081153</v>
      </c>
      <c r="G7" s="1">
        <v>0.24</v>
      </c>
      <c r="H7" s="1">
        <v>0.12</v>
      </c>
      <c r="I7" s="1">
        <v>3.3</v>
      </c>
      <c r="J7" s="1">
        <v>-35</v>
      </c>
      <c r="K7" s="1"/>
      <c r="L7" s="1"/>
      <c r="M7" s="1">
        <f t="shared" si="2"/>
        <v>1200</v>
      </c>
      <c r="N7" s="1"/>
      <c r="O7" s="1"/>
      <c r="P7" s="1"/>
      <c r="Q7" s="1"/>
    </row>
    <row r="8" spans="1:17" x14ac:dyDescent="0.3">
      <c r="A8" s="1">
        <v>1.6</v>
      </c>
      <c r="B8" s="1"/>
      <c r="C8" s="1">
        <v>400000</v>
      </c>
      <c r="D8" s="1">
        <f t="shared" si="0"/>
        <v>0.12433979929054323</v>
      </c>
      <c r="E8" s="1"/>
      <c r="F8" s="1">
        <f t="shared" si="1"/>
        <v>0.24867959858108646</v>
      </c>
      <c r="G8" s="1">
        <v>0.24</v>
      </c>
      <c r="H8" s="1">
        <v>0.12</v>
      </c>
      <c r="I8" s="1">
        <v>2.5</v>
      </c>
      <c r="J8" s="1">
        <v>-46</v>
      </c>
      <c r="K8" s="1"/>
      <c r="L8" s="1"/>
      <c r="M8" s="1">
        <f t="shared" si="2"/>
        <v>1200</v>
      </c>
      <c r="N8" s="1"/>
      <c r="O8" s="1"/>
      <c r="P8" s="1"/>
      <c r="Q8" s="1"/>
    </row>
    <row r="9" spans="1:17" x14ac:dyDescent="0.3">
      <c r="A9" s="1">
        <v>1.6</v>
      </c>
      <c r="B9" s="1"/>
      <c r="C9" s="1">
        <v>500000</v>
      </c>
      <c r="D9" s="1">
        <f t="shared" si="0"/>
        <v>9.9471839432434594E-2</v>
      </c>
      <c r="E9" s="1"/>
      <c r="F9" s="1">
        <f t="shared" si="1"/>
        <v>0.19894367886486919</v>
      </c>
      <c r="G9" s="1">
        <v>0.24</v>
      </c>
      <c r="H9" s="1">
        <v>0.12</v>
      </c>
      <c r="I9" s="1">
        <v>1.8</v>
      </c>
      <c r="J9" s="1">
        <v>-56</v>
      </c>
      <c r="K9" s="1"/>
      <c r="L9" s="1"/>
      <c r="M9" s="1">
        <f t="shared" si="2"/>
        <v>1200</v>
      </c>
      <c r="N9" s="1"/>
      <c r="O9" s="1"/>
      <c r="P9" s="1"/>
      <c r="Q9" s="1"/>
    </row>
    <row r="10" spans="1:17" x14ac:dyDescent="0.3">
      <c r="A10" s="1">
        <v>1.6</v>
      </c>
      <c r="B10" s="1"/>
      <c r="C10" s="1">
        <v>550000</v>
      </c>
      <c r="D10" s="1">
        <f t="shared" si="0"/>
        <v>9.0428944938576894E-2</v>
      </c>
      <c r="E10" s="1"/>
      <c r="F10" s="1">
        <f t="shared" si="1"/>
        <v>0.18085788987715379</v>
      </c>
      <c r="G10" s="1">
        <v>0.24</v>
      </c>
      <c r="H10" s="1">
        <v>0.12</v>
      </c>
      <c r="I10" s="1">
        <v>1.3</v>
      </c>
      <c r="J10" s="1">
        <v>-60</v>
      </c>
      <c r="K10" s="1"/>
      <c r="L10" s="1"/>
      <c r="M10" s="1">
        <f t="shared" si="2"/>
        <v>1200</v>
      </c>
      <c r="N10" s="1"/>
      <c r="O10" s="1"/>
      <c r="P10" s="1"/>
      <c r="Q10" s="1"/>
    </row>
    <row r="11" spans="1:17" x14ac:dyDescent="0.3">
      <c r="A11" s="1">
        <v>1.6</v>
      </c>
      <c r="B11" s="1"/>
      <c r="C11" s="1">
        <v>600000</v>
      </c>
      <c r="D11" s="1">
        <f t="shared" si="0"/>
        <v>8.2893199527028824E-2</v>
      </c>
      <c r="E11" s="1"/>
      <c r="F11" s="1">
        <f t="shared" si="1"/>
        <v>0.16578639905405765</v>
      </c>
      <c r="G11" s="1">
        <v>0.24</v>
      </c>
      <c r="H11" s="1">
        <v>0.12</v>
      </c>
      <c r="I11" s="1">
        <v>0.9</v>
      </c>
      <c r="J11" s="1">
        <v>-63</v>
      </c>
      <c r="K11" s="1"/>
      <c r="L11" s="1"/>
      <c r="M11" s="1">
        <f t="shared" si="2"/>
        <v>1200</v>
      </c>
      <c r="N11" s="1"/>
      <c r="O11" s="1"/>
      <c r="P11" s="1"/>
      <c r="Q11" s="1"/>
    </row>
    <row r="12" spans="1:17" x14ac:dyDescent="0.3">
      <c r="A12" s="1">
        <v>1.6</v>
      </c>
      <c r="B12" s="1"/>
      <c r="C12" s="1">
        <v>650000</v>
      </c>
      <c r="D12" s="1">
        <f t="shared" si="0"/>
        <v>7.6516799563411217E-2</v>
      </c>
      <c r="E12" s="1"/>
      <c r="F12" s="1">
        <f t="shared" si="1"/>
        <v>0.15303359912682243</v>
      </c>
      <c r="G12" s="1">
        <v>0.24</v>
      </c>
      <c r="H12" s="1">
        <v>0.12</v>
      </c>
      <c r="I12" s="1">
        <v>0.4</v>
      </c>
      <c r="J12" s="1">
        <v>-68</v>
      </c>
      <c r="K12" s="1"/>
      <c r="L12" s="1"/>
      <c r="M12" s="1">
        <f t="shared" si="2"/>
        <v>1200</v>
      </c>
      <c r="N12" s="1"/>
      <c r="O12" s="1"/>
      <c r="P12" s="1"/>
      <c r="Q12" s="1"/>
    </row>
    <row r="13" spans="1:17" x14ac:dyDescent="0.3">
      <c r="A13" s="1">
        <v>1.6</v>
      </c>
      <c r="B13" s="1"/>
      <c r="C13" s="1">
        <v>700000</v>
      </c>
      <c r="D13" s="1">
        <f t="shared" si="0"/>
        <v>7.1051313880310427E-2</v>
      </c>
      <c r="E13" s="1"/>
      <c r="F13" s="1">
        <f t="shared" si="1"/>
        <v>0.14210262776062085</v>
      </c>
      <c r="G13" s="1">
        <v>0.24</v>
      </c>
      <c r="H13" s="1">
        <v>0.12</v>
      </c>
      <c r="I13" s="1">
        <v>-0.1</v>
      </c>
      <c r="J13" s="1">
        <v>-70</v>
      </c>
      <c r="K13" s="1"/>
      <c r="L13" s="1"/>
      <c r="M13" s="1">
        <f t="shared" si="2"/>
        <v>1200</v>
      </c>
      <c r="N13" s="1"/>
      <c r="O13" s="1"/>
      <c r="P13" s="1"/>
      <c r="Q13" s="1"/>
    </row>
    <row r="14" spans="1:17" x14ac:dyDescent="0.3">
      <c r="A14" s="1">
        <v>1.6</v>
      </c>
      <c r="B14" s="1"/>
      <c r="C14" s="1">
        <v>800000</v>
      </c>
      <c r="D14" s="1">
        <f t="shared" si="0"/>
        <v>6.2169899645271615E-2</v>
      </c>
      <c r="E14" s="1"/>
      <c r="F14" s="1">
        <f t="shared" si="1"/>
        <v>0.12433979929054323</v>
      </c>
      <c r="G14" s="1">
        <v>0.24</v>
      </c>
      <c r="H14" s="1">
        <v>0.12</v>
      </c>
      <c r="I14" s="1">
        <v>-1</v>
      </c>
      <c r="J14" s="1">
        <v>-77</v>
      </c>
      <c r="K14" s="1"/>
      <c r="L14" s="1"/>
      <c r="M14" s="1">
        <f t="shared" si="2"/>
        <v>1200</v>
      </c>
      <c r="N14" s="1"/>
      <c r="O14" s="1"/>
      <c r="P14" s="1"/>
      <c r="Q14" s="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2018-08-24T01:53:29Z</dcterms:modified>
</cp:coreProperties>
</file>