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<sst xmlns="http://schemas.openxmlformats.org/spreadsheetml/2006/main" count="11" uniqueCount="11">
  <si>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Gain</t>
  </si>
  <si>
    <t xml:space="preserve">freq</t>
  </si>
  <si>
    <t xml:space="preserve">amp maxima pico</t>
  </si>
  <si>
    <t xml:space="preserve">vpp</t>
  </si>
  <si>
    <t xml:space="preserve">offset</t>
  </si>
  <si>
    <t xml:space="preserve">amp usada vpp</t>
  </si>
  <si>
    <t xml:space="preserve">ratio</t>
  </si>
  <si>
    <t xml:space="preserve">phase</t>
  </si>
  <si>
    <t xml:space="preserve">Vin</t>
  </si>
  <si>
    <t xml:space="preserve">vd</t>
  </si>
  <si>
    <t xml:space="preserve">Zinp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</si>
</sst>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1" sqref="F20 F22"/>
    </sheetView>
  </sheetViews>
  <sheetFormatPr defaultRowHeight="14.4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6.56"/>
    <col collapsed="false" customWidth="true" hidden="false" outlineLevel="0" max="7" min="5" style="0" width="8.67"/>
    <col collapsed="false" customWidth="true" hidden="false" outlineLevel="0" max="8" min="8" style="0" width="13.89"/>
    <col collapsed="false" customWidth="true" hidden="false" outlineLevel="0" max="13" min="9" style="0" width="8.67"/>
    <col collapsed="false" customWidth="true" hidden="false" outlineLevel="0" max="14" min="14" style="0" width="10.22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P2" s="1"/>
      <c r="Q2" s="1"/>
    </row>
    <row r="3" customFormat="false" ht="13.8" hidden="false" customHeight="false" outlineLevel="0" collapsed="false">
      <c r="A3" s="1" t="n">
        <v>8.8</v>
      </c>
      <c r="B3" s="4" t="n">
        <v>10000</v>
      </c>
      <c r="C3" s="1" t="n">
        <f aca="false">500000/(2*PI()*B3*A3)</f>
        <v>0.904289449385769</v>
      </c>
      <c r="D3" s="1" t="n">
        <f aca="false">2*C3</f>
        <v>1.80857889877154</v>
      </c>
      <c r="E3" s="1" t="n">
        <v>0.2</v>
      </c>
      <c r="F3" s="1" t="n">
        <v>0.1</v>
      </c>
      <c r="G3" s="1" t="n">
        <v>19.2</v>
      </c>
      <c r="H3" s="1" t="n">
        <v>-6</v>
      </c>
      <c r="I3" s="1" t="n">
        <v>15.67</v>
      </c>
      <c r="J3" s="1" t="n">
        <v>12.54</v>
      </c>
      <c r="K3" s="1" t="n">
        <f aca="false">(I3*1200)/(I3-J3)</f>
        <v>6007.66773162939</v>
      </c>
      <c r="P3" s="1"/>
      <c r="Q3" s="1"/>
    </row>
    <row r="4" customFormat="false" ht="13.8" hidden="false" customHeight="false" outlineLevel="0" collapsed="false">
      <c r="A4" s="1" t="n">
        <v>8.8</v>
      </c>
      <c r="B4" s="4" t="n">
        <v>30000</v>
      </c>
      <c r="C4" s="1" t="n">
        <f aca="false">500000/(2*PI()*B4*A4)</f>
        <v>0.301429816461923</v>
      </c>
      <c r="D4" s="1" t="n">
        <f aca="false">2*C4</f>
        <v>0.602859632923846</v>
      </c>
      <c r="E4" s="1" t="n">
        <v>0.2</v>
      </c>
      <c r="F4" s="1" t="n">
        <v>0.1</v>
      </c>
      <c r="G4" s="1" t="n">
        <v>18.8</v>
      </c>
      <c r="H4" s="1" t="n">
        <v>-17</v>
      </c>
      <c r="I4" s="1" t="n">
        <v>15.69</v>
      </c>
      <c r="J4" s="1" t="n">
        <v>12.55</v>
      </c>
      <c r="K4" s="1" t="n">
        <f aca="false">(I4*1200)/(I4-J4)</f>
        <v>5996.17834394905</v>
      </c>
      <c r="P4" s="1"/>
      <c r="Q4" s="1"/>
    </row>
    <row r="5" customFormat="false" ht="13.8" hidden="false" customHeight="false" outlineLevel="0" collapsed="false">
      <c r="A5" s="1" t="n">
        <v>8.8</v>
      </c>
      <c r="B5" s="4" t="n">
        <v>50000</v>
      </c>
      <c r="C5" s="1" t="n">
        <f aca="false">500000/(2*PI()*B5*A5)</f>
        <v>0.180857889877154</v>
      </c>
      <c r="D5" s="1" t="n">
        <f aca="false">2*C5</f>
        <v>0.361715779754308</v>
      </c>
      <c r="E5" s="1" t="n">
        <v>0.2</v>
      </c>
      <c r="F5" s="1" t="n">
        <v>0.1</v>
      </c>
      <c r="G5" s="1" t="n">
        <v>18.2</v>
      </c>
      <c r="H5" s="1" t="n">
        <v>-29</v>
      </c>
      <c r="I5" s="1" t="n">
        <v>15.72</v>
      </c>
      <c r="J5" s="1" t="n">
        <v>12.56</v>
      </c>
      <c r="K5" s="1" t="n">
        <f aca="false">(I5*1200)/(I5-J5)</f>
        <v>5969.62025316456</v>
      </c>
      <c r="P5" s="1"/>
      <c r="Q5" s="1"/>
    </row>
    <row r="6" customFormat="false" ht="13.8" hidden="false" customHeight="false" outlineLevel="0" collapsed="false">
      <c r="A6" s="1" t="n">
        <v>8.8</v>
      </c>
      <c r="B6" s="4" t="n">
        <v>70000</v>
      </c>
      <c r="C6" s="1" t="n">
        <f aca="false">500000/(2*PI()*B6*A6)</f>
        <v>0.12918420705511</v>
      </c>
      <c r="D6" s="1" t="n">
        <f aca="false">2*C6</f>
        <v>0.25836841411022</v>
      </c>
      <c r="E6" s="1" t="n">
        <v>0.2</v>
      </c>
      <c r="F6" s="1" t="n">
        <v>0.1</v>
      </c>
      <c r="G6" s="1" t="n">
        <v>17.5</v>
      </c>
      <c r="H6" s="1" t="n">
        <v>-40</v>
      </c>
      <c r="I6" s="1" t="n">
        <v>15.74</v>
      </c>
      <c r="J6" s="1" t="n">
        <v>12.57</v>
      </c>
      <c r="K6" s="1" t="n">
        <f aca="false">(I6*1200)/(I6-J6)</f>
        <v>5958.3596214511</v>
      </c>
      <c r="P6" s="1"/>
      <c r="Q6" s="1"/>
    </row>
    <row r="7" customFormat="false" ht="13.8" hidden="false" customHeight="false" outlineLevel="0" collapsed="false">
      <c r="A7" s="1" t="n">
        <v>8.8</v>
      </c>
      <c r="B7" s="4" t="n">
        <v>90000</v>
      </c>
      <c r="C7" s="1" t="n">
        <f aca="false">500000/(2*PI()*B7*A7)</f>
        <v>0.100476605487308</v>
      </c>
      <c r="D7" s="1" t="n">
        <f aca="false">2*C7</f>
        <v>0.200953210974615</v>
      </c>
      <c r="E7" s="1" t="n">
        <v>0.2</v>
      </c>
      <c r="F7" s="1" t="n">
        <v>0.1</v>
      </c>
      <c r="G7" s="1" t="n">
        <v>16.3</v>
      </c>
      <c r="H7" s="1" t="n">
        <v>-46</v>
      </c>
      <c r="I7" s="1" t="n">
        <v>15.75</v>
      </c>
      <c r="J7" s="1" t="n">
        <v>12.58</v>
      </c>
      <c r="K7" s="1" t="n">
        <f aca="false">(I7*1200)/(I7-J7)</f>
        <v>5962.1451104101</v>
      </c>
      <c r="P7" s="1"/>
      <c r="Q7" s="1"/>
    </row>
    <row r="8" customFormat="false" ht="13.8" hidden="false" customHeight="false" outlineLevel="0" collapsed="false">
      <c r="A8" s="1" t="n">
        <v>8.8</v>
      </c>
      <c r="B8" s="4" t="n">
        <v>101000</v>
      </c>
      <c r="C8" s="1" t="n">
        <f aca="false">500000/(2*PI()*B8*A8)</f>
        <v>0.0895336088500761</v>
      </c>
      <c r="D8" s="1" t="n">
        <f aca="false">2*C8</f>
        <v>0.179067217700152</v>
      </c>
      <c r="E8" s="1" t="n">
        <v>0.2</v>
      </c>
      <c r="F8" s="1" t="n">
        <v>0.1</v>
      </c>
      <c r="G8" s="1" t="n">
        <v>15.8</v>
      </c>
      <c r="H8" s="1" t="n">
        <v>-49</v>
      </c>
      <c r="I8" s="1" t="n">
        <v>15.77</v>
      </c>
      <c r="J8" s="1" t="n">
        <v>12.59</v>
      </c>
      <c r="K8" s="1" t="n">
        <f aca="false">(I8*1200)/(I8-J8)</f>
        <v>5950.94339622642</v>
      </c>
      <c r="P8" s="1"/>
      <c r="Q8" s="1"/>
    </row>
    <row r="9" customFormat="false" ht="13.8" hidden="false" customHeight="false" outlineLevel="0" collapsed="false">
      <c r="A9" s="1" t="n">
        <v>8.8</v>
      </c>
      <c r="B9" s="4" t="n">
        <v>103000</v>
      </c>
      <c r="C9" s="1" t="n">
        <f aca="false">500000/(2*PI()*B9*A9)</f>
        <v>0.0877950921733756</v>
      </c>
      <c r="D9" s="1" t="n">
        <f aca="false">2*C9</f>
        <v>0.175590184346751</v>
      </c>
      <c r="E9" s="1" t="n">
        <v>0.2</v>
      </c>
      <c r="F9" s="1" t="n">
        <v>0.1</v>
      </c>
      <c r="G9" s="1" t="n">
        <v>15.7</v>
      </c>
      <c r="H9" s="1" t="n">
        <v>-50</v>
      </c>
      <c r="I9" s="1" t="n">
        <v>15.77</v>
      </c>
      <c r="J9" s="1" t="n">
        <v>12.59</v>
      </c>
      <c r="K9" s="1" t="n">
        <f aca="false">(I9*1200)/(I9-J9)</f>
        <v>5950.94339622642</v>
      </c>
      <c r="P9" s="1"/>
      <c r="Q9" s="1"/>
    </row>
    <row r="10" customFormat="false" ht="13.8" hidden="false" customHeight="false" outlineLevel="0" collapsed="false">
      <c r="A10" s="1" t="n">
        <v>8.8</v>
      </c>
      <c r="B10" s="4" t="n">
        <v>105000</v>
      </c>
      <c r="C10" s="1" t="n">
        <f aca="false">500000/(2*PI()*B10*A10)</f>
        <v>0.0861228047034066</v>
      </c>
      <c r="D10" s="1" t="n">
        <f aca="false">2*C10</f>
        <v>0.172245609406813</v>
      </c>
      <c r="E10" s="1" t="n">
        <v>0.2</v>
      </c>
      <c r="F10" s="1" t="n">
        <v>0.1</v>
      </c>
      <c r="G10" s="1" t="n">
        <v>15.6</v>
      </c>
      <c r="H10" s="1" t="n">
        <v>-50</v>
      </c>
      <c r="I10" s="1" t="n">
        <v>15.77</v>
      </c>
      <c r="J10" s="1" t="n">
        <v>12.59</v>
      </c>
      <c r="K10" s="1" t="n">
        <f aca="false">(I10*1200)/(I10-J10)</f>
        <v>5950.94339622642</v>
      </c>
      <c r="P10" s="1"/>
      <c r="Q10" s="1"/>
    </row>
    <row r="11" customFormat="false" ht="13.8" hidden="false" customHeight="false" outlineLevel="0" collapsed="false">
      <c r="A11" s="1" t="n">
        <v>8.8</v>
      </c>
      <c r="B11" s="4" t="n">
        <v>107000</v>
      </c>
      <c r="C11" s="1" t="n">
        <f aca="false">500000/(2*PI()*B11*A11)</f>
        <v>0.0845130326528756</v>
      </c>
      <c r="D11" s="1" t="n">
        <f aca="false">2*C11</f>
        <v>0.169026065305751</v>
      </c>
      <c r="E11" s="1" t="n">
        <v>0.2</v>
      </c>
      <c r="F11" s="1" t="n">
        <v>0.1</v>
      </c>
      <c r="G11" s="1" t="n">
        <v>15.5</v>
      </c>
      <c r="H11" s="1" t="n">
        <v>-51</v>
      </c>
      <c r="I11" s="1" t="n">
        <v>15.77</v>
      </c>
      <c r="J11" s="1" t="n">
        <v>12.59</v>
      </c>
      <c r="K11" s="1" t="n">
        <f aca="false">(I11*1200)/(I11-J11)</f>
        <v>5950.94339622642</v>
      </c>
      <c r="P11" s="1"/>
      <c r="Q11" s="1"/>
    </row>
    <row r="12" customFormat="false" ht="13.8" hidden="false" customHeight="false" outlineLevel="0" collapsed="false">
      <c r="A12" s="1" t="n">
        <v>8.8</v>
      </c>
      <c r="B12" s="4" t="n">
        <v>109000</v>
      </c>
      <c r="C12" s="1" t="n">
        <f aca="false">500000/(2*PI()*B12*A12)</f>
        <v>0.0829623348060338</v>
      </c>
      <c r="D12" s="1" t="n">
        <f aca="false">2*C12</f>
        <v>0.165924669612068</v>
      </c>
      <c r="E12" s="1" t="n">
        <v>0.2</v>
      </c>
      <c r="F12" s="1" t="n">
        <v>0.1</v>
      </c>
      <c r="G12" s="1" t="n">
        <v>15.4</v>
      </c>
      <c r="H12" s="1" t="n">
        <v>-52</v>
      </c>
      <c r="I12" s="1" t="n">
        <v>15.77</v>
      </c>
      <c r="J12" s="1" t="n">
        <v>12.59</v>
      </c>
      <c r="K12" s="1" t="n">
        <f aca="false">(I12*1200)/(I12-J12)</f>
        <v>5950.94339622642</v>
      </c>
      <c r="P12" s="1"/>
      <c r="Q12" s="1"/>
    </row>
    <row r="13" customFormat="false" ht="13.8" hidden="false" customHeight="false" outlineLevel="0" collapsed="false">
      <c r="A13" s="1" t="n">
        <v>8.8</v>
      </c>
      <c r="B13" s="4" t="n">
        <v>115000</v>
      </c>
      <c r="C13" s="1" t="n">
        <f aca="false">500000/(2*PI()*B13*A13)</f>
        <v>0.0786338651639799</v>
      </c>
      <c r="D13" s="1" t="n">
        <f aca="false">2*C13</f>
        <v>0.15726773032796</v>
      </c>
      <c r="E13" s="1" t="n">
        <v>0.2</v>
      </c>
      <c r="F13" s="1" t="n">
        <v>0.1</v>
      </c>
      <c r="G13" s="1" t="n">
        <v>15.1</v>
      </c>
      <c r="H13" s="1" t="n">
        <v>-54</v>
      </c>
      <c r="I13" s="5" t="n">
        <v>15.77</v>
      </c>
      <c r="J13" s="1" t="n">
        <v>12.59</v>
      </c>
      <c r="K13" s="1" t="n">
        <f aca="false">(I13*1200)/(I13-J13)</f>
        <v>5950.94339622642</v>
      </c>
      <c r="P13" s="1"/>
      <c r="Q13" s="1"/>
    </row>
    <row r="14" customFormat="false" ht="13.8" hidden="false" customHeight="false" outlineLevel="0" collapsed="false">
      <c r="A14" s="1" t="n">
        <v>8.8</v>
      </c>
      <c r="B14" s="4" t="n">
        <v>120000</v>
      </c>
      <c r="C14" s="1" t="n">
        <f aca="false">500000/(2*PI()*B14*A14)</f>
        <v>0.0753574541154807</v>
      </c>
      <c r="D14" s="1" t="n">
        <f aca="false">2*C14</f>
        <v>0.150714908230961</v>
      </c>
      <c r="E14" s="1" t="n">
        <v>0.2</v>
      </c>
      <c r="F14" s="1" t="n">
        <v>0.1</v>
      </c>
      <c r="G14" s="1" t="n">
        <v>14.8</v>
      </c>
      <c r="H14" s="1" t="n">
        <v>-56</v>
      </c>
      <c r="I14" s="1" t="n">
        <v>15.78</v>
      </c>
      <c r="J14" s="1" t="n">
        <v>12.58</v>
      </c>
      <c r="K14" s="1" t="n">
        <f aca="false">(I14*1200)/(I14-J14)</f>
        <v>5917.5</v>
      </c>
      <c r="P14" s="1"/>
      <c r="Q14" s="1"/>
    </row>
    <row r="15" customFormat="false" ht="13.8" hidden="false" customHeight="false" outlineLevel="0" collapsed="false">
      <c r="A15" s="1" t="n">
        <v>8.8</v>
      </c>
      <c r="B15" s="4" t="n">
        <v>150000</v>
      </c>
      <c r="C15" s="1" t="n">
        <f aca="false">500000/(2*PI()*B15*A15)</f>
        <v>0.0602859632923846</v>
      </c>
      <c r="D15" s="1" t="n">
        <f aca="false">2*C15</f>
        <v>0.120571926584769</v>
      </c>
      <c r="E15" s="1" t="n">
        <v>0.2</v>
      </c>
      <c r="F15" s="1" t="n">
        <v>0.1</v>
      </c>
      <c r="G15" s="1" t="n">
        <v>13.8</v>
      </c>
      <c r="H15" s="1" t="n">
        <v>-63</v>
      </c>
      <c r="I15" s="1" t="n">
        <v>15.79</v>
      </c>
      <c r="J15" s="1" t="n">
        <v>12.58</v>
      </c>
      <c r="K15" s="1" t="n">
        <f aca="false">(I15*1200)/(I15-J15)</f>
        <v>5902.80373831776</v>
      </c>
      <c r="P15" s="1"/>
      <c r="Q15" s="1"/>
    </row>
    <row r="16" customFormat="false" ht="13.8" hidden="false" customHeight="false" outlineLevel="0" collapsed="false">
      <c r="B16" s="4" t="n">
        <v>200000</v>
      </c>
      <c r="F16" s="1" t="n">
        <v>0.1</v>
      </c>
      <c r="I16" s="1" t="n">
        <v>15.8</v>
      </c>
      <c r="J16" s="1" t="n">
        <v>12.58</v>
      </c>
      <c r="K16" s="1" t="n">
        <f aca="false">(I16*1200)/(I16-J16)</f>
        <v>5888.19875776397</v>
      </c>
      <c r="P16" s="1"/>
      <c r="Q16" s="1"/>
    </row>
    <row r="17" customFormat="false" ht="13.8" hidden="false" customHeight="false" outlineLevel="0" collapsed="false">
      <c r="B17" s="4" t="n">
        <v>400000</v>
      </c>
      <c r="F17" s="1" t="n">
        <v>0.1</v>
      </c>
      <c r="I17" s="1" t="n">
        <v>15.82</v>
      </c>
      <c r="J17" s="1" t="n">
        <v>12.56</v>
      </c>
      <c r="K17" s="1" t="n">
        <f aca="false">(I17*1200)/(I17-J17)</f>
        <v>5823.31288343558</v>
      </c>
      <c r="P17" s="1"/>
      <c r="Q17" s="1"/>
    </row>
    <row r="18" customFormat="false" ht="13.8" hidden="false" customHeight="false" outlineLevel="0" collapsed="false">
      <c r="A18" s="1"/>
      <c r="B18" s="4" t="n">
        <v>600000</v>
      </c>
      <c r="C18" s="1"/>
      <c r="E18" s="1"/>
      <c r="F18" s="1" t="n">
        <v>0.1</v>
      </c>
      <c r="G18" s="1"/>
      <c r="H18" s="1"/>
      <c r="I18" s="1" t="n">
        <v>15.85</v>
      </c>
      <c r="J18" s="1" t="n">
        <v>12.52</v>
      </c>
      <c r="K18" s="1" t="n">
        <f aca="false">(I18*1200)/(I18-J18)</f>
        <v>5711.71171171171</v>
      </c>
      <c r="L18" s="1"/>
      <c r="P18" s="1"/>
      <c r="Q18" s="1"/>
    </row>
    <row r="19" customFormat="false" ht="13.8" hidden="false" customHeight="false" outlineLevel="0" collapsed="false">
      <c r="A19" s="1"/>
      <c r="B19" s="4" t="n">
        <v>800000</v>
      </c>
      <c r="C19" s="1"/>
      <c r="E19" s="1"/>
      <c r="F19" s="1" t="n">
        <v>0.1</v>
      </c>
      <c r="G19" s="1"/>
      <c r="H19" s="1"/>
      <c r="I19" s="1" t="n">
        <v>15.9</v>
      </c>
      <c r="J19" s="1" t="n">
        <v>12.45</v>
      </c>
      <c r="K19" s="1" t="n">
        <f aca="false">(I19*1200)/(I19-J19)</f>
        <v>5530.43478260869</v>
      </c>
      <c r="L19" s="1"/>
      <c r="P19" s="1"/>
      <c r="Q19" s="1"/>
    </row>
    <row r="20" customFormat="false" ht="13.8" hidden="false" customHeight="false" outlineLevel="0" collapsed="false">
      <c r="A20" s="1"/>
      <c r="B20" s="6" t="n">
        <v>1000000</v>
      </c>
      <c r="C20" s="1"/>
      <c r="E20" s="1"/>
      <c r="F20" s="1" t="n">
        <v>0.1</v>
      </c>
      <c r="G20" s="1"/>
      <c r="H20" s="1"/>
      <c r="I20" s="1" t="n">
        <v>15.9</v>
      </c>
      <c r="J20" s="1" t="n">
        <v>12.4</v>
      </c>
      <c r="K20" s="1" t="n">
        <f aca="false">(I20*1200)/(I20-J20)</f>
        <v>5451.42857142857</v>
      </c>
      <c r="L20" s="1"/>
      <c r="P20" s="1"/>
      <c r="Q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2018-08-22T18:36:19Z</dcterms:created>
  <dc:creator>Marcelo</dc:creator>
  <dc:description/>
  <dc:language>en-US</dc:language>
  <cp:lastModifiedBy/>
  <dcterms:modified xsi:type="dcterms:W3CDTF">2018-09-03T20:39:18Z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