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lea\Documents\DA Boot Camp\Analysis Projects\Crowdfunding Analysis\"/>
    </mc:Choice>
  </mc:AlternateContent>
  <xr:revisionPtr revIDLastSave="0" documentId="13_ncr:1_{08A64596-CF28-4A3D-9CA4-55BB87EE7F7E}" xr6:coauthVersionLast="47" xr6:coauthVersionMax="47" xr10:uidLastSave="{00000000-0000-0000-0000-000000000000}"/>
  <bookViews>
    <workbookView xWindow="-108" yWindow="-108" windowWidth="23256" windowHeight="12576" tabRatio="650" xr2:uid="{00000000-000D-0000-FFFF-FFFF00000000}"/>
  </bookViews>
  <sheets>
    <sheet name="GB Musical Box Chart" sheetId="12" r:id="rId1"/>
    <sheet name="Kickstarter" sheetId="1" r:id="rId2"/>
    <sheet name="Successful US Kickstarters" sheetId="8" r:id="rId3"/>
    <sheet name="Failed US Kickstarters" sheetId="9" r:id="rId4"/>
    <sheet name="Descriptive Statistics" sheetId="10" r:id="rId5"/>
    <sheet name="Parent Category Statistics" sheetId="2" r:id="rId6"/>
    <sheet name="Subcategory Statistics" sheetId="3" r:id="rId7"/>
    <sheet name="Outcomes Based on Launch Date" sheetId="6" r:id="rId8"/>
    <sheet name="Edinburgh Research" sheetId="7" r:id="rId9"/>
  </sheets>
  <definedNames>
    <definedName name="_xlnm._FilterDatabase" localSheetId="1" hidden="1">Kickstarter!$A$1:$T$4115</definedName>
    <definedName name="_xlnm._FilterDatabase" localSheetId="2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B13" i="10"/>
  <c r="B12" i="10"/>
  <c r="C11" i="10"/>
  <c r="B11" i="10"/>
  <c r="C6" i="10"/>
  <c r="C5" i="10"/>
  <c r="B7" i="10"/>
  <c r="B6" i="10"/>
  <c r="B5" i="10"/>
  <c r="C4" i="10"/>
  <c r="B4" i="10"/>
  <c r="C10" i="10"/>
  <c r="C9" i="10"/>
  <c r="B10" i="10"/>
  <c r="B9" i="10"/>
  <c r="B2" i="10"/>
  <c r="C3" i="10"/>
  <c r="C2" i="10"/>
  <c r="B3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<sst xmlns="http://schemas.openxmlformats.org/spreadsheetml/2006/main" count="38339" uniqueCount="8397">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</sst>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/>
    <xf numFmtId="165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3-441B-9BDB-7056C94B450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3-441B-9BDB-7056C94B450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3-441B-9BDB-7056C94B450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3-441B-9BDB-7056C94B4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064159"/>
        <c:axId val="279064575"/>
      </c:barChart>
      <c:catAx>
        <c:axId val="27906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64575"/>
        <c:crosses val="autoZero"/>
        <c:auto val="1"/>
        <c:lblAlgn val="ctr"/>
        <c:lblOffset val="100"/>
        <c:noMultiLvlLbl val="0"/>
      </c:catAx>
      <c:valAx>
        <c:axId val="27906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6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4-48D8-B7B8-08A6BE24E9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4-48D8-B7B8-08A6BE24E9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D4-48D8-B7B8-08A6BE24E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4655"/>
        <c:axId val="157435071"/>
      </c:barChart>
      <c:catAx>
        <c:axId val="15743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5071"/>
        <c:crosses val="autoZero"/>
        <c:auto val="1"/>
        <c:lblAlgn val="ctr"/>
        <c:lblOffset val="100"/>
        <c:noMultiLvlLbl val="0"/>
      </c:catAx>
      <c:valAx>
        <c:axId val="15743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F-4076-AA1D-21E39242EBA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F-4076-AA1D-21E39242EBA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F-4076-AA1D-21E39242EBA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FF-4076-AA1D-21E39242E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635135"/>
        <c:axId val="350634719"/>
      </c:lineChart>
      <c:catAx>
        <c:axId val="35063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34719"/>
        <c:crosses val="autoZero"/>
        <c:auto val="1"/>
        <c:lblAlgn val="ctr"/>
        <c:lblOffset val="100"/>
        <c:noMultiLvlLbl val="0"/>
      </c:catAx>
      <c:valAx>
        <c:axId val="35063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3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16E638-EE57-4387-B397-9ACB28B71E8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B9BD50A-28D5-4BA4-B4FA-AFC681654E8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14F241-8F69-42B4-A3E1-36CA9AD486BD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7BA3FD-A0B8-4893-8CBF-AFCFC4D9A2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FEE4A1-E627-4F31-965D-EAC2BA9B86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140970</xdr:rowOff>
    </xdr:from>
    <xdr:to>
      <xdr:col>14</xdr:col>
      <xdr:colOff>601980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5FDE4-2F1B-4AB2-92D7-B05273A0C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548640</xdr:colOff>
      <xdr:row>3</xdr:row>
      <xdr:rowOff>11430</xdr:rowOff>
    </xdr:from>
    <xdr:to>
      <xdr:col>15</xdr:col>
      <xdr:colOff>243840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A1A92-1BD5-448D-B415-4CC9EFFAF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1</xdr:row>
      <xdr:rowOff>179070</xdr:rowOff>
    </xdr:from>
    <xdr:to>
      <xdr:col>16</xdr:col>
      <xdr:colOff>22860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5EA75-9EB7-472A-A322-9962794AA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lea" refreshedDate="44457.626638310183" createdVersion="7" refreshedVersion="7" minRefreshableVersion="3" recordCount="4115" xr:uid="{0453B6EA-C570-4FB2-A6E9-949DEF90205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lea" refreshedDate="44457.647202662039" createdVersion="7" refreshedVersion="7" minRefreshableVersion="3" recordCount="4117" xr:uid="{4D7B63F2-96A4-4D7A-A553-3F8CD6F44E8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3A3B8-EF3C-415F-B569-4E704B45904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77EFE-CFFF-4768-AA66-9FD1F2E2C2F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92CD5-C87A-46E4-A42E-25824964FCE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6" zoomScaleNormal="66" workbookViewId="0">
      <pane xSplit="1" ySplit="1" topLeftCell="B3349" activePane="bottomRight" state="frozen"/>
      <selection pane="topRight" activeCell="B1" sqref="B1"/>
      <selection pane="bottomLeft" activeCell="A2" sqref="A2"/>
      <selection pane="bottomRight" activeCell="D3349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9" bestFit="1" customWidth="1"/>
    <col min="16" max="16" width="16.21875" bestFit="1" customWidth="1"/>
    <col min="17" max="17" width="41.109375" customWidth="1"/>
    <col min="18" max="18" width="18" bestFit="1" customWidth="1"/>
    <col min="19" max="19" width="22.109375" style="16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5" t="s">
        <v>8364</v>
      </c>
      <c r="T1" s="10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ROUND(E2/L2,2)</f>
        <v>63.92</v>
      </c>
      <c r="Q2" s="12" t="s">
        <v>8308</v>
      </c>
      <c r="R2" t="s">
        <v>8309</v>
      </c>
      <c r="S2" s="16">
        <f>(((J2/60)/60)/24+DATE(1970,1,1))</f>
        <v>42177.007071759261</v>
      </c>
      <c r="T2" s="16">
        <f>(((I2/60)/60)/24+DATE(1970,1,1))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ROUND(E3/L3,2)</f>
        <v>185.48</v>
      </c>
      <c r="Q3" s="12" t="s">
        <v>8308</v>
      </c>
      <c r="R3" t="s">
        <v>8309</v>
      </c>
      <c r="S3" s="16">
        <f t="shared" ref="S3:S66" si="2">(((J3/60)/60)/24+DATE(1970,1,1))</f>
        <v>42766.600497685184</v>
      </c>
      <c r="T3" s="16">
        <f t="shared" ref="T3:T66" si="3">(((I3/60)/60)/24+DATE(1970,1,1))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18" si="5">ROUND(E67/L67,2)</f>
        <v>132.05000000000001</v>
      </c>
      <c r="Q67" s="12" t="s">
        <v>8308</v>
      </c>
      <c r="R67" t="s">
        <v>8310</v>
      </c>
      <c r="S67" s="16">
        <f t="shared" ref="S67:S130" si="6">(((J67/60)/60)/24+DATE(1970,1,1))</f>
        <v>41835.821226851855</v>
      </c>
      <c r="T67" s="16">
        <f t="shared" ref="T67:T130" si="7">(((I67/60)/60)/24+DATE(1970,1,1))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>IFERROR(ROUND(E119/L119,2),0)</f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ref="P120:P183" si="8">IFERROR(ROUND(E120/L120,2),0)</f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8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8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8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8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8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8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8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8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8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9">ROUND(E130/D130*100,0)</f>
        <v>2</v>
      </c>
      <c r="P130">
        <f t="shared" si="8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9"/>
        <v>0</v>
      </c>
      <c r="P131">
        <f t="shared" si="8"/>
        <v>0</v>
      </c>
      <c r="Q131" s="12" t="s">
        <v>8308</v>
      </c>
      <c r="R131" t="s">
        <v>8311</v>
      </c>
      <c r="S131" s="16">
        <f t="shared" ref="S131:S194" si="10">(((J131/60)/60)/24+DATE(1970,1,1))</f>
        <v>41882.937303240738</v>
      </c>
      <c r="T131" s="16">
        <f t="shared" ref="T131:T194" si="11">(((I131/60)/60)/24+DATE(1970,1,1))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9"/>
        <v>0</v>
      </c>
      <c r="P132">
        <f t="shared" si="8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9"/>
        <v>0</v>
      </c>
      <c r="P133">
        <f t="shared" si="8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9"/>
        <v>10</v>
      </c>
      <c r="P134">
        <f t="shared" si="8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9"/>
        <v>0</v>
      </c>
      <c r="P135">
        <f t="shared" si="8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9"/>
        <v>0</v>
      </c>
      <c r="P136">
        <f t="shared" si="8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9"/>
        <v>13</v>
      </c>
      <c r="P137">
        <f t="shared" si="8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9"/>
        <v>0</v>
      </c>
      <c r="P138">
        <f t="shared" si="8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9"/>
        <v>0</v>
      </c>
      <c r="P139">
        <f t="shared" si="8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9"/>
        <v>3</v>
      </c>
      <c r="P140">
        <f t="shared" si="8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9"/>
        <v>100</v>
      </c>
      <c r="P141">
        <f t="shared" si="8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9"/>
        <v>0</v>
      </c>
      <c r="P142">
        <f t="shared" si="8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9"/>
        <v>11</v>
      </c>
      <c r="P143">
        <f t="shared" si="8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9"/>
        <v>0</v>
      </c>
      <c r="P144">
        <f t="shared" si="8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9"/>
        <v>0</v>
      </c>
      <c r="P145">
        <f t="shared" si="8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9"/>
        <v>28</v>
      </c>
      <c r="P146">
        <f t="shared" si="8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9"/>
        <v>8</v>
      </c>
      <c r="P147">
        <f t="shared" si="8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9"/>
        <v>1</v>
      </c>
      <c r="P148">
        <f t="shared" si="8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9"/>
        <v>0</v>
      </c>
      <c r="P149">
        <f t="shared" si="8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9"/>
        <v>0</v>
      </c>
      <c r="P150">
        <f t="shared" si="8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9"/>
        <v>1</v>
      </c>
      <c r="P151">
        <f t="shared" si="8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9"/>
        <v>23</v>
      </c>
      <c r="P152">
        <f t="shared" si="8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9"/>
        <v>0</v>
      </c>
      <c r="P153">
        <f t="shared" si="8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9"/>
        <v>0</v>
      </c>
      <c r="P154">
        <f t="shared" si="8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9"/>
        <v>1</v>
      </c>
      <c r="P155">
        <f t="shared" si="8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9"/>
        <v>3</v>
      </c>
      <c r="P156">
        <f t="shared" si="8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9"/>
        <v>0</v>
      </c>
      <c r="P157">
        <f t="shared" si="8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9"/>
        <v>5</v>
      </c>
      <c r="P158">
        <f t="shared" si="8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9"/>
        <v>0</v>
      </c>
      <c r="P159">
        <f t="shared" si="8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9"/>
        <v>0</v>
      </c>
      <c r="P160">
        <f t="shared" si="8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9"/>
        <v>0</v>
      </c>
      <c r="P161">
        <f t="shared" si="8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9"/>
        <v>0</v>
      </c>
      <c r="P162">
        <f t="shared" si="8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9"/>
        <v>0</v>
      </c>
      <c r="P163">
        <f t="shared" si="8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9"/>
        <v>16</v>
      </c>
      <c r="P164">
        <f t="shared" si="8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9"/>
        <v>0</v>
      </c>
      <c r="P165">
        <f t="shared" si="8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9"/>
        <v>1</v>
      </c>
      <c r="P166">
        <f t="shared" si="8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9"/>
        <v>0</v>
      </c>
      <c r="P167">
        <f t="shared" si="8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9"/>
        <v>60</v>
      </c>
      <c r="P168">
        <f t="shared" si="8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9"/>
        <v>0</v>
      </c>
      <c r="P169">
        <f t="shared" si="8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9"/>
        <v>4</v>
      </c>
      <c r="P170">
        <f t="shared" si="8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9"/>
        <v>22</v>
      </c>
      <c r="P171">
        <f t="shared" si="8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9"/>
        <v>3</v>
      </c>
      <c r="P172">
        <f t="shared" si="8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9"/>
        <v>0</v>
      </c>
      <c r="P173">
        <f t="shared" si="8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9"/>
        <v>0</v>
      </c>
      <c r="P174">
        <f t="shared" si="8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9"/>
        <v>0</v>
      </c>
      <c r="P175">
        <f t="shared" si="8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9"/>
        <v>0</v>
      </c>
      <c r="P176">
        <f t="shared" si="8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9"/>
        <v>6</v>
      </c>
      <c r="P177">
        <f t="shared" si="8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9"/>
        <v>0</v>
      </c>
      <c r="P178">
        <f t="shared" si="8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9"/>
        <v>40</v>
      </c>
      <c r="P179">
        <f t="shared" si="8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9"/>
        <v>0</v>
      </c>
      <c r="P180">
        <f t="shared" si="8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9"/>
        <v>20</v>
      </c>
      <c r="P181">
        <f t="shared" si="8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9"/>
        <v>33</v>
      </c>
      <c r="P182">
        <f t="shared" si="8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9"/>
        <v>21</v>
      </c>
      <c r="P183">
        <f t="shared" si="8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9"/>
        <v>0</v>
      </c>
      <c r="P184">
        <f t="shared" ref="P184:P247" si="12">IFERROR(ROUND(E184/L184,2),0)</f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9"/>
        <v>36</v>
      </c>
      <c r="P185">
        <f t="shared" si="12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9"/>
        <v>3</v>
      </c>
      <c r="P186">
        <f t="shared" si="12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9"/>
        <v>6</v>
      </c>
      <c r="P187">
        <f t="shared" si="12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9"/>
        <v>0</v>
      </c>
      <c r="P188">
        <f t="shared" si="12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9"/>
        <v>16</v>
      </c>
      <c r="P189">
        <f t="shared" si="12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9"/>
        <v>0</v>
      </c>
      <c r="P190">
        <f t="shared" si="12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9"/>
        <v>0</v>
      </c>
      <c r="P191">
        <f t="shared" si="12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9"/>
        <v>0</v>
      </c>
      <c r="P192">
        <f t="shared" si="12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9"/>
        <v>5</v>
      </c>
      <c r="P193">
        <f t="shared" si="12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3">ROUND(E194/D194*100,0)</f>
        <v>0</v>
      </c>
      <c r="P194">
        <f t="shared" si="12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3"/>
        <v>0</v>
      </c>
      <c r="P195">
        <f t="shared" si="12"/>
        <v>0</v>
      </c>
      <c r="Q195" s="12" t="s">
        <v>8308</v>
      </c>
      <c r="R195" t="s">
        <v>8312</v>
      </c>
      <c r="S195" s="16">
        <f t="shared" ref="S195:S258" si="14">(((J195/60)/60)/24+DATE(1970,1,1))</f>
        <v>41911.934791666667</v>
      </c>
      <c r="T195" s="16">
        <f t="shared" ref="T195:T258" si="15">(((I195/60)/60)/24+DATE(1970,1,1))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3"/>
        <v>0</v>
      </c>
      <c r="P196">
        <f t="shared" si="12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3"/>
        <v>0</v>
      </c>
      <c r="P197">
        <f t="shared" si="12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3"/>
        <v>42</v>
      </c>
      <c r="P198">
        <f t="shared" si="12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3"/>
        <v>10</v>
      </c>
      <c r="P199">
        <f t="shared" si="12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3"/>
        <v>1</v>
      </c>
      <c r="P200">
        <f t="shared" si="12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3"/>
        <v>0</v>
      </c>
      <c r="P201">
        <f t="shared" si="12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3"/>
        <v>26</v>
      </c>
      <c r="P202">
        <f t="shared" si="12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3"/>
        <v>58</v>
      </c>
      <c r="P203">
        <f t="shared" si="12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3"/>
        <v>0</v>
      </c>
      <c r="P204">
        <f t="shared" si="12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3"/>
        <v>30</v>
      </c>
      <c r="P205">
        <f t="shared" si="12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3"/>
        <v>51</v>
      </c>
      <c r="P206">
        <f t="shared" si="12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3"/>
        <v>16</v>
      </c>
      <c r="P207">
        <f t="shared" si="12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3"/>
        <v>0</v>
      </c>
      <c r="P208">
        <f t="shared" si="12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3"/>
        <v>15</v>
      </c>
      <c r="P209">
        <f t="shared" si="12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3"/>
        <v>0</v>
      </c>
      <c r="P210">
        <f t="shared" si="12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3"/>
        <v>0</v>
      </c>
      <c r="P211">
        <f t="shared" si="12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3"/>
        <v>25</v>
      </c>
      <c r="P212">
        <f t="shared" si="12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3"/>
        <v>45</v>
      </c>
      <c r="P213">
        <f t="shared" si="12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3"/>
        <v>0</v>
      </c>
      <c r="P214">
        <f t="shared" si="12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3"/>
        <v>0</v>
      </c>
      <c r="P215">
        <f t="shared" si="12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3"/>
        <v>0</v>
      </c>
      <c r="P216">
        <f t="shared" si="12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3"/>
        <v>0</v>
      </c>
      <c r="P217">
        <f t="shared" si="12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3"/>
        <v>56</v>
      </c>
      <c r="P218">
        <f t="shared" si="12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3"/>
        <v>12</v>
      </c>
      <c r="P219">
        <f t="shared" si="12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3"/>
        <v>2</v>
      </c>
      <c r="P220">
        <f t="shared" si="12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3"/>
        <v>18</v>
      </c>
      <c r="P221">
        <f t="shared" si="12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3"/>
        <v>1</v>
      </c>
      <c r="P222">
        <f t="shared" si="12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3"/>
        <v>0</v>
      </c>
      <c r="P223">
        <f t="shared" si="12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3"/>
        <v>13</v>
      </c>
      <c r="P224">
        <f t="shared" si="12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3"/>
        <v>0</v>
      </c>
      <c r="P225">
        <f t="shared" si="12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3"/>
        <v>0</v>
      </c>
      <c r="P226">
        <f t="shared" si="12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3"/>
        <v>0</v>
      </c>
      <c r="P227">
        <f t="shared" si="12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3"/>
        <v>1</v>
      </c>
      <c r="P228">
        <f t="shared" si="12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3"/>
        <v>0</v>
      </c>
      <c r="P229">
        <f t="shared" si="12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3"/>
        <v>0</v>
      </c>
      <c r="P230">
        <f t="shared" si="12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3"/>
        <v>0</v>
      </c>
      <c r="P231">
        <f t="shared" si="12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3"/>
        <v>0</v>
      </c>
      <c r="P232">
        <f t="shared" si="12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3"/>
        <v>0</v>
      </c>
      <c r="P233">
        <f t="shared" si="12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3"/>
        <v>3</v>
      </c>
      <c r="P234">
        <f t="shared" si="12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3"/>
        <v>0</v>
      </c>
      <c r="P235">
        <f t="shared" si="12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3"/>
        <v>40</v>
      </c>
      <c r="P236">
        <f t="shared" si="12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3"/>
        <v>0</v>
      </c>
      <c r="P237">
        <f t="shared" si="12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3"/>
        <v>0</v>
      </c>
      <c r="P238">
        <f t="shared" si="12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3"/>
        <v>0</v>
      </c>
      <c r="P239">
        <f t="shared" si="12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3"/>
        <v>0</v>
      </c>
      <c r="P240">
        <f t="shared" si="12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3"/>
        <v>25</v>
      </c>
      <c r="P241">
        <f t="shared" si="12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3"/>
        <v>108</v>
      </c>
      <c r="P242">
        <f t="shared" si="12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3"/>
        <v>113</v>
      </c>
      <c r="P243">
        <f t="shared" si="12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3"/>
        <v>113</v>
      </c>
      <c r="P244">
        <f t="shared" si="12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3"/>
        <v>103</v>
      </c>
      <c r="P245">
        <f t="shared" si="12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3"/>
        <v>114</v>
      </c>
      <c r="P246">
        <f t="shared" si="12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3"/>
        <v>104</v>
      </c>
      <c r="P247">
        <f t="shared" si="12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3"/>
        <v>305</v>
      </c>
      <c r="P248">
        <f t="shared" ref="P248:P311" si="16">IFERROR(ROUND(E248/L248,2),0)</f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3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3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3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3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3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3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3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3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3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7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7"/>
        <v>107</v>
      </c>
      <c r="P259">
        <f t="shared" si="16"/>
        <v>66.7</v>
      </c>
      <c r="Q259" s="12" t="s">
        <v>8308</v>
      </c>
      <c r="R259" t="s">
        <v>8313</v>
      </c>
      <c r="S259" s="16">
        <f t="shared" ref="S259:S322" si="18">(((J259/60)/60)/24+DATE(1970,1,1))</f>
        <v>42479.626875000002</v>
      </c>
      <c r="T259" s="16">
        <f t="shared" ref="T259:T322" si="19">(((I259/60)/60)/24+DATE(1970,1,1))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7"/>
        <v>191</v>
      </c>
      <c r="P260">
        <f t="shared" si="16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7"/>
        <v>132</v>
      </c>
      <c r="P261">
        <f t="shared" si="16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7"/>
        <v>106</v>
      </c>
      <c r="P262">
        <f t="shared" si="16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7"/>
        <v>107</v>
      </c>
      <c r="P263">
        <f t="shared" si="16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7"/>
        <v>240</v>
      </c>
      <c r="P264">
        <f t="shared" si="16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7"/>
        <v>118</v>
      </c>
      <c r="P265">
        <f t="shared" si="16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7"/>
        <v>118</v>
      </c>
      <c r="P266">
        <f t="shared" si="16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7"/>
        <v>111</v>
      </c>
      <c r="P267">
        <f t="shared" si="16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7"/>
        <v>146</v>
      </c>
      <c r="P268">
        <f t="shared" si="16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7"/>
        <v>132</v>
      </c>
      <c r="P269">
        <f t="shared" si="16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7"/>
        <v>111</v>
      </c>
      <c r="P270">
        <f t="shared" si="16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7"/>
        <v>147</v>
      </c>
      <c r="P271">
        <f t="shared" si="16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7"/>
        <v>153</v>
      </c>
      <c r="P272">
        <f t="shared" si="16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7"/>
        <v>105</v>
      </c>
      <c r="P273">
        <f t="shared" si="16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7"/>
        <v>177</v>
      </c>
      <c r="P274">
        <f t="shared" si="16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7"/>
        <v>108</v>
      </c>
      <c r="P275">
        <f t="shared" si="16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7"/>
        <v>156</v>
      </c>
      <c r="P276">
        <f t="shared" si="16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7"/>
        <v>108</v>
      </c>
      <c r="P277">
        <f t="shared" si="16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7"/>
        <v>148</v>
      </c>
      <c r="P278">
        <f t="shared" si="16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7"/>
        <v>110</v>
      </c>
      <c r="P279">
        <f t="shared" si="16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7"/>
        <v>150</v>
      </c>
      <c r="P280">
        <f t="shared" si="16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7"/>
        <v>157</v>
      </c>
      <c r="P281">
        <f t="shared" si="16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7"/>
        <v>156</v>
      </c>
      <c r="P282">
        <f t="shared" si="16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7"/>
        <v>121</v>
      </c>
      <c r="P283">
        <f t="shared" si="16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7"/>
        <v>101</v>
      </c>
      <c r="P284">
        <f t="shared" si="16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7"/>
        <v>114</v>
      </c>
      <c r="P285">
        <f t="shared" si="16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7"/>
        <v>105</v>
      </c>
      <c r="P286">
        <f t="shared" si="16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7"/>
        <v>229</v>
      </c>
      <c r="P287">
        <f t="shared" si="16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7"/>
        <v>109</v>
      </c>
      <c r="P288">
        <f t="shared" si="16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7"/>
        <v>176</v>
      </c>
      <c r="P289">
        <f t="shared" si="16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7"/>
        <v>103</v>
      </c>
      <c r="P290">
        <f t="shared" si="16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7"/>
        <v>105</v>
      </c>
      <c r="P291">
        <f t="shared" si="16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7"/>
        <v>107</v>
      </c>
      <c r="P292">
        <f t="shared" si="16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7"/>
        <v>120</v>
      </c>
      <c r="P293">
        <f t="shared" si="16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7"/>
        <v>102</v>
      </c>
      <c r="P294">
        <f t="shared" si="16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7"/>
        <v>101</v>
      </c>
      <c r="P295">
        <f t="shared" si="16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7"/>
        <v>100</v>
      </c>
      <c r="P296">
        <f t="shared" si="16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7"/>
        <v>133</v>
      </c>
      <c r="P297">
        <f t="shared" si="16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7"/>
        <v>119</v>
      </c>
      <c r="P298">
        <f t="shared" si="16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7"/>
        <v>101</v>
      </c>
      <c r="P299">
        <f t="shared" si="16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7"/>
        <v>109</v>
      </c>
      <c r="P300">
        <f t="shared" si="16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7"/>
        <v>179</v>
      </c>
      <c r="P301">
        <f t="shared" si="16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7"/>
        <v>102</v>
      </c>
      <c r="P302">
        <f t="shared" si="16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7"/>
        <v>119</v>
      </c>
      <c r="P303">
        <f t="shared" si="16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7"/>
        <v>100</v>
      </c>
      <c r="P304">
        <f t="shared" si="16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7"/>
        <v>137</v>
      </c>
      <c r="P305">
        <f t="shared" si="16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7"/>
        <v>232</v>
      </c>
      <c r="P306">
        <f t="shared" si="16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7"/>
        <v>130</v>
      </c>
      <c r="P307">
        <f t="shared" si="16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7"/>
        <v>293</v>
      </c>
      <c r="P308">
        <f t="shared" si="16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7"/>
        <v>111</v>
      </c>
      <c r="P309">
        <f t="shared" si="16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7"/>
        <v>106</v>
      </c>
      <c r="P310">
        <f t="shared" si="16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7"/>
        <v>119</v>
      </c>
      <c r="P311">
        <f t="shared" si="16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7"/>
        <v>104</v>
      </c>
      <c r="P312">
        <f t="shared" ref="P312:P375" si="20">IFERROR(ROUND(E312/L312,2),0)</f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7"/>
        <v>104</v>
      </c>
      <c r="P313">
        <f t="shared" si="20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7"/>
        <v>112</v>
      </c>
      <c r="P314">
        <f t="shared" si="20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7"/>
        <v>105</v>
      </c>
      <c r="P315">
        <f t="shared" si="20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7"/>
        <v>385</v>
      </c>
      <c r="P316">
        <f t="shared" si="20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7"/>
        <v>101</v>
      </c>
      <c r="P317">
        <f t="shared" si="20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7"/>
        <v>114</v>
      </c>
      <c r="P318">
        <f t="shared" si="20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7"/>
        <v>101</v>
      </c>
      <c r="P319">
        <f t="shared" si="20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7"/>
        <v>283</v>
      </c>
      <c r="P320">
        <f t="shared" si="20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7"/>
        <v>113</v>
      </c>
      <c r="P321">
        <f t="shared" si="20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1">ROUND(E322/D322*100,0)</f>
        <v>107</v>
      </c>
      <c r="P322">
        <f t="shared" si="20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1"/>
        <v>103</v>
      </c>
      <c r="P323">
        <f t="shared" si="20"/>
        <v>106.62</v>
      </c>
      <c r="Q323" s="12" t="s">
        <v>8308</v>
      </c>
      <c r="R323" t="s">
        <v>8313</v>
      </c>
      <c r="S323" s="16">
        <f t="shared" ref="S323:S386" si="22">(((J323/60)/60)/24+DATE(1970,1,1))</f>
        <v>42647.446597222224</v>
      </c>
      <c r="T323" s="16">
        <f t="shared" ref="T323:T386" si="23">(((I323/60)/60)/24+DATE(1970,1,1))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1"/>
        <v>108</v>
      </c>
      <c r="P324">
        <f t="shared" si="20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1"/>
        <v>123</v>
      </c>
      <c r="P325">
        <f t="shared" si="20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1"/>
        <v>102</v>
      </c>
      <c r="P326">
        <f t="shared" si="20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1"/>
        <v>104</v>
      </c>
      <c r="P327">
        <f t="shared" si="20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1"/>
        <v>113</v>
      </c>
      <c r="P328">
        <f t="shared" si="20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1"/>
        <v>136</v>
      </c>
      <c r="P329">
        <f t="shared" si="20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1"/>
        <v>104</v>
      </c>
      <c r="P330">
        <f t="shared" si="20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1"/>
        <v>106</v>
      </c>
      <c r="P331">
        <f t="shared" si="20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1"/>
        <v>102</v>
      </c>
      <c r="P332">
        <f t="shared" si="20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1"/>
        <v>107</v>
      </c>
      <c r="P333">
        <f t="shared" si="20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1"/>
        <v>113</v>
      </c>
      <c r="P334">
        <f t="shared" si="20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1"/>
        <v>125</v>
      </c>
      <c r="P335">
        <f t="shared" si="20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1"/>
        <v>101</v>
      </c>
      <c r="P336">
        <f t="shared" si="20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1"/>
        <v>103</v>
      </c>
      <c r="P337">
        <f t="shared" si="20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1"/>
        <v>117</v>
      </c>
      <c r="P338">
        <f t="shared" si="20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1"/>
        <v>101</v>
      </c>
      <c r="P339">
        <f t="shared" si="20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1"/>
        <v>110</v>
      </c>
      <c r="P340">
        <f t="shared" si="20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1"/>
        <v>108</v>
      </c>
      <c r="P341">
        <f t="shared" si="20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1"/>
        <v>125</v>
      </c>
      <c r="P342">
        <f t="shared" si="20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1"/>
        <v>107</v>
      </c>
      <c r="P343">
        <f t="shared" si="20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1"/>
        <v>100</v>
      </c>
      <c r="P344">
        <f t="shared" si="20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1"/>
        <v>102</v>
      </c>
      <c r="P345">
        <f t="shared" si="20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1"/>
        <v>102</v>
      </c>
      <c r="P346">
        <f t="shared" si="20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1"/>
        <v>123</v>
      </c>
      <c r="P347">
        <f t="shared" si="20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1"/>
        <v>170</v>
      </c>
      <c r="P348">
        <f t="shared" si="20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1"/>
        <v>112</v>
      </c>
      <c r="P349">
        <f t="shared" si="20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1"/>
        <v>103</v>
      </c>
      <c r="P350">
        <f t="shared" si="20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1"/>
        <v>107</v>
      </c>
      <c r="P351">
        <f t="shared" si="20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1"/>
        <v>115</v>
      </c>
      <c r="P352">
        <f t="shared" si="20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1"/>
        <v>127</v>
      </c>
      <c r="P353">
        <f t="shared" si="20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1"/>
        <v>117</v>
      </c>
      <c r="P354">
        <f t="shared" si="20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1"/>
        <v>109</v>
      </c>
      <c r="P355">
        <f t="shared" si="20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1"/>
        <v>104</v>
      </c>
      <c r="P356">
        <f t="shared" si="20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1"/>
        <v>116</v>
      </c>
      <c r="P357">
        <f t="shared" si="20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1"/>
        <v>103</v>
      </c>
      <c r="P358">
        <f t="shared" si="20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1"/>
        <v>174</v>
      </c>
      <c r="P359">
        <f t="shared" si="20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1"/>
        <v>103</v>
      </c>
      <c r="P360">
        <f t="shared" si="20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1"/>
        <v>105</v>
      </c>
      <c r="P361">
        <f t="shared" si="20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1"/>
        <v>101</v>
      </c>
      <c r="P362">
        <f t="shared" si="20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1"/>
        <v>111</v>
      </c>
      <c r="P363">
        <f t="shared" si="20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1"/>
        <v>124</v>
      </c>
      <c r="P364">
        <f t="shared" si="20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1"/>
        <v>101</v>
      </c>
      <c r="P365">
        <f t="shared" si="20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1"/>
        <v>110</v>
      </c>
      <c r="P366">
        <f t="shared" si="20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1"/>
        <v>104</v>
      </c>
      <c r="P367">
        <f t="shared" si="20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1"/>
        <v>101</v>
      </c>
      <c r="P368">
        <f t="shared" si="20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1"/>
        <v>103</v>
      </c>
      <c r="P369">
        <f t="shared" si="20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1"/>
        <v>104</v>
      </c>
      <c r="P370">
        <f t="shared" si="20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1"/>
        <v>110</v>
      </c>
      <c r="P371">
        <f t="shared" si="20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1"/>
        <v>122</v>
      </c>
      <c r="P372">
        <f t="shared" si="20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1"/>
        <v>114</v>
      </c>
      <c r="P373">
        <f t="shared" si="20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1"/>
        <v>125</v>
      </c>
      <c r="P374">
        <f t="shared" si="20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1"/>
        <v>107</v>
      </c>
      <c r="P375">
        <f t="shared" si="20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1"/>
        <v>131</v>
      </c>
      <c r="P376">
        <f t="shared" ref="P376:P439" si="24">IFERROR(ROUND(E376/L376,2),0)</f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1"/>
        <v>120</v>
      </c>
      <c r="P377">
        <f t="shared" si="24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1"/>
        <v>106</v>
      </c>
      <c r="P378">
        <f t="shared" si="24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1"/>
        <v>114</v>
      </c>
      <c r="P379">
        <f t="shared" si="24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1"/>
        <v>112</v>
      </c>
      <c r="P380">
        <f t="shared" si="24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1"/>
        <v>116</v>
      </c>
      <c r="P381">
        <f t="shared" si="24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1"/>
        <v>142</v>
      </c>
      <c r="P382">
        <f t="shared" si="24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1"/>
        <v>105</v>
      </c>
      <c r="P383">
        <f t="shared" si="24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1"/>
        <v>256</v>
      </c>
      <c r="P384">
        <f t="shared" si="24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1"/>
        <v>207</v>
      </c>
      <c r="P385">
        <f t="shared" si="24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5">ROUND(E386/D386*100,0)</f>
        <v>112</v>
      </c>
      <c r="P386">
        <f t="shared" si="24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5"/>
        <v>106</v>
      </c>
      <c r="P387">
        <f t="shared" si="24"/>
        <v>111.8</v>
      </c>
      <c r="Q387" s="12" t="s">
        <v>8308</v>
      </c>
      <c r="R387" t="s">
        <v>8313</v>
      </c>
      <c r="S387" s="16">
        <f t="shared" ref="S387:S450" si="26">(((J387/60)/60)/24+DATE(1970,1,1))</f>
        <v>41934.584502314814</v>
      </c>
      <c r="T387" s="16">
        <f t="shared" ref="T387:T450" si="27">(((I387/60)/60)/24+DATE(1970,1,1))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5"/>
        <v>100</v>
      </c>
      <c r="P388">
        <f t="shared" si="24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5"/>
        <v>214</v>
      </c>
      <c r="P389">
        <f t="shared" si="24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5"/>
        <v>126</v>
      </c>
      <c r="P390">
        <f t="shared" si="24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5"/>
        <v>182</v>
      </c>
      <c r="P391">
        <f t="shared" si="24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5"/>
        <v>100</v>
      </c>
      <c r="P392">
        <f t="shared" si="24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5"/>
        <v>101</v>
      </c>
      <c r="P393">
        <f t="shared" si="24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5"/>
        <v>101</v>
      </c>
      <c r="P394">
        <f t="shared" si="24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5"/>
        <v>110</v>
      </c>
      <c r="P395">
        <f t="shared" si="24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5"/>
        <v>112</v>
      </c>
      <c r="P396">
        <f t="shared" si="24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5"/>
        <v>108</v>
      </c>
      <c r="P397">
        <f t="shared" si="24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5"/>
        <v>107</v>
      </c>
      <c r="P398">
        <f t="shared" si="24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5"/>
        <v>104</v>
      </c>
      <c r="P399">
        <f t="shared" si="24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5"/>
        <v>125</v>
      </c>
      <c r="P400">
        <f t="shared" si="24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5"/>
        <v>107</v>
      </c>
      <c r="P401">
        <f t="shared" si="24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5"/>
        <v>112</v>
      </c>
      <c r="P402">
        <f t="shared" si="24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5"/>
        <v>104</v>
      </c>
      <c r="P403">
        <f t="shared" si="24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5"/>
        <v>142</v>
      </c>
      <c r="P404">
        <f t="shared" si="24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5"/>
        <v>105</v>
      </c>
      <c r="P405">
        <f t="shared" si="24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5"/>
        <v>103</v>
      </c>
      <c r="P406">
        <f t="shared" si="24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5"/>
        <v>108</v>
      </c>
      <c r="P407">
        <f t="shared" si="24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5"/>
        <v>108</v>
      </c>
      <c r="P408">
        <f t="shared" si="24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5"/>
        <v>102</v>
      </c>
      <c r="P409">
        <f t="shared" si="24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5"/>
        <v>101</v>
      </c>
      <c r="P410">
        <f t="shared" si="24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5"/>
        <v>137</v>
      </c>
      <c r="P411">
        <f t="shared" si="24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5"/>
        <v>128</v>
      </c>
      <c r="P412">
        <f t="shared" si="24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5"/>
        <v>101</v>
      </c>
      <c r="P413">
        <f t="shared" si="24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5"/>
        <v>127</v>
      </c>
      <c r="P414">
        <f t="shared" si="24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5"/>
        <v>105</v>
      </c>
      <c r="P415">
        <f t="shared" si="24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5"/>
        <v>103</v>
      </c>
      <c r="P416">
        <f t="shared" si="24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5"/>
        <v>102</v>
      </c>
      <c r="P417">
        <f t="shared" si="24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5"/>
        <v>120</v>
      </c>
      <c r="P418">
        <f t="shared" si="24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5"/>
        <v>100</v>
      </c>
      <c r="P419">
        <f t="shared" si="24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5"/>
        <v>101</v>
      </c>
      <c r="P420">
        <f t="shared" si="24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5"/>
        <v>100</v>
      </c>
      <c r="P421">
        <f t="shared" si="24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5"/>
        <v>0</v>
      </c>
      <c r="P422">
        <f t="shared" si="24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5"/>
        <v>2</v>
      </c>
      <c r="P423">
        <f t="shared" si="24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5"/>
        <v>1</v>
      </c>
      <c r="P424">
        <f t="shared" si="24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5"/>
        <v>1</v>
      </c>
      <c r="P425">
        <f t="shared" si="24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5"/>
        <v>7</v>
      </c>
      <c r="P426">
        <f t="shared" si="24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5"/>
        <v>0</v>
      </c>
      <c r="P427">
        <f t="shared" si="24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5"/>
        <v>1</v>
      </c>
      <c r="P428">
        <f t="shared" si="24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5"/>
        <v>0</v>
      </c>
      <c r="P429">
        <f t="shared" si="24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5"/>
        <v>6</v>
      </c>
      <c r="P430">
        <f t="shared" si="24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5"/>
        <v>0</v>
      </c>
      <c r="P431">
        <f t="shared" si="24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5"/>
        <v>2</v>
      </c>
      <c r="P432">
        <f t="shared" si="24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5"/>
        <v>14</v>
      </c>
      <c r="P433">
        <f t="shared" si="24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5"/>
        <v>10</v>
      </c>
      <c r="P434">
        <f t="shared" si="24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5"/>
        <v>0</v>
      </c>
      <c r="P435">
        <f t="shared" si="24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5"/>
        <v>5</v>
      </c>
      <c r="P436">
        <f t="shared" si="24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5"/>
        <v>0</v>
      </c>
      <c r="P437">
        <f t="shared" si="24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5"/>
        <v>0</v>
      </c>
      <c r="P438">
        <f t="shared" si="24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5"/>
        <v>0</v>
      </c>
      <c r="P439">
        <f t="shared" si="24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5"/>
        <v>9</v>
      </c>
      <c r="P440">
        <f t="shared" ref="P440:P503" si="28">IFERROR(ROUND(E440/L440,2),0)</f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5"/>
        <v>0</v>
      </c>
      <c r="P441">
        <f t="shared" si="28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5"/>
        <v>0</v>
      </c>
      <c r="P442">
        <f t="shared" si="28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5"/>
        <v>0</v>
      </c>
      <c r="P443">
        <f t="shared" si="28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5"/>
        <v>39</v>
      </c>
      <c r="P444">
        <f t="shared" si="28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5"/>
        <v>0</v>
      </c>
      <c r="P445">
        <f t="shared" si="28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5"/>
        <v>5</v>
      </c>
      <c r="P446">
        <f t="shared" si="28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5"/>
        <v>0</v>
      </c>
      <c r="P447">
        <f t="shared" si="28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5"/>
        <v>7</v>
      </c>
      <c r="P448">
        <f t="shared" si="28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5"/>
        <v>0</v>
      </c>
      <c r="P449">
        <f t="shared" si="28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9">ROUND(E450/D450*100,0)</f>
        <v>3</v>
      </c>
      <c r="P450">
        <f t="shared" si="28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9"/>
        <v>2</v>
      </c>
      <c r="P451">
        <f t="shared" si="28"/>
        <v>9</v>
      </c>
      <c r="Q451" s="12" t="s">
        <v>8308</v>
      </c>
      <c r="R451" t="s">
        <v>8314</v>
      </c>
      <c r="S451" s="16">
        <f t="shared" ref="S451:S514" si="30">(((J451/60)/60)/24+DATE(1970,1,1))</f>
        <v>41534.568113425928</v>
      </c>
      <c r="T451" s="16">
        <f t="shared" ref="T451:T514" si="31">(((I451/60)/60)/24+DATE(1970,1,1))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9"/>
        <v>1</v>
      </c>
      <c r="P452">
        <f t="shared" si="28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9"/>
        <v>0</v>
      </c>
      <c r="P453">
        <f t="shared" si="28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9"/>
        <v>64</v>
      </c>
      <c r="P454">
        <f t="shared" si="28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9"/>
        <v>0</v>
      </c>
      <c r="P455">
        <f t="shared" si="28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9"/>
        <v>1</v>
      </c>
      <c r="P456">
        <f t="shared" si="28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9"/>
        <v>0</v>
      </c>
      <c r="P457">
        <f t="shared" si="28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9"/>
        <v>1</v>
      </c>
      <c r="P458">
        <f t="shared" si="28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9"/>
        <v>0</v>
      </c>
      <c r="P459">
        <f t="shared" si="28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9"/>
        <v>8</v>
      </c>
      <c r="P460">
        <f t="shared" si="28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9"/>
        <v>0</v>
      </c>
      <c r="P461">
        <f t="shared" si="28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9"/>
        <v>0</v>
      </c>
      <c r="P462">
        <f t="shared" si="28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9"/>
        <v>0</v>
      </c>
      <c r="P463">
        <f t="shared" si="28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9"/>
        <v>0</v>
      </c>
      <c r="P464">
        <f t="shared" si="28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9"/>
        <v>2</v>
      </c>
      <c r="P465">
        <f t="shared" si="28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9"/>
        <v>0</v>
      </c>
      <c r="P466">
        <f t="shared" si="28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9"/>
        <v>27</v>
      </c>
      <c r="P467">
        <f t="shared" si="28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9"/>
        <v>1</v>
      </c>
      <c r="P468">
        <f t="shared" si="28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9"/>
        <v>22</v>
      </c>
      <c r="P469">
        <f t="shared" si="28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9"/>
        <v>0</v>
      </c>
      <c r="P470">
        <f t="shared" si="28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9"/>
        <v>0</v>
      </c>
      <c r="P471">
        <f t="shared" si="28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9"/>
        <v>1</v>
      </c>
      <c r="P472">
        <f t="shared" si="28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9"/>
        <v>12</v>
      </c>
      <c r="P473">
        <f t="shared" si="28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9"/>
        <v>18</v>
      </c>
      <c r="P474">
        <f t="shared" si="28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9"/>
        <v>3</v>
      </c>
      <c r="P475">
        <f t="shared" si="28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9"/>
        <v>0</v>
      </c>
      <c r="P476">
        <f t="shared" si="28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9"/>
        <v>0</v>
      </c>
      <c r="P477">
        <f t="shared" si="28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9"/>
        <v>2</v>
      </c>
      <c r="P478">
        <f t="shared" si="28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9"/>
        <v>0</v>
      </c>
      <c r="P479">
        <f t="shared" si="28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9"/>
        <v>0</v>
      </c>
      <c r="P480">
        <f t="shared" si="28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9"/>
        <v>33</v>
      </c>
      <c r="P481">
        <f t="shared" si="28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9"/>
        <v>19</v>
      </c>
      <c r="P482">
        <f t="shared" si="28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9"/>
        <v>6</v>
      </c>
      <c r="P483">
        <f t="shared" si="28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9"/>
        <v>0</v>
      </c>
      <c r="P484">
        <f t="shared" si="28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9"/>
        <v>50</v>
      </c>
      <c r="P485">
        <f t="shared" si="28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9"/>
        <v>0</v>
      </c>
      <c r="P486">
        <f t="shared" si="28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9"/>
        <v>22</v>
      </c>
      <c r="P487">
        <f t="shared" si="28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9"/>
        <v>0</v>
      </c>
      <c r="P488">
        <f t="shared" si="28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9"/>
        <v>0</v>
      </c>
      <c r="P489">
        <f t="shared" si="28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9"/>
        <v>0</v>
      </c>
      <c r="P490">
        <f t="shared" si="28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9"/>
        <v>0</v>
      </c>
      <c r="P491">
        <f t="shared" si="28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9"/>
        <v>0</v>
      </c>
      <c r="P492">
        <f t="shared" si="28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9"/>
        <v>0</v>
      </c>
      <c r="P493">
        <f t="shared" si="28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9"/>
        <v>0</v>
      </c>
      <c r="P494">
        <f t="shared" si="28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9"/>
        <v>0</v>
      </c>
      <c r="P495">
        <f t="shared" si="28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9"/>
        <v>0</v>
      </c>
      <c r="P496">
        <f t="shared" si="28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9"/>
        <v>0</v>
      </c>
      <c r="P497">
        <f t="shared" si="28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9"/>
        <v>0</v>
      </c>
      <c r="P498">
        <f t="shared" si="28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9"/>
        <v>1</v>
      </c>
      <c r="P499">
        <f t="shared" si="28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9"/>
        <v>5</v>
      </c>
      <c r="P500">
        <f t="shared" si="28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9"/>
        <v>10</v>
      </c>
      <c r="P501">
        <f t="shared" si="28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9"/>
        <v>3</v>
      </c>
      <c r="P502">
        <f t="shared" si="28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9"/>
        <v>0</v>
      </c>
      <c r="P503">
        <f t="shared" si="28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9"/>
        <v>1</v>
      </c>
      <c r="P504">
        <f t="shared" ref="P504:P567" si="32">IFERROR(ROUND(E504/L504,2),0)</f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9"/>
        <v>2</v>
      </c>
      <c r="P505">
        <f t="shared" si="32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9"/>
        <v>1</v>
      </c>
      <c r="P506">
        <f t="shared" si="32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9"/>
        <v>0</v>
      </c>
      <c r="P507">
        <f t="shared" si="32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9"/>
        <v>0</v>
      </c>
      <c r="P508">
        <f t="shared" si="32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9"/>
        <v>3</v>
      </c>
      <c r="P509">
        <f t="shared" si="32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9"/>
        <v>1</v>
      </c>
      <c r="P510">
        <f t="shared" si="32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9"/>
        <v>0</v>
      </c>
      <c r="P511">
        <f t="shared" si="32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9"/>
        <v>0</v>
      </c>
      <c r="P512">
        <f t="shared" si="32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9"/>
        <v>3</v>
      </c>
      <c r="P513">
        <f t="shared" si="32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3">ROUND(E514/D514*100,0)</f>
        <v>0</v>
      </c>
      <c r="P514">
        <f t="shared" si="32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3"/>
        <v>14</v>
      </c>
      <c r="P515">
        <f t="shared" si="32"/>
        <v>102.38</v>
      </c>
      <c r="Q515" s="12" t="s">
        <v>8308</v>
      </c>
      <c r="R515" t="s">
        <v>8314</v>
      </c>
      <c r="S515" s="16">
        <f t="shared" ref="S515:S578" si="34">(((J515/60)/60)/24+DATE(1970,1,1))</f>
        <v>42552.653993055559</v>
      </c>
      <c r="T515" s="16">
        <f t="shared" ref="T515:T578" si="35">(((I515/60)/60)/24+DATE(1970,1,1))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3"/>
        <v>3</v>
      </c>
      <c r="P516">
        <f t="shared" si="32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3"/>
        <v>25</v>
      </c>
      <c r="P517">
        <f t="shared" si="32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3"/>
        <v>0</v>
      </c>
      <c r="P518">
        <f t="shared" si="32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3"/>
        <v>1</v>
      </c>
      <c r="P519">
        <f t="shared" si="32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3"/>
        <v>0</v>
      </c>
      <c r="P520">
        <f t="shared" si="32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3"/>
        <v>23</v>
      </c>
      <c r="P521">
        <f t="shared" si="32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3"/>
        <v>102</v>
      </c>
      <c r="P522">
        <f>IFERROR(ROUND(E522/L522,2),0)</f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3"/>
        <v>105</v>
      </c>
      <c r="P523">
        <f t="shared" ref="P523:P541" si="36">IFERROR(ROUND(E523/L523,2),0)</f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3"/>
        <v>115</v>
      </c>
      <c r="P524">
        <f t="shared" si="36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3"/>
        <v>121</v>
      </c>
      <c r="P525">
        <f t="shared" si="36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3"/>
        <v>109</v>
      </c>
      <c r="P526">
        <f t="shared" si="36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3"/>
        <v>100</v>
      </c>
      <c r="P527">
        <f t="shared" si="36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3"/>
        <v>114</v>
      </c>
      <c r="P528">
        <f t="shared" si="36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3"/>
        <v>101</v>
      </c>
      <c r="P529">
        <f t="shared" si="36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3"/>
        <v>116</v>
      </c>
      <c r="P530">
        <f t="shared" si="36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3"/>
        <v>130</v>
      </c>
      <c r="P531">
        <f t="shared" si="36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3"/>
        <v>108</v>
      </c>
      <c r="P532">
        <f t="shared" si="36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3"/>
        <v>100</v>
      </c>
      <c r="P533">
        <f t="shared" si="36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3"/>
        <v>123</v>
      </c>
      <c r="P534">
        <f t="shared" si="36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3"/>
        <v>100</v>
      </c>
      <c r="P535">
        <f t="shared" si="36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3"/>
        <v>105</v>
      </c>
      <c r="P536">
        <f t="shared" si="36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3"/>
        <v>103</v>
      </c>
      <c r="P537">
        <f t="shared" si="36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3"/>
        <v>118</v>
      </c>
      <c r="P538">
        <f t="shared" si="36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3"/>
        <v>121</v>
      </c>
      <c r="P539">
        <f t="shared" si="36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3"/>
        <v>302</v>
      </c>
      <c r="P540">
        <f t="shared" si="36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3"/>
        <v>101</v>
      </c>
      <c r="P541">
        <f t="shared" si="36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3"/>
        <v>0</v>
      </c>
      <c r="P542">
        <f t="shared" si="32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3"/>
        <v>1</v>
      </c>
      <c r="P543">
        <f t="shared" si="32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3"/>
        <v>0</v>
      </c>
      <c r="P544">
        <f t="shared" si="32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3"/>
        <v>0</v>
      </c>
      <c r="P545">
        <f t="shared" si="32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3"/>
        <v>1</v>
      </c>
      <c r="P546">
        <f t="shared" si="32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3"/>
        <v>27</v>
      </c>
      <c r="P547">
        <f t="shared" si="32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3"/>
        <v>0</v>
      </c>
      <c r="P548">
        <f t="shared" si="32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3"/>
        <v>0</v>
      </c>
      <c r="P549">
        <f t="shared" si="32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3"/>
        <v>0</v>
      </c>
      <c r="P550">
        <f t="shared" si="32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3"/>
        <v>3</v>
      </c>
      <c r="P551">
        <f t="shared" si="32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3"/>
        <v>1</v>
      </c>
      <c r="P552">
        <f t="shared" si="32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3"/>
        <v>5</v>
      </c>
      <c r="P553">
        <f t="shared" si="32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3"/>
        <v>0</v>
      </c>
      <c r="P554">
        <f t="shared" si="32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3"/>
        <v>0</v>
      </c>
      <c r="P555">
        <f t="shared" si="32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3"/>
        <v>37</v>
      </c>
      <c r="P556">
        <f t="shared" si="32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3"/>
        <v>0</v>
      </c>
      <c r="P557">
        <f t="shared" si="32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3"/>
        <v>3</v>
      </c>
      <c r="P558">
        <f t="shared" si="32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3"/>
        <v>1</v>
      </c>
      <c r="P559">
        <f t="shared" si="32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3"/>
        <v>0</v>
      </c>
      <c r="P560">
        <f t="shared" si="32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3"/>
        <v>0</v>
      </c>
      <c r="P561">
        <f t="shared" si="32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3"/>
        <v>0</v>
      </c>
      <c r="P562">
        <f t="shared" si="32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3"/>
        <v>0</v>
      </c>
      <c r="P563">
        <f t="shared" si="32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3"/>
        <v>0</v>
      </c>
      <c r="P564">
        <f t="shared" si="32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3"/>
        <v>0</v>
      </c>
      <c r="P565">
        <f t="shared" si="32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3"/>
        <v>0</v>
      </c>
      <c r="P566">
        <f t="shared" si="32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3"/>
        <v>0</v>
      </c>
      <c r="P567">
        <f t="shared" si="32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3"/>
        <v>0</v>
      </c>
      <c r="P568">
        <f t="shared" ref="P568:P631" si="37">IFERROR(ROUND(E568/L568,2),0)</f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3"/>
        <v>0</v>
      </c>
      <c r="P569">
        <f t="shared" si="37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3"/>
        <v>1</v>
      </c>
      <c r="P570">
        <f t="shared" si="37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3"/>
        <v>1</v>
      </c>
      <c r="P571">
        <f t="shared" si="37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3"/>
        <v>0</v>
      </c>
      <c r="P572">
        <f t="shared" si="37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3"/>
        <v>0</v>
      </c>
      <c r="P573">
        <f t="shared" si="37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3"/>
        <v>0</v>
      </c>
      <c r="P574">
        <f t="shared" si="37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3"/>
        <v>0</v>
      </c>
      <c r="P575">
        <f t="shared" si="37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3"/>
        <v>1</v>
      </c>
      <c r="P576">
        <f t="shared" si="37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3"/>
        <v>0</v>
      </c>
      <c r="P577">
        <f t="shared" si="37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8">ROUND(E578/D578*100,0)</f>
        <v>0</v>
      </c>
      <c r="P578">
        <f t="shared" si="37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8"/>
        <v>0</v>
      </c>
      <c r="P579">
        <f t="shared" si="37"/>
        <v>10</v>
      </c>
      <c r="Q579" s="12" t="s">
        <v>8317</v>
      </c>
      <c r="R579" t="s">
        <v>8318</v>
      </c>
      <c r="S579" s="16">
        <f t="shared" ref="S579:S642" si="39">(((J579/60)/60)/24+DATE(1970,1,1))</f>
        <v>42450.589143518519</v>
      </c>
      <c r="T579" s="16">
        <f t="shared" ref="T579:T642" si="40">(((I579/60)/60)/24+DATE(1970,1,1))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8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8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8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8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8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8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8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8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8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8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8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8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8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8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8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8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8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8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8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8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8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8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8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8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8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8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8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8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8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8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8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8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8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8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8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8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8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8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8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8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8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8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8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8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8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8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8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8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8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8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8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8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8"/>
        <v>0</v>
      </c>
      <c r="P632">
        <f t="shared" ref="P632:P695" si="41">IFERROR(ROUND(E632/L632,2),0)</f>
        <v>10</v>
      </c>
      <c r="Q632" s="12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8"/>
        <v>1</v>
      </c>
      <c r="P633">
        <f t="shared" si="41"/>
        <v>76.67</v>
      </c>
      <c r="Q633" s="12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8"/>
        <v>0</v>
      </c>
      <c r="P634">
        <f t="shared" si="41"/>
        <v>0</v>
      </c>
      <c r="Q634" s="12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8"/>
        <v>12</v>
      </c>
      <c r="P635">
        <f t="shared" si="41"/>
        <v>49.8</v>
      </c>
      <c r="Q635" s="12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8"/>
        <v>0</v>
      </c>
      <c r="P636">
        <f t="shared" si="41"/>
        <v>1</v>
      </c>
      <c r="Q636" s="12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8"/>
        <v>0</v>
      </c>
      <c r="P637">
        <f t="shared" si="41"/>
        <v>2</v>
      </c>
      <c r="Q637" s="12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8"/>
        <v>0</v>
      </c>
      <c r="P638">
        <f t="shared" si="41"/>
        <v>4</v>
      </c>
      <c r="Q638" s="12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8"/>
        <v>0</v>
      </c>
      <c r="P639">
        <f t="shared" si="41"/>
        <v>0</v>
      </c>
      <c r="Q639" s="12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8"/>
        <v>0</v>
      </c>
      <c r="P640">
        <f t="shared" si="41"/>
        <v>3</v>
      </c>
      <c r="Q640" s="12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8"/>
        <v>0</v>
      </c>
      <c r="P641">
        <f t="shared" si="41"/>
        <v>1</v>
      </c>
      <c r="Q641" s="12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2">ROUND(E642/D642*100,0)</f>
        <v>144</v>
      </c>
      <c r="P642">
        <f t="shared" si="41"/>
        <v>50.5</v>
      </c>
      <c r="Q642" s="12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2"/>
        <v>119</v>
      </c>
      <c r="P643">
        <f t="shared" si="41"/>
        <v>151.32</v>
      </c>
      <c r="Q643" s="12" t="s">
        <v>8317</v>
      </c>
      <c r="R643" t="s">
        <v>8319</v>
      </c>
      <c r="S643" s="16">
        <f t="shared" ref="S643:S706" si="43">(((J643/60)/60)/24+DATE(1970,1,1))</f>
        <v>42199.57</v>
      </c>
      <c r="T643" s="16">
        <f t="shared" ref="T643:T706" si="44">(((I643/60)/60)/24+DATE(1970,1,1))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2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2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2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2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2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2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2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2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2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2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2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2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2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2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2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2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2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2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2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2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2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2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2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2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2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2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2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2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2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2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2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2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2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2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2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2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2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2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2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2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2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2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2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2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2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2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2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2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2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2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2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2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2"/>
        <v>0</v>
      </c>
      <c r="P696">
        <f t="shared" ref="P696:P759" si="45">IFERROR(ROUND(E696/L696,2),0)</f>
        <v>84.29</v>
      </c>
      <c r="Q696" s="12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2"/>
        <v>1</v>
      </c>
      <c r="P697">
        <f t="shared" si="45"/>
        <v>90.86</v>
      </c>
      <c r="Q697" s="12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2"/>
        <v>0</v>
      </c>
      <c r="P698">
        <f t="shared" si="45"/>
        <v>1</v>
      </c>
      <c r="Q698" s="12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2"/>
        <v>46</v>
      </c>
      <c r="P699">
        <f t="shared" si="45"/>
        <v>20.34</v>
      </c>
      <c r="Q699" s="12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2"/>
        <v>15</v>
      </c>
      <c r="P700">
        <f t="shared" si="45"/>
        <v>530.69000000000005</v>
      </c>
      <c r="Q700" s="12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2"/>
        <v>82</v>
      </c>
      <c r="P701">
        <f t="shared" si="45"/>
        <v>120.39</v>
      </c>
      <c r="Q701" s="12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2"/>
        <v>3</v>
      </c>
      <c r="P702">
        <f t="shared" si="45"/>
        <v>13</v>
      </c>
      <c r="Q702" s="12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2"/>
        <v>27</v>
      </c>
      <c r="P703">
        <f t="shared" si="45"/>
        <v>291.33</v>
      </c>
      <c r="Q703" s="12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2"/>
        <v>31</v>
      </c>
      <c r="P704">
        <f t="shared" si="45"/>
        <v>124.92</v>
      </c>
      <c r="Q704" s="12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2"/>
        <v>6</v>
      </c>
      <c r="P705">
        <f t="shared" si="45"/>
        <v>119.57</v>
      </c>
      <c r="Q705" s="12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6">ROUND(E706/D706*100,0)</f>
        <v>1</v>
      </c>
      <c r="P706">
        <f t="shared" si="45"/>
        <v>120.25</v>
      </c>
      <c r="Q706" s="12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6"/>
        <v>1</v>
      </c>
      <c r="P707">
        <f t="shared" si="45"/>
        <v>195.4</v>
      </c>
      <c r="Q707" s="12" t="s">
        <v>8317</v>
      </c>
      <c r="R707" t="s">
        <v>8319</v>
      </c>
      <c r="S707" s="16">
        <f t="shared" ref="S707:S770" si="47">(((J707/60)/60)/24+DATE(1970,1,1))</f>
        <v>42726.491643518515</v>
      </c>
      <c r="T707" s="16">
        <f t="shared" ref="T707:T770" si="48">(((I707/60)/60)/24+DATE(1970,1,1))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6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6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6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6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6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6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6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6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6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6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6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6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6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6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6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6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6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6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6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6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6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6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6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6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6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6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6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6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6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6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6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6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6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6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6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6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6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6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6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6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6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6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6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6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6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6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6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6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6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6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6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6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6"/>
        <v>102</v>
      </c>
      <c r="P760">
        <f t="shared" ref="P760:P823" si="49">IFERROR(ROUND(E760/L760,2),0)</f>
        <v>134.21</v>
      </c>
      <c r="Q760" s="12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6"/>
        <v>102</v>
      </c>
      <c r="P761">
        <f t="shared" si="49"/>
        <v>51.47</v>
      </c>
      <c r="Q761" s="12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6"/>
        <v>0</v>
      </c>
      <c r="P762">
        <f t="shared" si="49"/>
        <v>0</v>
      </c>
      <c r="Q762" s="12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6"/>
        <v>5</v>
      </c>
      <c r="P763">
        <f t="shared" si="49"/>
        <v>39.17</v>
      </c>
      <c r="Q763" s="12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6"/>
        <v>0</v>
      </c>
      <c r="P764">
        <f t="shared" si="49"/>
        <v>0</v>
      </c>
      <c r="Q764" s="12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6"/>
        <v>0</v>
      </c>
      <c r="P765">
        <f t="shared" si="49"/>
        <v>5</v>
      </c>
      <c r="Q765" s="12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6"/>
        <v>0</v>
      </c>
      <c r="P766">
        <f t="shared" si="49"/>
        <v>0</v>
      </c>
      <c r="Q766" s="12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6"/>
        <v>36</v>
      </c>
      <c r="P767">
        <f t="shared" si="49"/>
        <v>57.3</v>
      </c>
      <c r="Q767" s="12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6"/>
        <v>0</v>
      </c>
      <c r="P768">
        <f t="shared" si="49"/>
        <v>0</v>
      </c>
      <c r="Q768" s="12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6"/>
        <v>4</v>
      </c>
      <c r="P769">
        <f t="shared" si="49"/>
        <v>59</v>
      </c>
      <c r="Q769" s="12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50">ROUND(E770/D770*100,0)</f>
        <v>0</v>
      </c>
      <c r="P770">
        <f t="shared" si="49"/>
        <v>0</v>
      </c>
      <c r="Q770" s="12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50"/>
        <v>41</v>
      </c>
      <c r="P771">
        <f t="shared" si="49"/>
        <v>31.85</v>
      </c>
      <c r="Q771" s="12" t="s">
        <v>8320</v>
      </c>
      <c r="R771" t="s">
        <v>8322</v>
      </c>
      <c r="S771" s="16">
        <f t="shared" ref="S771:S834" si="51">(((J771/60)/60)/24+DATE(1970,1,1))</f>
        <v>41604.996458333335</v>
      </c>
      <c r="T771" s="16">
        <f t="shared" ref="T771:T834" si="52">(((I771/60)/60)/24+DATE(1970,1,1))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50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50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50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50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50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50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50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50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0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0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0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0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0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0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0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0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0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0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0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0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0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0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0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0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0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0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0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0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0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0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0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0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0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0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0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0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0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0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0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0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0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0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0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0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0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0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0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0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0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0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0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0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0"/>
        <v>119</v>
      </c>
      <c r="P824">
        <f t="shared" ref="P824:P887" si="53">IFERROR(ROUND(E824/L824,2),0)</f>
        <v>51.81</v>
      </c>
      <c r="Q824" s="12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0"/>
        <v>180</v>
      </c>
      <c r="P825">
        <f t="shared" si="53"/>
        <v>43.52</v>
      </c>
      <c r="Q825" s="12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0"/>
        <v>134</v>
      </c>
      <c r="P826">
        <f t="shared" si="53"/>
        <v>39.82</v>
      </c>
      <c r="Q826" s="12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0"/>
        <v>100</v>
      </c>
      <c r="P827">
        <f t="shared" si="53"/>
        <v>126.81</v>
      </c>
      <c r="Q827" s="12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0"/>
        <v>101</v>
      </c>
      <c r="P828">
        <f t="shared" si="53"/>
        <v>113.88</v>
      </c>
      <c r="Q828" s="12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0"/>
        <v>103</v>
      </c>
      <c r="P829">
        <f t="shared" si="53"/>
        <v>28.18</v>
      </c>
      <c r="Q829" s="12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0"/>
        <v>107</v>
      </c>
      <c r="P830">
        <f t="shared" si="53"/>
        <v>36.61</v>
      </c>
      <c r="Q830" s="12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0"/>
        <v>104</v>
      </c>
      <c r="P831">
        <f t="shared" si="53"/>
        <v>32.5</v>
      </c>
      <c r="Q831" s="12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0"/>
        <v>108</v>
      </c>
      <c r="P832">
        <f t="shared" si="53"/>
        <v>60.66</v>
      </c>
      <c r="Q832" s="12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0"/>
        <v>233</v>
      </c>
      <c r="P833">
        <f t="shared" si="53"/>
        <v>175</v>
      </c>
      <c r="Q833" s="12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4">ROUND(E834/D834*100,0)</f>
        <v>101</v>
      </c>
      <c r="P834">
        <f t="shared" si="53"/>
        <v>97.99</v>
      </c>
      <c r="Q834" s="12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4"/>
        <v>102</v>
      </c>
      <c r="P835">
        <f t="shared" si="53"/>
        <v>148.78</v>
      </c>
      <c r="Q835" s="12" t="s">
        <v>8323</v>
      </c>
      <c r="R835" t="s">
        <v>8324</v>
      </c>
      <c r="S835" s="16">
        <f t="shared" ref="S835:S898" si="55">(((J835/60)/60)/24+DATE(1970,1,1))</f>
        <v>41718.878182870372</v>
      </c>
      <c r="T835" s="16">
        <f t="shared" ref="T835:T898" si="56">(((I835/60)/60)/24+DATE(1970,1,1))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4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4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4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4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4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4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4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4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4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4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4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4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4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4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4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4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4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4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4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4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4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4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4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4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4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4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4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4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4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4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4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4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4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4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4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4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4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4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4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4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4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4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4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4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4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4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4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4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4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4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4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4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4"/>
        <v>41</v>
      </c>
      <c r="P888">
        <f t="shared" ref="P888:P951" si="57">IFERROR(ROUND(E888/L888,2),0)</f>
        <v>29.29</v>
      </c>
      <c r="Q888" s="12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4"/>
        <v>0</v>
      </c>
      <c r="P889">
        <f t="shared" si="57"/>
        <v>0</v>
      </c>
      <c r="Q889" s="12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4"/>
        <v>7</v>
      </c>
      <c r="P890">
        <f t="shared" si="57"/>
        <v>18</v>
      </c>
      <c r="Q890" s="12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4"/>
        <v>9</v>
      </c>
      <c r="P891">
        <f t="shared" si="57"/>
        <v>73.760000000000005</v>
      </c>
      <c r="Q891" s="12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4"/>
        <v>4</v>
      </c>
      <c r="P892">
        <f t="shared" si="57"/>
        <v>31.25</v>
      </c>
      <c r="Q892" s="12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4"/>
        <v>3</v>
      </c>
      <c r="P893">
        <f t="shared" si="57"/>
        <v>28.89</v>
      </c>
      <c r="Q893" s="12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4"/>
        <v>41</v>
      </c>
      <c r="P894">
        <f t="shared" si="57"/>
        <v>143.82</v>
      </c>
      <c r="Q894" s="12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4"/>
        <v>10</v>
      </c>
      <c r="P895">
        <f t="shared" si="57"/>
        <v>40</v>
      </c>
      <c r="Q895" s="12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4"/>
        <v>39</v>
      </c>
      <c r="P896">
        <f t="shared" si="57"/>
        <v>147.81</v>
      </c>
      <c r="Q896" s="12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4"/>
        <v>2</v>
      </c>
      <c r="P897">
        <f t="shared" si="57"/>
        <v>27.86</v>
      </c>
      <c r="Q897" s="12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8">ROUND(E898/D898*100,0)</f>
        <v>40</v>
      </c>
      <c r="P898">
        <f t="shared" si="57"/>
        <v>44.44</v>
      </c>
      <c r="Q898" s="12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8"/>
        <v>0</v>
      </c>
      <c r="P899">
        <f t="shared" si="57"/>
        <v>0</v>
      </c>
      <c r="Q899" s="12" t="s">
        <v>8323</v>
      </c>
      <c r="R899" t="s">
        <v>8327</v>
      </c>
      <c r="S899" s="16">
        <f t="shared" ref="S899:S962" si="59">(((J899/60)/60)/24+DATE(1970,1,1))</f>
        <v>41211.688750000001</v>
      </c>
      <c r="T899" s="16">
        <f t="shared" ref="T899:T962" si="60">(((I899/60)/60)/24+DATE(1970,1,1))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8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8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8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8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8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8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8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8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8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8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8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8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8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8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8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8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8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8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8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8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8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8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8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8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8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8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8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8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8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8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8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8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8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8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8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8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8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8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8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8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8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8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8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8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8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8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8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8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8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8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8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8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8"/>
        <v>28</v>
      </c>
      <c r="P952">
        <f t="shared" ref="P952:P1015" si="61">IFERROR(ROUND(E952/L952,2),0)</f>
        <v>58.42</v>
      </c>
      <c r="Q952" s="12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8"/>
        <v>38</v>
      </c>
      <c r="P953">
        <f t="shared" si="61"/>
        <v>158.63999999999999</v>
      </c>
      <c r="Q953" s="12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8"/>
        <v>40</v>
      </c>
      <c r="P954">
        <f t="shared" si="61"/>
        <v>99.86</v>
      </c>
      <c r="Q954" s="12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8"/>
        <v>1</v>
      </c>
      <c r="P955">
        <f t="shared" si="61"/>
        <v>25.2</v>
      </c>
      <c r="Q955" s="12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8"/>
        <v>43</v>
      </c>
      <c r="P956">
        <f t="shared" si="61"/>
        <v>89.19</v>
      </c>
      <c r="Q956" s="12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8"/>
        <v>6</v>
      </c>
      <c r="P957">
        <f t="shared" si="61"/>
        <v>182.62</v>
      </c>
      <c r="Q957" s="12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8"/>
        <v>2</v>
      </c>
      <c r="P958">
        <f t="shared" si="61"/>
        <v>50.65</v>
      </c>
      <c r="Q958" s="12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8"/>
        <v>2</v>
      </c>
      <c r="P959">
        <f t="shared" si="61"/>
        <v>33.29</v>
      </c>
      <c r="Q959" s="12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8"/>
        <v>11</v>
      </c>
      <c r="P960">
        <f t="shared" si="61"/>
        <v>51.82</v>
      </c>
      <c r="Q960" s="12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8"/>
        <v>39</v>
      </c>
      <c r="P961">
        <f t="shared" si="61"/>
        <v>113.63</v>
      </c>
      <c r="Q961" s="12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2">ROUND(E962/D962*100,0)</f>
        <v>46</v>
      </c>
      <c r="P962">
        <f t="shared" si="61"/>
        <v>136.46</v>
      </c>
      <c r="Q962" s="12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2"/>
        <v>42</v>
      </c>
      <c r="P963">
        <f t="shared" si="61"/>
        <v>364.35</v>
      </c>
      <c r="Q963" s="12" t="s">
        <v>8317</v>
      </c>
      <c r="R963" t="s">
        <v>8319</v>
      </c>
      <c r="S963" s="16">
        <f t="shared" ref="S963:S1026" si="63">(((J963/60)/60)/24+DATE(1970,1,1))</f>
        <v>42740.693692129629</v>
      </c>
      <c r="T963" s="16">
        <f t="shared" ref="T963:T1026" si="64">(((I963/60)/60)/24+DATE(1970,1,1))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2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2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2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2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2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2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2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2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2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2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2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2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2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2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2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2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2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2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2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2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2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2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2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2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2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2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2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2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2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2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2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2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2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2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2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2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2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2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2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2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2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2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2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2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2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2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2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2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2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2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2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2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2"/>
        <v>31</v>
      </c>
      <c r="P1016">
        <f t="shared" ref="P1016:P1079" si="65">IFERROR(ROUND(E1016/L1016,2),0)</f>
        <v>191.25</v>
      </c>
      <c r="Q1016" s="12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2"/>
        <v>3</v>
      </c>
      <c r="P1017">
        <f t="shared" si="65"/>
        <v>40</v>
      </c>
      <c r="Q1017" s="12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2"/>
        <v>3</v>
      </c>
      <c r="P1018">
        <f t="shared" si="65"/>
        <v>74.790000000000006</v>
      </c>
      <c r="Q1018" s="12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2"/>
        <v>23</v>
      </c>
      <c r="P1019">
        <f t="shared" si="65"/>
        <v>161.12</v>
      </c>
      <c r="Q1019" s="12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2"/>
        <v>3</v>
      </c>
      <c r="P1020">
        <f t="shared" si="65"/>
        <v>88.71</v>
      </c>
      <c r="Q1020" s="12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2"/>
        <v>47</v>
      </c>
      <c r="P1021">
        <f t="shared" si="65"/>
        <v>53.25</v>
      </c>
      <c r="Q1021" s="12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2"/>
        <v>206</v>
      </c>
      <c r="P1022">
        <f t="shared" si="65"/>
        <v>106.2</v>
      </c>
      <c r="Q1022" s="12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2"/>
        <v>352</v>
      </c>
      <c r="P1023">
        <f t="shared" si="65"/>
        <v>22.08</v>
      </c>
      <c r="Q1023" s="12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2"/>
        <v>115</v>
      </c>
      <c r="P1024">
        <f t="shared" si="65"/>
        <v>31.05</v>
      </c>
      <c r="Q1024" s="12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2"/>
        <v>237</v>
      </c>
      <c r="P1025">
        <f t="shared" si="65"/>
        <v>36.21</v>
      </c>
      <c r="Q1025" s="12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6">ROUND(E1026/D1026*100,0)</f>
        <v>119</v>
      </c>
      <c r="P1026">
        <f t="shared" si="65"/>
        <v>388.98</v>
      </c>
      <c r="Q1026" s="12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6"/>
        <v>110</v>
      </c>
      <c r="P1027">
        <f t="shared" si="65"/>
        <v>71.849999999999994</v>
      </c>
      <c r="Q1027" s="12" t="s">
        <v>8323</v>
      </c>
      <c r="R1027" t="s">
        <v>8328</v>
      </c>
      <c r="S1027" s="16">
        <f t="shared" ref="S1027:S1090" si="67">(((J1027/60)/60)/24+DATE(1970,1,1))</f>
        <v>42049.833761574075</v>
      </c>
      <c r="T1027" s="16">
        <f t="shared" ref="T1027:T1090" si="68">(((I1027/60)/60)/24+DATE(1970,1,1))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6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6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6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6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6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6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6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6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6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6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6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6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6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6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6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6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6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6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6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6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6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6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6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6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6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6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6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6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6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6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6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6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6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6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6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6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6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6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6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6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6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6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6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6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6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6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6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6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6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6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6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6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6"/>
        <v>8</v>
      </c>
      <c r="P1080">
        <f t="shared" ref="P1080:P1143" si="69">IFERROR(ROUND(E1080/L1080,2),0)</f>
        <v>9</v>
      </c>
      <c r="Q1080" s="12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6"/>
        <v>3</v>
      </c>
      <c r="P1081">
        <f t="shared" si="69"/>
        <v>37.67</v>
      </c>
      <c r="Q1081" s="12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6"/>
        <v>9</v>
      </c>
      <c r="P1082">
        <f t="shared" si="69"/>
        <v>18.579999999999998</v>
      </c>
      <c r="Q1082" s="12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6"/>
        <v>0</v>
      </c>
      <c r="P1083">
        <f t="shared" si="69"/>
        <v>3</v>
      </c>
      <c r="Q1083" s="12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6"/>
        <v>1</v>
      </c>
      <c r="P1084">
        <f t="shared" si="69"/>
        <v>18.670000000000002</v>
      </c>
      <c r="Q1084" s="12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6"/>
        <v>1</v>
      </c>
      <c r="P1085">
        <f t="shared" si="69"/>
        <v>410</v>
      </c>
      <c r="Q1085" s="12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6"/>
        <v>0</v>
      </c>
      <c r="P1086">
        <f t="shared" si="69"/>
        <v>0</v>
      </c>
      <c r="Q1086" s="12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6"/>
        <v>3</v>
      </c>
      <c r="P1087">
        <f t="shared" si="69"/>
        <v>114</v>
      </c>
      <c r="Q1087" s="12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6"/>
        <v>0</v>
      </c>
      <c r="P1088">
        <f t="shared" si="69"/>
        <v>7.5</v>
      </c>
      <c r="Q1088" s="12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6"/>
        <v>0</v>
      </c>
      <c r="P1089">
        <f t="shared" si="69"/>
        <v>0</v>
      </c>
      <c r="Q1089" s="12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70">ROUND(E1090/D1090*100,0)</f>
        <v>14</v>
      </c>
      <c r="P1090">
        <f t="shared" si="69"/>
        <v>43.42</v>
      </c>
      <c r="Q1090" s="12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70"/>
        <v>8</v>
      </c>
      <c r="P1091">
        <f t="shared" si="69"/>
        <v>23.96</v>
      </c>
      <c r="Q1091" s="12" t="s">
        <v>8331</v>
      </c>
      <c r="R1091" t="s">
        <v>8332</v>
      </c>
      <c r="S1091" s="16">
        <f t="shared" ref="S1091:S1154" si="71">(((J1091/60)/60)/24+DATE(1970,1,1))</f>
        <v>42151.189525462964</v>
      </c>
      <c r="T1091" s="16">
        <f t="shared" ref="T1091:T1154" si="72">(((I1091/60)/60)/24+DATE(1970,1,1))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70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70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70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70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70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70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70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70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0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0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0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70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0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0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0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0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0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0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0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0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0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0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0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0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0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0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0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0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0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0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0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0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0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0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0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0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0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0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0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0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0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0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0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0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0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0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0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0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0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0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0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0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0"/>
        <v>0</v>
      </c>
      <c r="P1144">
        <f t="shared" ref="P1144:P1207" si="73">IFERROR(ROUND(E1144/L1144,2),0)</f>
        <v>0</v>
      </c>
      <c r="Q1144" s="12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0"/>
        <v>0</v>
      </c>
      <c r="P1145">
        <f t="shared" si="73"/>
        <v>23.25</v>
      </c>
      <c r="Q1145" s="12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0"/>
        <v>0</v>
      </c>
      <c r="P1146">
        <f t="shared" si="73"/>
        <v>0</v>
      </c>
      <c r="Q1146" s="12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0"/>
        <v>0</v>
      </c>
      <c r="P1147">
        <f t="shared" si="73"/>
        <v>100</v>
      </c>
      <c r="Q1147" s="12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0"/>
        <v>9</v>
      </c>
      <c r="P1148">
        <f t="shared" si="73"/>
        <v>44.17</v>
      </c>
      <c r="Q1148" s="12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0"/>
        <v>0</v>
      </c>
      <c r="P1149">
        <f t="shared" si="73"/>
        <v>0</v>
      </c>
      <c r="Q1149" s="12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0"/>
        <v>0</v>
      </c>
      <c r="P1150">
        <f t="shared" si="73"/>
        <v>24.33</v>
      </c>
      <c r="Q1150" s="12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0"/>
        <v>0</v>
      </c>
      <c r="P1151">
        <f t="shared" si="73"/>
        <v>37.5</v>
      </c>
      <c r="Q1151" s="12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0"/>
        <v>10</v>
      </c>
      <c r="P1152">
        <f t="shared" si="73"/>
        <v>42</v>
      </c>
      <c r="Q1152" s="12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0"/>
        <v>0</v>
      </c>
      <c r="P1153">
        <f t="shared" si="73"/>
        <v>0</v>
      </c>
      <c r="Q1153" s="12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4">ROUND(E1154/D1154*100,0)</f>
        <v>6</v>
      </c>
      <c r="P1154">
        <f t="shared" si="73"/>
        <v>60.73</v>
      </c>
      <c r="Q1154" s="12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4"/>
        <v>1</v>
      </c>
      <c r="P1155">
        <f t="shared" si="73"/>
        <v>50</v>
      </c>
      <c r="Q1155" s="12" t="s">
        <v>8334</v>
      </c>
      <c r="R1155" t="s">
        <v>8335</v>
      </c>
      <c r="S1155" s="16">
        <f t="shared" ref="S1155:S1218" si="75">(((J1155/60)/60)/24+DATE(1970,1,1))</f>
        <v>42143.714178240742</v>
      </c>
      <c r="T1155" s="16">
        <f t="shared" ref="T1155:T1218" si="76">(((I1155/60)/60)/24+DATE(1970,1,1))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4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4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4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4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4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4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4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4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4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4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4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4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4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4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4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4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4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4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4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4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4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4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4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4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4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4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4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4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4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4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4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4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4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4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4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4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4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4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4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4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4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4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4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4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4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4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4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4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4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4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4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4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4"/>
        <v>115</v>
      </c>
      <c r="P1208">
        <f t="shared" ref="P1208:P1271" si="77">IFERROR(ROUND(E1208/L1208,2),0)</f>
        <v>32.340000000000003</v>
      </c>
      <c r="Q1208" s="12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4"/>
        <v>104</v>
      </c>
      <c r="P1209">
        <f t="shared" si="77"/>
        <v>123.38</v>
      </c>
      <c r="Q1209" s="12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4"/>
        <v>155</v>
      </c>
      <c r="P1210">
        <f t="shared" si="77"/>
        <v>207.07</v>
      </c>
      <c r="Q1210" s="12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4"/>
        <v>106</v>
      </c>
      <c r="P1211">
        <f t="shared" si="77"/>
        <v>138.26</v>
      </c>
      <c r="Q1211" s="12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4"/>
        <v>254</v>
      </c>
      <c r="P1212">
        <f t="shared" si="77"/>
        <v>493.82</v>
      </c>
      <c r="Q1212" s="12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4"/>
        <v>101</v>
      </c>
      <c r="P1213">
        <f t="shared" si="77"/>
        <v>168.5</v>
      </c>
      <c r="Q1213" s="12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4"/>
        <v>129</v>
      </c>
      <c r="P1214">
        <f t="shared" si="77"/>
        <v>38.869999999999997</v>
      </c>
      <c r="Q1214" s="12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4"/>
        <v>102</v>
      </c>
      <c r="P1215">
        <f t="shared" si="77"/>
        <v>61.53</v>
      </c>
      <c r="Q1215" s="12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4"/>
        <v>132</v>
      </c>
      <c r="P1216">
        <f t="shared" si="77"/>
        <v>105.44</v>
      </c>
      <c r="Q1216" s="12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4"/>
        <v>786</v>
      </c>
      <c r="P1217">
        <f t="shared" si="77"/>
        <v>71.59</v>
      </c>
      <c r="Q1217" s="12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8">ROUND(E1218/D1218*100,0)</f>
        <v>146</v>
      </c>
      <c r="P1218">
        <f t="shared" si="77"/>
        <v>91.88</v>
      </c>
      <c r="Q1218" s="12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8"/>
        <v>103</v>
      </c>
      <c r="P1219">
        <f t="shared" si="77"/>
        <v>148.57</v>
      </c>
      <c r="Q1219" s="12" t="s">
        <v>8336</v>
      </c>
      <c r="R1219" t="s">
        <v>8337</v>
      </c>
      <c r="S1219" s="16">
        <f t="shared" ref="S1219:S1282" si="79">(((J1219/60)/60)/24+DATE(1970,1,1))</f>
        <v>42535.809490740736</v>
      </c>
      <c r="T1219" s="16">
        <f t="shared" ref="T1219:T1282" si="80">(((I1219/60)/60)/24+DATE(1970,1,1))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8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8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8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8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8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8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8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8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8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8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8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8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8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8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8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8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8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8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8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8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8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8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8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8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8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8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8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8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8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8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8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8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8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8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8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8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8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8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8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8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8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8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8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8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8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8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8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8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8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8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8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8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8"/>
        <v>115</v>
      </c>
      <c r="P1272">
        <f t="shared" ref="P1272:P1335" si="81">IFERROR(ROUND(E1272/L1272,2),0)</f>
        <v>67.88</v>
      </c>
      <c r="Q1272" s="12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8"/>
        <v>102</v>
      </c>
      <c r="P1273">
        <f t="shared" si="81"/>
        <v>246.29</v>
      </c>
      <c r="Q1273" s="12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8"/>
        <v>106</v>
      </c>
      <c r="P1274">
        <f t="shared" si="81"/>
        <v>189.29</v>
      </c>
      <c r="Q1274" s="12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8"/>
        <v>104</v>
      </c>
      <c r="P1275">
        <f t="shared" si="81"/>
        <v>76.67</v>
      </c>
      <c r="Q1275" s="12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8"/>
        <v>155</v>
      </c>
      <c r="P1276">
        <f t="shared" si="81"/>
        <v>82.96</v>
      </c>
      <c r="Q1276" s="12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8"/>
        <v>162</v>
      </c>
      <c r="P1277">
        <f t="shared" si="81"/>
        <v>62.52</v>
      </c>
      <c r="Q1277" s="12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8"/>
        <v>104</v>
      </c>
      <c r="P1278">
        <f t="shared" si="81"/>
        <v>46.07</v>
      </c>
      <c r="Q1278" s="12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8"/>
        <v>106</v>
      </c>
      <c r="P1279">
        <f t="shared" si="81"/>
        <v>38.54</v>
      </c>
      <c r="Q1279" s="12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8"/>
        <v>155</v>
      </c>
      <c r="P1280">
        <f t="shared" si="81"/>
        <v>53.01</v>
      </c>
      <c r="Q1280" s="12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8"/>
        <v>111</v>
      </c>
      <c r="P1281">
        <f t="shared" si="81"/>
        <v>73.36</v>
      </c>
      <c r="Q1281" s="12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2">ROUND(E1282/D1282*100,0)</f>
        <v>111</v>
      </c>
      <c r="P1282">
        <f t="shared" si="81"/>
        <v>127.98</v>
      </c>
      <c r="Q1282" s="12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2"/>
        <v>111</v>
      </c>
      <c r="P1283">
        <f t="shared" si="81"/>
        <v>104.73</v>
      </c>
      <c r="Q1283" s="12" t="s">
        <v>8323</v>
      </c>
      <c r="R1283" t="s">
        <v>8324</v>
      </c>
      <c r="S1283" s="16">
        <f t="shared" ref="S1283:S1346" si="83">(((J1283/60)/60)/24+DATE(1970,1,1))</f>
        <v>41463.743472222224</v>
      </c>
      <c r="T1283" s="16">
        <f t="shared" ref="T1283:T1346" si="84">(((I1283/60)/60)/24+DATE(1970,1,1))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2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2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2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2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2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2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2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2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2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2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2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2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2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2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2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2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2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2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2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2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2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2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2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2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2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2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2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2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2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2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2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2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2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2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2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2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2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2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2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2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2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2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2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2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2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2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2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2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2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2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2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2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2"/>
        <v>11</v>
      </c>
      <c r="P1336">
        <f t="shared" ref="P1336:P1399" si="85">IFERROR(ROUND(E1336/L1336,2),0)</f>
        <v>51.82</v>
      </c>
      <c r="Q1336" s="12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2"/>
        <v>20</v>
      </c>
      <c r="P1337">
        <f t="shared" si="85"/>
        <v>308.75</v>
      </c>
      <c r="Q1337" s="12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2"/>
        <v>85</v>
      </c>
      <c r="P1338">
        <f t="shared" si="85"/>
        <v>379.23</v>
      </c>
      <c r="Q1338" s="12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2"/>
        <v>49</v>
      </c>
      <c r="P1339">
        <f t="shared" si="85"/>
        <v>176.36</v>
      </c>
      <c r="Q1339" s="12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2"/>
        <v>3</v>
      </c>
      <c r="P1340">
        <f t="shared" si="85"/>
        <v>66.069999999999993</v>
      </c>
      <c r="Q1340" s="12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2"/>
        <v>7</v>
      </c>
      <c r="P1341">
        <f t="shared" si="85"/>
        <v>89.65</v>
      </c>
      <c r="Q1341" s="12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2"/>
        <v>0</v>
      </c>
      <c r="P1342">
        <f t="shared" si="85"/>
        <v>0</v>
      </c>
      <c r="Q1342" s="12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2"/>
        <v>70</v>
      </c>
      <c r="P1343">
        <f t="shared" si="85"/>
        <v>382.39</v>
      </c>
      <c r="Q1343" s="12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2"/>
        <v>0</v>
      </c>
      <c r="P1344">
        <f t="shared" si="85"/>
        <v>100</v>
      </c>
      <c r="Q1344" s="12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2"/>
        <v>102</v>
      </c>
      <c r="P1345">
        <f t="shared" si="85"/>
        <v>158.36000000000001</v>
      </c>
      <c r="Q1345" s="12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6">ROUND(E1346/D1346*100,0)</f>
        <v>378</v>
      </c>
      <c r="P1346">
        <f t="shared" si="85"/>
        <v>40.76</v>
      </c>
      <c r="Q1346" s="12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6"/>
        <v>125</v>
      </c>
      <c r="P1347">
        <f t="shared" si="85"/>
        <v>53.57</v>
      </c>
      <c r="Q1347" s="12" t="s">
        <v>8320</v>
      </c>
      <c r="R1347" t="s">
        <v>8321</v>
      </c>
      <c r="S1347" s="16">
        <f t="shared" ref="S1347:S1410" si="87">(((J1347/60)/60)/24+DATE(1970,1,1))</f>
        <v>41799.814340277779</v>
      </c>
      <c r="T1347" s="16">
        <f t="shared" ref="T1347:T1410" si="88">(((I1347/60)/60)/24+DATE(1970,1,1))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6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6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6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6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6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6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6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6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6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6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6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6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6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6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6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6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6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6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6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6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6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6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6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6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6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6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6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6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6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6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6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6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6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6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6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6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6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6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6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6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6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6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6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6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6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6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6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6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6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6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6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6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6"/>
        <v>110</v>
      </c>
      <c r="P1400">
        <f t="shared" ref="P1400:P1463" si="89">IFERROR(ROUND(E1400/L1400,2),0)</f>
        <v>74.25</v>
      </c>
      <c r="Q1400" s="12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6"/>
        <v>126</v>
      </c>
      <c r="P1401">
        <f t="shared" si="89"/>
        <v>61.7</v>
      </c>
      <c r="Q1401" s="12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6"/>
        <v>167</v>
      </c>
      <c r="P1402">
        <f t="shared" si="89"/>
        <v>17.239999999999998</v>
      </c>
      <c r="Q1402" s="12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6"/>
        <v>497</v>
      </c>
      <c r="P1403">
        <f t="shared" si="89"/>
        <v>51.72</v>
      </c>
      <c r="Q1403" s="12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6"/>
        <v>109</v>
      </c>
      <c r="P1404">
        <f t="shared" si="89"/>
        <v>24.15</v>
      </c>
      <c r="Q1404" s="12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6"/>
        <v>103</v>
      </c>
      <c r="P1405">
        <f t="shared" si="89"/>
        <v>62.17</v>
      </c>
      <c r="Q1405" s="12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6"/>
        <v>2</v>
      </c>
      <c r="P1406">
        <f t="shared" si="89"/>
        <v>48.2</v>
      </c>
      <c r="Q1406" s="12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6"/>
        <v>0</v>
      </c>
      <c r="P1407">
        <f t="shared" si="89"/>
        <v>6.18</v>
      </c>
      <c r="Q1407" s="12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6"/>
        <v>0</v>
      </c>
      <c r="P1408">
        <f t="shared" si="89"/>
        <v>5</v>
      </c>
      <c r="Q1408" s="12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6"/>
        <v>1</v>
      </c>
      <c r="P1409">
        <f t="shared" si="89"/>
        <v>7.5</v>
      </c>
      <c r="Q1409" s="12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90">ROUND(E1410/D1410*100,0)</f>
        <v>7</v>
      </c>
      <c r="P1410">
        <f t="shared" si="89"/>
        <v>12</v>
      </c>
      <c r="Q1410" s="12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90"/>
        <v>0</v>
      </c>
      <c r="P1411">
        <f t="shared" si="89"/>
        <v>0</v>
      </c>
      <c r="Q1411" s="12" t="s">
        <v>8320</v>
      </c>
      <c r="R1411" t="s">
        <v>8339</v>
      </c>
      <c r="S1411" s="16">
        <f t="shared" ref="S1411:S1474" si="91">(((J1411/60)/60)/24+DATE(1970,1,1))</f>
        <v>41945.133506944447</v>
      </c>
      <c r="T1411" s="16">
        <f t="shared" ref="T1411:T1474" si="92">(((I1411/60)/60)/24+DATE(1970,1,1))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90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90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90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90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90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90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90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90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90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90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90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90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90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90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90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90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90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90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90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90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90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90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90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90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90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90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90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90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90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90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90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90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90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90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90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90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90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90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90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90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90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90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90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90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90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90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90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90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90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90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90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90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90"/>
        <v>109</v>
      </c>
      <c r="P1464">
        <f t="shared" ref="P1464:P1527" si="93">IFERROR(ROUND(E1464/L1464,2),0)</f>
        <v>28.94</v>
      </c>
      <c r="Q1464" s="12" t="s">
        <v>8320</v>
      </c>
      <c r="R1464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90"/>
        <v>148</v>
      </c>
      <c r="P1465">
        <f t="shared" si="93"/>
        <v>35.44</v>
      </c>
      <c r="Q1465" s="12" t="s">
        <v>8320</v>
      </c>
      <c r="R1465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90"/>
        <v>163</v>
      </c>
      <c r="P1466">
        <f t="shared" si="93"/>
        <v>34.869999999999997</v>
      </c>
      <c r="Q1466" s="12" t="s">
        <v>8320</v>
      </c>
      <c r="R1466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90"/>
        <v>456</v>
      </c>
      <c r="P1467">
        <f t="shared" si="93"/>
        <v>52.62</v>
      </c>
      <c r="Q1467" s="12" t="s">
        <v>8320</v>
      </c>
      <c r="R1467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90"/>
        <v>108</v>
      </c>
      <c r="P1468">
        <f t="shared" si="93"/>
        <v>69.599999999999994</v>
      </c>
      <c r="Q1468" s="12" t="s">
        <v>8320</v>
      </c>
      <c r="R1468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90"/>
        <v>115</v>
      </c>
      <c r="P1469">
        <f t="shared" si="93"/>
        <v>76.72</v>
      </c>
      <c r="Q1469" s="12" t="s">
        <v>8320</v>
      </c>
      <c r="R1469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0"/>
        <v>102</v>
      </c>
      <c r="P1470">
        <f t="shared" si="93"/>
        <v>33.19</v>
      </c>
      <c r="Q1470" s="12" t="s">
        <v>8320</v>
      </c>
      <c r="R1470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0"/>
        <v>108</v>
      </c>
      <c r="P1471">
        <f t="shared" si="93"/>
        <v>149.46</v>
      </c>
      <c r="Q1471" s="12" t="s">
        <v>8320</v>
      </c>
      <c r="R147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0"/>
        <v>125</v>
      </c>
      <c r="P1472">
        <f t="shared" si="93"/>
        <v>23.17</v>
      </c>
      <c r="Q1472" s="12" t="s">
        <v>8320</v>
      </c>
      <c r="R1472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0"/>
        <v>104</v>
      </c>
      <c r="P1473">
        <f t="shared" si="93"/>
        <v>96.88</v>
      </c>
      <c r="Q1473" s="12" t="s">
        <v>8320</v>
      </c>
      <c r="R1473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4">ROUND(E1474/D1474*100,0)</f>
        <v>139</v>
      </c>
      <c r="P1474">
        <f t="shared" si="93"/>
        <v>103.2</v>
      </c>
      <c r="Q1474" s="12" t="s">
        <v>8320</v>
      </c>
      <c r="R1474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4"/>
        <v>121</v>
      </c>
      <c r="P1475">
        <f t="shared" si="93"/>
        <v>38.46</v>
      </c>
      <c r="Q1475" s="12" t="s">
        <v>8320</v>
      </c>
      <c r="R1475" t="s">
        <v>8340</v>
      </c>
      <c r="S1475" s="16">
        <f t="shared" ref="S1475:S1538" si="95">(((J1475/60)/60)/24+DATE(1970,1,1))</f>
        <v>40939.979618055557</v>
      </c>
      <c r="T1475" s="16">
        <f t="shared" ref="T1475:T1538" si="96">(((I1475/60)/60)/24+DATE(1970,1,1))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4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4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4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4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4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4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4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4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4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4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4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4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4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4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4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4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4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4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4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4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4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4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4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4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4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4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4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4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4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4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4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4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4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4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4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4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4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4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4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4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4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4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4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4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4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4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4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4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4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4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4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4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4"/>
        <v>120</v>
      </c>
      <c r="P1528">
        <f t="shared" ref="P1528:P1591" si="97">IFERROR(ROUND(E1528/L1528,2),0)</f>
        <v>98.84</v>
      </c>
      <c r="Q1528" s="12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4"/>
        <v>110</v>
      </c>
      <c r="P1529">
        <f t="shared" si="97"/>
        <v>55.22</v>
      </c>
      <c r="Q1529" s="12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4"/>
        <v>282</v>
      </c>
      <c r="P1530">
        <f t="shared" si="97"/>
        <v>52.79</v>
      </c>
      <c r="Q1530" s="12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4"/>
        <v>101</v>
      </c>
      <c r="P1531">
        <f t="shared" si="97"/>
        <v>135.66999999999999</v>
      </c>
      <c r="Q1531" s="12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4"/>
        <v>135</v>
      </c>
      <c r="P1532">
        <f t="shared" si="97"/>
        <v>53.99</v>
      </c>
      <c r="Q1532" s="12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4"/>
        <v>176</v>
      </c>
      <c r="P1533">
        <f t="shared" si="97"/>
        <v>56.64</v>
      </c>
      <c r="Q1533" s="12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4"/>
        <v>484</v>
      </c>
      <c r="P1534">
        <f t="shared" si="97"/>
        <v>82.32</v>
      </c>
      <c r="Q1534" s="12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4"/>
        <v>145</v>
      </c>
      <c r="P1535">
        <f t="shared" si="97"/>
        <v>88.26</v>
      </c>
      <c r="Q1535" s="12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4"/>
        <v>418</v>
      </c>
      <c r="P1536">
        <f t="shared" si="97"/>
        <v>84.91</v>
      </c>
      <c r="Q1536" s="12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4"/>
        <v>132</v>
      </c>
      <c r="P1537">
        <f t="shared" si="97"/>
        <v>48.15</v>
      </c>
      <c r="Q1537" s="12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8">ROUND(E1538/D1538*100,0)</f>
        <v>250</v>
      </c>
      <c r="P1538">
        <f t="shared" si="97"/>
        <v>66.02</v>
      </c>
      <c r="Q1538" s="12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8"/>
        <v>180</v>
      </c>
      <c r="P1539">
        <f t="shared" si="97"/>
        <v>96.38</v>
      </c>
      <c r="Q1539" s="12" t="s">
        <v>8336</v>
      </c>
      <c r="R1539" t="s">
        <v>8337</v>
      </c>
      <c r="S1539" s="16">
        <f t="shared" ref="S1539:S1602" si="99">(((J1539/60)/60)/24+DATE(1970,1,1))</f>
        <v>42552.315127314811</v>
      </c>
      <c r="T1539" s="16">
        <f t="shared" ref="T1539:T1602" si="100">(((I1539/60)/60)/24+DATE(1970,1,1))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8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8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8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8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8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8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8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8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8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8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8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8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8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8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8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8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8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8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8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8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8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8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8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8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8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8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8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8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8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8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8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8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8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8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8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8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8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8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8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8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8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8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8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8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8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8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8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8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8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8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8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8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8"/>
        <v>2</v>
      </c>
      <c r="P1592">
        <f t="shared" ref="P1592:P1655" si="101">IFERROR(ROUND(E1592/L1592,2),0)</f>
        <v>510</v>
      </c>
      <c r="Q1592" s="12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8"/>
        <v>29</v>
      </c>
      <c r="P1593">
        <f t="shared" si="101"/>
        <v>44.48</v>
      </c>
      <c r="Q1593" s="12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8"/>
        <v>0</v>
      </c>
      <c r="P1594">
        <f t="shared" si="101"/>
        <v>0</v>
      </c>
      <c r="Q1594" s="12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8"/>
        <v>0</v>
      </c>
      <c r="P1595">
        <f t="shared" si="101"/>
        <v>1</v>
      </c>
      <c r="Q1595" s="12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8"/>
        <v>21</v>
      </c>
      <c r="P1596">
        <f t="shared" si="101"/>
        <v>20.5</v>
      </c>
      <c r="Q1596" s="12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8"/>
        <v>0</v>
      </c>
      <c r="P1597">
        <f t="shared" si="101"/>
        <v>40</v>
      </c>
      <c r="Q1597" s="12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8"/>
        <v>2</v>
      </c>
      <c r="P1598">
        <f t="shared" si="101"/>
        <v>25</v>
      </c>
      <c r="Q1598" s="12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8"/>
        <v>0</v>
      </c>
      <c r="P1599">
        <f t="shared" si="101"/>
        <v>0</v>
      </c>
      <c r="Q1599" s="12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8"/>
        <v>0</v>
      </c>
      <c r="P1600">
        <f t="shared" si="101"/>
        <v>1</v>
      </c>
      <c r="Q1600" s="12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8"/>
        <v>0</v>
      </c>
      <c r="P1601">
        <f t="shared" si="101"/>
        <v>0</v>
      </c>
      <c r="Q1601" s="12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2">ROUND(E1602/D1602*100,0)</f>
        <v>7</v>
      </c>
      <c r="P1602">
        <f t="shared" si="101"/>
        <v>40.78</v>
      </c>
      <c r="Q1602" s="12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2"/>
        <v>108</v>
      </c>
      <c r="P1603">
        <f t="shared" si="101"/>
        <v>48.33</v>
      </c>
      <c r="Q1603" s="12" t="s">
        <v>8323</v>
      </c>
      <c r="R1603" t="s">
        <v>8324</v>
      </c>
      <c r="S1603" s="16">
        <f t="shared" ref="S1603:S1666" si="103">(((J1603/60)/60)/24+DATE(1970,1,1))</f>
        <v>40638.092974537038</v>
      </c>
      <c r="T1603" s="16">
        <f t="shared" ref="T1603:T1666" si="104">(((I1603/60)/60)/24+DATE(1970,1,1))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2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2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2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2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2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2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2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2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2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2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2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2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2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2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2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2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2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2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2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2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2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2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2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2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2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2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2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2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2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2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2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2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2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2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2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2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2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2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2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2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2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2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2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2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2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2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2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2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2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2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2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2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2"/>
        <v>120</v>
      </c>
      <c r="P1656">
        <f t="shared" ref="P1656:P1719" si="105">IFERROR(ROUND(E1656/L1656,2),0)</f>
        <v>38.79</v>
      </c>
      <c r="Q1656" s="12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2"/>
        <v>143</v>
      </c>
      <c r="P1657">
        <f t="shared" si="105"/>
        <v>44.65</v>
      </c>
      <c r="Q1657" s="12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2"/>
        <v>100</v>
      </c>
      <c r="P1658">
        <f t="shared" si="105"/>
        <v>156.77000000000001</v>
      </c>
      <c r="Q1658" s="12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2"/>
        <v>105</v>
      </c>
      <c r="P1659">
        <f t="shared" si="105"/>
        <v>118.7</v>
      </c>
      <c r="Q1659" s="12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2"/>
        <v>132</v>
      </c>
      <c r="P1660">
        <f t="shared" si="105"/>
        <v>74.150000000000006</v>
      </c>
      <c r="Q1660" s="12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2"/>
        <v>113</v>
      </c>
      <c r="P1661">
        <f t="shared" si="105"/>
        <v>12.53</v>
      </c>
      <c r="Q1661" s="12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2"/>
        <v>1254</v>
      </c>
      <c r="P1662">
        <f t="shared" si="105"/>
        <v>27.86</v>
      </c>
      <c r="Q1662" s="12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2"/>
        <v>103</v>
      </c>
      <c r="P1663">
        <f t="shared" si="105"/>
        <v>80.180000000000007</v>
      </c>
      <c r="Q1663" s="12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2"/>
        <v>103</v>
      </c>
      <c r="P1664">
        <f t="shared" si="105"/>
        <v>132.44</v>
      </c>
      <c r="Q1664" s="12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2"/>
        <v>108</v>
      </c>
      <c r="P1665">
        <f t="shared" si="105"/>
        <v>33.75</v>
      </c>
      <c r="Q1665" s="12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6">ROUND(E1666/D1666*100,0)</f>
        <v>122</v>
      </c>
      <c r="P1666">
        <f t="shared" si="105"/>
        <v>34.380000000000003</v>
      </c>
      <c r="Q1666" s="12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6"/>
        <v>119</v>
      </c>
      <c r="P1667">
        <f t="shared" si="105"/>
        <v>44.96</v>
      </c>
      <c r="Q1667" s="12" t="s">
        <v>8323</v>
      </c>
      <c r="R1667" t="s">
        <v>8344</v>
      </c>
      <c r="S1667" s="16">
        <f t="shared" ref="S1667:S1730" si="107">(((J1667/60)/60)/24+DATE(1970,1,1))</f>
        <v>40564.649456018517</v>
      </c>
      <c r="T1667" s="16">
        <f t="shared" ref="T1667:T1730" si="108">(((I1667/60)/60)/24+DATE(1970,1,1))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6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6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6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6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6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6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6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6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6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6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6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6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6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6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6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6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6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6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6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6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6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6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6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6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6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6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6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6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6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6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6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6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6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6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6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6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6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6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6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6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6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6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6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6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6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6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6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6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6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6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6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6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6"/>
        <v>0</v>
      </c>
      <c r="P1720">
        <f t="shared" ref="P1720:P1783" si="109">IFERROR(ROUND(E1720/L1720,2),0)</f>
        <v>37.5</v>
      </c>
      <c r="Q1720" s="12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6"/>
        <v>1</v>
      </c>
      <c r="P1721">
        <f t="shared" si="109"/>
        <v>11.67</v>
      </c>
      <c r="Q1721" s="12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6"/>
        <v>6</v>
      </c>
      <c r="P1722">
        <f t="shared" si="109"/>
        <v>28.13</v>
      </c>
      <c r="Q1722" s="12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6"/>
        <v>0</v>
      </c>
      <c r="P1723">
        <f t="shared" si="109"/>
        <v>0</v>
      </c>
      <c r="Q1723" s="12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6"/>
        <v>0</v>
      </c>
      <c r="P1724">
        <f t="shared" si="109"/>
        <v>1</v>
      </c>
      <c r="Q1724" s="12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6"/>
        <v>7</v>
      </c>
      <c r="P1725">
        <f t="shared" si="109"/>
        <v>216.67</v>
      </c>
      <c r="Q1725" s="12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6"/>
        <v>1</v>
      </c>
      <c r="P1726">
        <f t="shared" si="109"/>
        <v>8.75</v>
      </c>
      <c r="Q1726" s="12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6"/>
        <v>10</v>
      </c>
      <c r="P1727">
        <f t="shared" si="109"/>
        <v>62.22</v>
      </c>
      <c r="Q1727" s="12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6"/>
        <v>34</v>
      </c>
      <c r="P1728">
        <f t="shared" si="109"/>
        <v>137.25</v>
      </c>
      <c r="Q1728" s="12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6"/>
        <v>0</v>
      </c>
      <c r="P1729">
        <f t="shared" si="109"/>
        <v>1</v>
      </c>
      <c r="Q1729" s="12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10">ROUND(E1730/D1730*100,0)</f>
        <v>68</v>
      </c>
      <c r="P1730">
        <f t="shared" si="109"/>
        <v>122.14</v>
      </c>
      <c r="Q1730" s="12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10"/>
        <v>0</v>
      </c>
      <c r="P1731">
        <f t="shared" si="109"/>
        <v>0</v>
      </c>
      <c r="Q1731" s="12" t="s">
        <v>8323</v>
      </c>
      <c r="R1731" t="s">
        <v>8345</v>
      </c>
      <c r="S1731" s="16">
        <f t="shared" ref="S1731:S1794" si="111">(((J1731/60)/60)/24+DATE(1970,1,1))</f>
        <v>42471.052152777775</v>
      </c>
      <c r="T1731" s="16">
        <f t="shared" ref="T1731:T1794" si="112">(((I1731/60)/60)/24+DATE(1970,1,1))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10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10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10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10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10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10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10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10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10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10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10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10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10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10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10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10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10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10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10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10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10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10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10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10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10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10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10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10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10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10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10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10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10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10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10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10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10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10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10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10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10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10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10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10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10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10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10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10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10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10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10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10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10"/>
        <v>15</v>
      </c>
      <c r="P1784">
        <f t="shared" ref="P1784:P1847" si="113">IFERROR(ROUND(E1784/L1784,2),0)</f>
        <v>71.34</v>
      </c>
      <c r="Q1784" s="12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10"/>
        <v>24</v>
      </c>
      <c r="P1785">
        <f t="shared" si="113"/>
        <v>51.23</v>
      </c>
      <c r="Q1785" s="12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10"/>
        <v>40</v>
      </c>
      <c r="P1786">
        <f t="shared" si="113"/>
        <v>60.24</v>
      </c>
      <c r="Q1786" s="12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10"/>
        <v>20</v>
      </c>
      <c r="P1787">
        <f t="shared" si="113"/>
        <v>44.94</v>
      </c>
      <c r="Q1787" s="12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10"/>
        <v>48</v>
      </c>
      <c r="P1788">
        <f t="shared" si="113"/>
        <v>31.21</v>
      </c>
      <c r="Q1788" s="12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10"/>
        <v>15</v>
      </c>
      <c r="P1789">
        <f t="shared" si="113"/>
        <v>63.88</v>
      </c>
      <c r="Q1789" s="12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0"/>
        <v>1</v>
      </c>
      <c r="P1790">
        <f t="shared" si="113"/>
        <v>19</v>
      </c>
      <c r="Q1790" s="12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0"/>
        <v>1</v>
      </c>
      <c r="P1791">
        <f t="shared" si="113"/>
        <v>10</v>
      </c>
      <c r="Q1791" s="12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0"/>
        <v>5</v>
      </c>
      <c r="P1792">
        <f t="shared" si="113"/>
        <v>109.07</v>
      </c>
      <c r="Q1792" s="12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0"/>
        <v>4</v>
      </c>
      <c r="P1793">
        <f t="shared" si="113"/>
        <v>26.75</v>
      </c>
      <c r="Q1793" s="12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4">ROUND(E1794/D1794*100,0)</f>
        <v>61</v>
      </c>
      <c r="P1794">
        <f t="shared" si="113"/>
        <v>109.94</v>
      </c>
      <c r="Q1794" s="12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4"/>
        <v>1</v>
      </c>
      <c r="P1795">
        <f t="shared" si="113"/>
        <v>20</v>
      </c>
      <c r="Q1795" s="12" t="s">
        <v>8336</v>
      </c>
      <c r="R1795" t="s">
        <v>8337</v>
      </c>
      <c r="S1795" s="16">
        <f t="shared" ref="S1795:S1858" si="115">(((J1795/60)/60)/24+DATE(1970,1,1))</f>
        <v>41940.89166666667</v>
      </c>
      <c r="T1795" s="16">
        <f t="shared" ref="T1795:T1858" si="116">(((I1795/60)/60)/24+DATE(1970,1,1))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4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4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4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4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4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4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4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4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4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4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4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4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4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4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4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4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4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4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4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4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4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4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4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4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4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4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4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4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4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4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4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4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4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4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4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4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4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4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4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4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4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4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4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4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4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4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4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4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4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4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4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4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4"/>
        <v>138</v>
      </c>
      <c r="P1848">
        <f t="shared" ref="P1848:P1911" si="117">IFERROR(ROUND(E1848/L1848,2),0)</f>
        <v>98.99</v>
      </c>
      <c r="Q1848" s="12" t="s">
        <v>8323</v>
      </c>
      <c r="R1848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4"/>
        <v>121</v>
      </c>
      <c r="P1849">
        <f t="shared" si="117"/>
        <v>79.53</v>
      </c>
      <c r="Q1849" s="12" t="s">
        <v>8323</v>
      </c>
      <c r="R1849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4"/>
        <v>107</v>
      </c>
      <c r="P1850">
        <f t="shared" si="117"/>
        <v>134.21</v>
      </c>
      <c r="Q1850" s="12" t="s">
        <v>8323</v>
      </c>
      <c r="R1850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4"/>
        <v>100</v>
      </c>
      <c r="P1851">
        <f t="shared" si="117"/>
        <v>37.630000000000003</v>
      </c>
      <c r="Q1851" s="12" t="s">
        <v>8323</v>
      </c>
      <c r="R185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4"/>
        <v>102</v>
      </c>
      <c r="P1852">
        <f t="shared" si="117"/>
        <v>51.04</v>
      </c>
      <c r="Q1852" s="12" t="s">
        <v>8323</v>
      </c>
      <c r="R1852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4"/>
        <v>100</v>
      </c>
      <c r="P1853">
        <f t="shared" si="117"/>
        <v>50.04</v>
      </c>
      <c r="Q1853" s="12" t="s">
        <v>8323</v>
      </c>
      <c r="R1853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4"/>
        <v>117</v>
      </c>
      <c r="P1854">
        <f t="shared" si="117"/>
        <v>133.93</v>
      </c>
      <c r="Q1854" s="12" t="s">
        <v>8323</v>
      </c>
      <c r="R1854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4"/>
        <v>102</v>
      </c>
      <c r="P1855">
        <f t="shared" si="117"/>
        <v>58.21</v>
      </c>
      <c r="Q1855" s="12" t="s">
        <v>8323</v>
      </c>
      <c r="R1855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4"/>
        <v>102</v>
      </c>
      <c r="P1856">
        <f t="shared" si="117"/>
        <v>88.04</v>
      </c>
      <c r="Q1856" s="12" t="s">
        <v>8323</v>
      </c>
      <c r="R1856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4"/>
        <v>154</v>
      </c>
      <c r="P1857">
        <f t="shared" si="117"/>
        <v>70.58</v>
      </c>
      <c r="Q1857" s="12" t="s">
        <v>8323</v>
      </c>
      <c r="R1857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8">ROUND(E1858/D1858*100,0)</f>
        <v>101</v>
      </c>
      <c r="P1858">
        <f t="shared" si="117"/>
        <v>53.29</v>
      </c>
      <c r="Q1858" s="12" t="s">
        <v>8323</v>
      </c>
      <c r="R1858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8"/>
        <v>100</v>
      </c>
      <c r="P1859">
        <f t="shared" si="117"/>
        <v>136.36000000000001</v>
      </c>
      <c r="Q1859" s="12" t="s">
        <v>8323</v>
      </c>
      <c r="R1859" t="s">
        <v>8324</v>
      </c>
      <c r="S1859" s="16">
        <f t="shared" ref="S1859:S1922" si="119">(((J1859/60)/60)/24+DATE(1970,1,1))</f>
        <v>41864.76866898148</v>
      </c>
      <c r="T1859" s="16">
        <f t="shared" ref="T1859:T1922" si="120">(((I1859/60)/60)/24+DATE(1970,1,1))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8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8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8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8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8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8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8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8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8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8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8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8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8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8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8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8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8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8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8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8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8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8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8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8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8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8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8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8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8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8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8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8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8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8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8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8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8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8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8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8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8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8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8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8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8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8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8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8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8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8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8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8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8"/>
        <v>39</v>
      </c>
      <c r="P1912">
        <f t="shared" ref="P1912:P1975" si="121">IFERROR(ROUND(E1912/L1912,2),0)</f>
        <v>117.49</v>
      </c>
      <c r="Q1912" s="12" t="s">
        <v>8317</v>
      </c>
      <c r="R1912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8"/>
        <v>0</v>
      </c>
      <c r="P1913">
        <f t="shared" si="121"/>
        <v>10</v>
      </c>
      <c r="Q1913" s="12" t="s">
        <v>8317</v>
      </c>
      <c r="R1913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8"/>
        <v>59</v>
      </c>
      <c r="P1914">
        <f t="shared" si="121"/>
        <v>70.599999999999994</v>
      </c>
      <c r="Q1914" s="12" t="s">
        <v>8317</v>
      </c>
      <c r="R1914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8"/>
        <v>1</v>
      </c>
      <c r="P1915">
        <f t="shared" si="121"/>
        <v>24.5</v>
      </c>
      <c r="Q1915" s="12" t="s">
        <v>8317</v>
      </c>
      <c r="R1915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8"/>
        <v>9</v>
      </c>
      <c r="P1916">
        <f t="shared" si="121"/>
        <v>30</v>
      </c>
      <c r="Q1916" s="12" t="s">
        <v>8317</v>
      </c>
      <c r="R1916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8"/>
        <v>2</v>
      </c>
      <c r="P1917">
        <f t="shared" si="121"/>
        <v>2</v>
      </c>
      <c r="Q1917" s="12" t="s">
        <v>8317</v>
      </c>
      <c r="R1917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8"/>
        <v>1</v>
      </c>
      <c r="P1918">
        <f t="shared" si="121"/>
        <v>17</v>
      </c>
      <c r="Q1918" s="12" t="s">
        <v>8317</v>
      </c>
      <c r="R1918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8"/>
        <v>53</v>
      </c>
      <c r="P1919">
        <f t="shared" si="121"/>
        <v>2928.93</v>
      </c>
      <c r="Q1919" s="12" t="s">
        <v>8317</v>
      </c>
      <c r="R1919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8"/>
        <v>1</v>
      </c>
      <c r="P1920">
        <f t="shared" si="121"/>
        <v>28.89</v>
      </c>
      <c r="Q1920" s="12" t="s">
        <v>8317</v>
      </c>
      <c r="R1920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8"/>
        <v>47</v>
      </c>
      <c r="P1921">
        <f t="shared" si="121"/>
        <v>29.63</v>
      </c>
      <c r="Q1921" s="12" t="s">
        <v>8317</v>
      </c>
      <c r="R192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2">ROUND(E1922/D1922*100,0)</f>
        <v>43</v>
      </c>
      <c r="P1922">
        <f t="shared" si="121"/>
        <v>40.98</v>
      </c>
      <c r="Q1922" s="12" t="s">
        <v>8317</v>
      </c>
      <c r="R1922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2"/>
        <v>137</v>
      </c>
      <c r="P1923">
        <f t="shared" si="121"/>
        <v>54</v>
      </c>
      <c r="Q1923" s="12" t="s">
        <v>8323</v>
      </c>
      <c r="R1923" t="s">
        <v>8327</v>
      </c>
      <c r="S1923" s="16">
        <f t="shared" ref="S1923:S1986" si="123">(((J1923/60)/60)/24+DATE(1970,1,1))</f>
        <v>41074.221562500003</v>
      </c>
      <c r="T1923" s="16">
        <f t="shared" ref="T1923:T1986" si="124">(((I1923/60)/60)/24+DATE(1970,1,1))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2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2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2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2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2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2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2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2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2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2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2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2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2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2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2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2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2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2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2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2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2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2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2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2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2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2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2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2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2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2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2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2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2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2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2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2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2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2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2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2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2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2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2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2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2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2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2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2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2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2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2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2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2"/>
        <v>375</v>
      </c>
      <c r="P1976">
        <f t="shared" ref="P1976:P2039" si="125">IFERROR(ROUND(E1976/L1976,2),0)</f>
        <v>186.81</v>
      </c>
      <c r="Q1976" s="12" t="s">
        <v>8317</v>
      </c>
      <c r="R1976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2"/>
        <v>209</v>
      </c>
      <c r="P1977">
        <f t="shared" si="125"/>
        <v>131.99</v>
      </c>
      <c r="Q1977" s="12" t="s">
        <v>8317</v>
      </c>
      <c r="R1977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2"/>
        <v>347</v>
      </c>
      <c r="P1978">
        <f t="shared" si="125"/>
        <v>29.31</v>
      </c>
      <c r="Q1978" s="12" t="s">
        <v>8317</v>
      </c>
      <c r="R1978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2"/>
        <v>402</v>
      </c>
      <c r="P1979">
        <f t="shared" si="125"/>
        <v>245.02</v>
      </c>
      <c r="Q1979" s="12" t="s">
        <v>8317</v>
      </c>
      <c r="R1979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2"/>
        <v>1027</v>
      </c>
      <c r="P1980">
        <f t="shared" si="125"/>
        <v>1323.25</v>
      </c>
      <c r="Q1980" s="12" t="s">
        <v>8317</v>
      </c>
      <c r="R1980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2"/>
        <v>115</v>
      </c>
      <c r="P1981">
        <f t="shared" si="125"/>
        <v>282.66000000000003</v>
      </c>
      <c r="Q1981" s="12" t="s">
        <v>8317</v>
      </c>
      <c r="R198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2"/>
        <v>355</v>
      </c>
      <c r="P1982">
        <f t="shared" si="125"/>
        <v>91.21</v>
      </c>
      <c r="Q1982" s="12" t="s">
        <v>8317</v>
      </c>
      <c r="R1982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2"/>
        <v>5</v>
      </c>
      <c r="P1983">
        <f t="shared" si="125"/>
        <v>31.75</v>
      </c>
      <c r="Q1983" s="12" t="s">
        <v>8336</v>
      </c>
      <c r="R1983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2"/>
        <v>0</v>
      </c>
      <c r="P1984">
        <f t="shared" si="125"/>
        <v>0</v>
      </c>
      <c r="Q1984" s="12" t="s">
        <v>8336</v>
      </c>
      <c r="R1984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2"/>
        <v>4</v>
      </c>
      <c r="P1985">
        <f t="shared" si="125"/>
        <v>88.69</v>
      </c>
      <c r="Q1985" s="12" t="s">
        <v>8336</v>
      </c>
      <c r="R1985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6">ROUND(E1986/D1986*100,0)</f>
        <v>21</v>
      </c>
      <c r="P1986">
        <f t="shared" si="125"/>
        <v>453.14</v>
      </c>
      <c r="Q1986" s="12" t="s">
        <v>8336</v>
      </c>
      <c r="R1986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6"/>
        <v>3</v>
      </c>
      <c r="P1987">
        <f t="shared" si="125"/>
        <v>12.75</v>
      </c>
      <c r="Q1987" s="12" t="s">
        <v>8336</v>
      </c>
      <c r="R1987" t="s">
        <v>8348</v>
      </c>
      <c r="S1987" s="16">
        <f t="shared" ref="S1987:S2050" si="127">(((J1987/60)/60)/24+DATE(1970,1,1))</f>
        <v>42555.698738425926</v>
      </c>
      <c r="T1987" s="16">
        <f t="shared" ref="T1987:T2050" si="128">(((I1987/60)/60)/24+DATE(1970,1,1))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6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6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6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6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6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6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6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6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6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6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6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6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6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6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6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6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6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6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6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6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6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6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6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6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6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6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6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6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6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6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6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6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6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6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6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6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6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6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6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6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6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6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6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6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6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6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6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6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6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6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6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6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6"/>
        <v>421</v>
      </c>
      <c r="P2040">
        <f t="shared" ref="P2040:P2103" si="129">IFERROR(ROUND(E2040/L2040,2),0)</f>
        <v>164.91</v>
      </c>
      <c r="Q2040" s="12" t="s">
        <v>8317</v>
      </c>
      <c r="R2040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6"/>
        <v>136</v>
      </c>
      <c r="P2041">
        <f t="shared" si="129"/>
        <v>449.26</v>
      </c>
      <c r="Q2041" s="12" t="s">
        <v>8317</v>
      </c>
      <c r="R204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6"/>
        <v>248</v>
      </c>
      <c r="P2042">
        <f t="shared" si="129"/>
        <v>27.47</v>
      </c>
      <c r="Q2042" s="12" t="s">
        <v>8317</v>
      </c>
      <c r="R2042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6"/>
        <v>182</v>
      </c>
      <c r="P2043">
        <f t="shared" si="129"/>
        <v>143.97999999999999</v>
      </c>
      <c r="Q2043" s="12" t="s">
        <v>8317</v>
      </c>
      <c r="R2043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6"/>
        <v>124</v>
      </c>
      <c r="P2044">
        <f t="shared" si="129"/>
        <v>88.24</v>
      </c>
      <c r="Q2044" s="12" t="s">
        <v>8317</v>
      </c>
      <c r="R2044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6"/>
        <v>506</v>
      </c>
      <c r="P2045">
        <f t="shared" si="129"/>
        <v>36.33</v>
      </c>
      <c r="Q2045" s="12" t="s">
        <v>8317</v>
      </c>
      <c r="R2045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6"/>
        <v>108</v>
      </c>
      <c r="P2046">
        <f t="shared" si="129"/>
        <v>90.18</v>
      </c>
      <c r="Q2046" s="12" t="s">
        <v>8317</v>
      </c>
      <c r="R2046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6"/>
        <v>819</v>
      </c>
      <c r="P2047">
        <f t="shared" si="129"/>
        <v>152.62</v>
      </c>
      <c r="Q2047" s="12" t="s">
        <v>8317</v>
      </c>
      <c r="R2047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6"/>
        <v>121</v>
      </c>
      <c r="P2048">
        <f t="shared" si="129"/>
        <v>55.81</v>
      </c>
      <c r="Q2048" s="12" t="s">
        <v>8317</v>
      </c>
      <c r="R2048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6"/>
        <v>103</v>
      </c>
      <c r="P2049">
        <f t="shared" si="129"/>
        <v>227.85</v>
      </c>
      <c r="Q2049" s="12" t="s">
        <v>8317</v>
      </c>
      <c r="R2049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30">ROUND(E2050/D2050*100,0)</f>
        <v>148</v>
      </c>
      <c r="P2050">
        <f t="shared" si="129"/>
        <v>91.83</v>
      </c>
      <c r="Q2050" s="12" t="s">
        <v>8317</v>
      </c>
      <c r="R2050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30"/>
        <v>120</v>
      </c>
      <c r="P2051">
        <f t="shared" si="129"/>
        <v>80.989999999999995</v>
      </c>
      <c r="Q2051" s="12" t="s">
        <v>8317</v>
      </c>
      <c r="R2051" t="s">
        <v>8347</v>
      </c>
      <c r="S2051" s="16">
        <f t="shared" ref="S2051:S2114" si="131">(((J2051/60)/60)/24+DATE(1970,1,1))</f>
        <v>41575.527349537035</v>
      </c>
      <c r="T2051" s="16">
        <f t="shared" ref="T2051:T2114" si="132">(((I2051/60)/60)/24+DATE(1970,1,1))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0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0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0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0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0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0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30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30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0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0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0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0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0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0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0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0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0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0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0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0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0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0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0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0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0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0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0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0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0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0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0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0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0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0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0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0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0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0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0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0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0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0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0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0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0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0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0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0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0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0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0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0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0"/>
        <v>136</v>
      </c>
      <c r="P2104">
        <f t="shared" ref="P2104:P2167" si="133">IFERROR(ROUND(E2104/L2104,2),0)</f>
        <v>35.79</v>
      </c>
      <c r="Q2104" s="12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0"/>
        <v>146</v>
      </c>
      <c r="P2105">
        <f t="shared" si="133"/>
        <v>98.82</v>
      </c>
      <c r="Q2105" s="12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0"/>
        <v>130</v>
      </c>
      <c r="P2106">
        <f t="shared" si="133"/>
        <v>28</v>
      </c>
      <c r="Q2106" s="12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0"/>
        <v>254</v>
      </c>
      <c r="P2107">
        <f t="shared" si="133"/>
        <v>51.31</v>
      </c>
      <c r="Q2107" s="12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0"/>
        <v>107</v>
      </c>
      <c r="P2108">
        <f t="shared" si="133"/>
        <v>53.52</v>
      </c>
      <c r="Q2108" s="12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0"/>
        <v>108</v>
      </c>
      <c r="P2109">
        <f t="shared" si="133"/>
        <v>37.15</v>
      </c>
      <c r="Q2109" s="12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0"/>
        <v>107</v>
      </c>
      <c r="P2110">
        <f t="shared" si="133"/>
        <v>89.9</v>
      </c>
      <c r="Q2110" s="12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0"/>
        <v>107</v>
      </c>
      <c r="P2111">
        <f t="shared" si="133"/>
        <v>106.53</v>
      </c>
      <c r="Q2111" s="12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0"/>
        <v>100</v>
      </c>
      <c r="P2112">
        <f t="shared" si="133"/>
        <v>52.82</v>
      </c>
      <c r="Q2112" s="12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0"/>
        <v>107</v>
      </c>
      <c r="P2113">
        <f t="shared" si="133"/>
        <v>54.62</v>
      </c>
      <c r="Q2113" s="12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4">ROUND(E2114/D2114*100,0)</f>
        <v>100</v>
      </c>
      <c r="P2114">
        <f t="shared" si="133"/>
        <v>27.27</v>
      </c>
      <c r="Q2114" s="12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4"/>
        <v>105</v>
      </c>
      <c r="P2115">
        <f t="shared" si="133"/>
        <v>68.599999999999994</v>
      </c>
      <c r="Q2115" s="12" t="s">
        <v>8323</v>
      </c>
      <c r="R2115" t="s">
        <v>8327</v>
      </c>
      <c r="S2115" s="16">
        <f t="shared" ref="S2115:S2178" si="135">(((J2115/60)/60)/24+DATE(1970,1,1))</f>
        <v>41870.86546296296</v>
      </c>
      <c r="T2115" s="16">
        <f t="shared" ref="T2115:T2178" si="136">(((I2115/60)/60)/24+DATE(1970,1,1))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4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4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4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4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4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4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4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4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4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4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4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4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4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4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4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4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4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4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4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4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4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4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4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4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4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4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4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4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4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4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4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4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4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4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4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4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4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4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4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4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4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4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4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4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4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4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4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4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4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4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4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4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4"/>
        <v>147</v>
      </c>
      <c r="P2168">
        <f t="shared" ref="P2168:P2231" si="137">IFERROR(ROUND(E2168/L2168,2),0)</f>
        <v>91.63</v>
      </c>
      <c r="Q2168" s="12" t="s">
        <v>8323</v>
      </c>
      <c r="R2168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4"/>
        <v>120</v>
      </c>
      <c r="P2169">
        <f t="shared" si="137"/>
        <v>22.5</v>
      </c>
      <c r="Q2169" s="12" t="s">
        <v>8323</v>
      </c>
      <c r="R2169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4"/>
        <v>122</v>
      </c>
      <c r="P2170">
        <f t="shared" si="137"/>
        <v>64.37</v>
      </c>
      <c r="Q2170" s="12" t="s">
        <v>8323</v>
      </c>
      <c r="R2170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4"/>
        <v>100</v>
      </c>
      <c r="P2171">
        <f t="shared" si="137"/>
        <v>21.86</v>
      </c>
      <c r="Q2171" s="12" t="s">
        <v>8323</v>
      </c>
      <c r="R217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4"/>
        <v>181</v>
      </c>
      <c r="P2172">
        <f t="shared" si="137"/>
        <v>33.32</v>
      </c>
      <c r="Q2172" s="12" t="s">
        <v>8323</v>
      </c>
      <c r="R2172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4"/>
        <v>106</v>
      </c>
      <c r="P2173">
        <f t="shared" si="137"/>
        <v>90.28</v>
      </c>
      <c r="Q2173" s="12" t="s">
        <v>8323</v>
      </c>
      <c r="R2173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4"/>
        <v>100</v>
      </c>
      <c r="P2174">
        <f t="shared" si="137"/>
        <v>76.92</v>
      </c>
      <c r="Q2174" s="12" t="s">
        <v>8323</v>
      </c>
      <c r="R2174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4"/>
        <v>127</v>
      </c>
      <c r="P2175">
        <f t="shared" si="137"/>
        <v>59.23</v>
      </c>
      <c r="Q2175" s="12" t="s">
        <v>8323</v>
      </c>
      <c r="R2175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4"/>
        <v>103</v>
      </c>
      <c r="P2176">
        <f t="shared" si="137"/>
        <v>65.38</v>
      </c>
      <c r="Q2176" s="12" t="s">
        <v>8323</v>
      </c>
      <c r="R2176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4"/>
        <v>250</v>
      </c>
      <c r="P2177">
        <f t="shared" si="137"/>
        <v>67.31</v>
      </c>
      <c r="Q2177" s="12" t="s">
        <v>8323</v>
      </c>
      <c r="R2177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8">ROUND(E2178/D2178*100,0)</f>
        <v>126</v>
      </c>
      <c r="P2178">
        <f t="shared" si="137"/>
        <v>88.75</v>
      </c>
      <c r="Q2178" s="12" t="s">
        <v>8323</v>
      </c>
      <c r="R2178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8"/>
        <v>100</v>
      </c>
      <c r="P2179">
        <f t="shared" si="137"/>
        <v>65.87</v>
      </c>
      <c r="Q2179" s="12" t="s">
        <v>8323</v>
      </c>
      <c r="R2179" t="s">
        <v>8324</v>
      </c>
      <c r="S2179" s="16">
        <f t="shared" ref="S2179:S2242" si="139">(((J2179/60)/60)/24+DATE(1970,1,1))</f>
        <v>42502.250775462962</v>
      </c>
      <c r="T2179" s="16">
        <f t="shared" ref="T2179:T2242" si="140">(((I2179/60)/60)/24+DATE(1970,1,1))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8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8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8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8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8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8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8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8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8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8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8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8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8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8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8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8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8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8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8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8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8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8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8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8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8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8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8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8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8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8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8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8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8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8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8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8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8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8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8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8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8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8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8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8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8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8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8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8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8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8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8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8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8"/>
        <v>126</v>
      </c>
      <c r="P2232">
        <f t="shared" ref="P2232:P2295" si="141">IFERROR(ROUND(E2232/L2232,2),0)</f>
        <v>21.5</v>
      </c>
      <c r="Q2232" s="12" t="s">
        <v>8331</v>
      </c>
      <c r="R2232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8"/>
        <v>1212</v>
      </c>
      <c r="P2233">
        <f t="shared" si="141"/>
        <v>27.23</v>
      </c>
      <c r="Q2233" s="12" t="s">
        <v>8331</v>
      </c>
      <c r="R2233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8"/>
        <v>496</v>
      </c>
      <c r="P2234">
        <f t="shared" si="141"/>
        <v>25.09</v>
      </c>
      <c r="Q2234" s="12" t="s">
        <v>8331</v>
      </c>
      <c r="R2234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8"/>
        <v>332</v>
      </c>
      <c r="P2235">
        <f t="shared" si="141"/>
        <v>21.23</v>
      </c>
      <c r="Q2235" s="12" t="s">
        <v>8331</v>
      </c>
      <c r="R2235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8"/>
        <v>1165</v>
      </c>
      <c r="P2236">
        <f t="shared" si="141"/>
        <v>41.61</v>
      </c>
      <c r="Q2236" s="12" t="s">
        <v>8331</v>
      </c>
      <c r="R2236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8"/>
        <v>153</v>
      </c>
      <c r="P2237">
        <f t="shared" si="141"/>
        <v>135.59</v>
      </c>
      <c r="Q2237" s="12" t="s">
        <v>8331</v>
      </c>
      <c r="R2237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8"/>
        <v>537</v>
      </c>
      <c r="P2238">
        <f t="shared" si="141"/>
        <v>22.12</v>
      </c>
      <c r="Q2238" s="12" t="s">
        <v>8331</v>
      </c>
      <c r="R2238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8"/>
        <v>353</v>
      </c>
      <c r="P2239">
        <f t="shared" si="141"/>
        <v>64.63</v>
      </c>
      <c r="Q2239" s="12" t="s">
        <v>8331</v>
      </c>
      <c r="R2239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8"/>
        <v>137</v>
      </c>
      <c r="P2240">
        <f t="shared" si="141"/>
        <v>69.569999999999993</v>
      </c>
      <c r="Q2240" s="12" t="s">
        <v>8331</v>
      </c>
      <c r="R2240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8"/>
        <v>128</v>
      </c>
      <c r="P2241">
        <f t="shared" si="141"/>
        <v>75.13</v>
      </c>
      <c r="Q2241" s="12" t="s">
        <v>8331</v>
      </c>
      <c r="R224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2">ROUND(E2242/D2242*100,0)</f>
        <v>271</v>
      </c>
      <c r="P2242">
        <f t="shared" si="141"/>
        <v>140.97999999999999</v>
      </c>
      <c r="Q2242" s="12" t="s">
        <v>8331</v>
      </c>
      <c r="R2242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2"/>
        <v>806</v>
      </c>
      <c r="P2243">
        <f t="shared" si="141"/>
        <v>49.47</v>
      </c>
      <c r="Q2243" s="12" t="s">
        <v>8331</v>
      </c>
      <c r="R2243" t="s">
        <v>8349</v>
      </c>
      <c r="S2243" s="16">
        <f t="shared" ref="S2243:S2306" si="143">(((J2243/60)/60)/24+DATE(1970,1,1))</f>
        <v>42766.827546296292</v>
      </c>
      <c r="T2243" s="16">
        <f t="shared" ref="T2243:T2306" si="144">(((I2243/60)/60)/24+DATE(1970,1,1))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2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2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2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2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2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2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2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2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2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2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2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2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2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2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2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2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2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2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2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2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2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2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2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2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2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2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2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2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2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2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2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2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2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2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2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2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2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2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2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2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2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2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2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2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2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2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2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2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2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2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2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2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2"/>
        <v>146</v>
      </c>
      <c r="P2296">
        <f t="shared" ref="P2296:P2359" si="145">IFERROR(ROUND(E2296/L2296,2),0)</f>
        <v>65.209999999999994</v>
      </c>
      <c r="Q2296" s="12" t="s">
        <v>8323</v>
      </c>
      <c r="R2296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2"/>
        <v>125</v>
      </c>
      <c r="P2297">
        <f t="shared" si="145"/>
        <v>44.21</v>
      </c>
      <c r="Q2297" s="12" t="s">
        <v>8323</v>
      </c>
      <c r="R2297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2"/>
        <v>149</v>
      </c>
      <c r="P2298">
        <f t="shared" si="145"/>
        <v>71.97</v>
      </c>
      <c r="Q2298" s="12" t="s">
        <v>8323</v>
      </c>
      <c r="R2298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2"/>
        <v>101</v>
      </c>
      <c r="P2299">
        <f t="shared" si="145"/>
        <v>52.95</v>
      </c>
      <c r="Q2299" s="12" t="s">
        <v>8323</v>
      </c>
      <c r="R2299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2"/>
        <v>105</v>
      </c>
      <c r="P2300">
        <f t="shared" si="145"/>
        <v>109.45</v>
      </c>
      <c r="Q2300" s="12" t="s">
        <v>8323</v>
      </c>
      <c r="R2300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2"/>
        <v>350</v>
      </c>
      <c r="P2301">
        <f t="shared" si="145"/>
        <v>75.040000000000006</v>
      </c>
      <c r="Q2301" s="12" t="s">
        <v>8323</v>
      </c>
      <c r="R230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2"/>
        <v>101</v>
      </c>
      <c r="P2302">
        <f t="shared" si="145"/>
        <v>115.71</v>
      </c>
      <c r="Q2302" s="12" t="s">
        <v>8323</v>
      </c>
      <c r="R2302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2"/>
        <v>134</v>
      </c>
      <c r="P2303">
        <f t="shared" si="145"/>
        <v>31.66</v>
      </c>
      <c r="Q2303" s="12" t="s">
        <v>8323</v>
      </c>
      <c r="R2303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2"/>
        <v>171</v>
      </c>
      <c r="P2304">
        <f t="shared" si="145"/>
        <v>46.18</v>
      </c>
      <c r="Q2304" s="12" t="s">
        <v>8323</v>
      </c>
      <c r="R2304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2"/>
        <v>109</v>
      </c>
      <c r="P2305">
        <f t="shared" si="145"/>
        <v>68.48</v>
      </c>
      <c r="Q2305" s="12" t="s">
        <v>8323</v>
      </c>
      <c r="R2305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6">ROUND(E2306/D2306*100,0)</f>
        <v>101</v>
      </c>
      <c r="P2306">
        <f t="shared" si="145"/>
        <v>53.47</v>
      </c>
      <c r="Q2306" s="12" t="s">
        <v>8323</v>
      </c>
      <c r="R2306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6"/>
        <v>101</v>
      </c>
      <c r="P2307">
        <f t="shared" si="145"/>
        <v>109.11</v>
      </c>
      <c r="Q2307" s="12" t="s">
        <v>8323</v>
      </c>
      <c r="R2307" t="s">
        <v>8327</v>
      </c>
      <c r="S2307" s="16">
        <f t="shared" ref="S2307:S2370" si="147">(((J2307/60)/60)/24+DATE(1970,1,1))</f>
        <v>41834.695277777777</v>
      </c>
      <c r="T2307" s="16">
        <f t="shared" ref="T2307:T2370" si="148">(((I2307/60)/60)/24+DATE(1970,1,1))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6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6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6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6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6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6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6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6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6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6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6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6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6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6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6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6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6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6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6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6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6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6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6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6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6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6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6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6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6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6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6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6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6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6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6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6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6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6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6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6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6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6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6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6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6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6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6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6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6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6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6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6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6"/>
        <v>0</v>
      </c>
      <c r="P2360">
        <f t="shared" ref="P2360:P2423" si="149">IFERROR(ROUND(E2360/L2360,2),0)</f>
        <v>0</v>
      </c>
      <c r="Q2360" s="12" t="s">
        <v>8317</v>
      </c>
      <c r="R2360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6"/>
        <v>15</v>
      </c>
      <c r="P2361">
        <f t="shared" si="149"/>
        <v>367</v>
      </c>
      <c r="Q2361" s="12" t="s">
        <v>8317</v>
      </c>
      <c r="R236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6"/>
        <v>0</v>
      </c>
      <c r="P2362">
        <f t="shared" si="149"/>
        <v>2</v>
      </c>
      <c r="Q2362" s="12" t="s">
        <v>8317</v>
      </c>
      <c r="R2362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6"/>
        <v>0</v>
      </c>
      <c r="P2363">
        <f t="shared" si="149"/>
        <v>0</v>
      </c>
      <c r="Q2363" s="12" t="s">
        <v>8317</v>
      </c>
      <c r="R2363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6"/>
        <v>29</v>
      </c>
      <c r="P2364">
        <f t="shared" si="149"/>
        <v>60</v>
      </c>
      <c r="Q2364" s="12" t="s">
        <v>8317</v>
      </c>
      <c r="R2364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6"/>
        <v>0</v>
      </c>
      <c r="P2365">
        <f t="shared" si="149"/>
        <v>0</v>
      </c>
      <c r="Q2365" s="12" t="s">
        <v>8317</v>
      </c>
      <c r="R2365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6"/>
        <v>0</v>
      </c>
      <c r="P2366">
        <f t="shared" si="149"/>
        <v>0</v>
      </c>
      <c r="Q2366" s="12" t="s">
        <v>8317</v>
      </c>
      <c r="R2366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6"/>
        <v>0</v>
      </c>
      <c r="P2367">
        <f t="shared" si="149"/>
        <v>0</v>
      </c>
      <c r="Q2367" s="12" t="s">
        <v>8317</v>
      </c>
      <c r="R2367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6"/>
        <v>11</v>
      </c>
      <c r="P2368">
        <f t="shared" si="149"/>
        <v>97.41</v>
      </c>
      <c r="Q2368" s="12" t="s">
        <v>8317</v>
      </c>
      <c r="R2368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6"/>
        <v>1</v>
      </c>
      <c r="P2369">
        <f t="shared" si="149"/>
        <v>47.86</v>
      </c>
      <c r="Q2369" s="12" t="s">
        <v>8317</v>
      </c>
      <c r="R2369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50">ROUND(E2370/D2370*100,0)</f>
        <v>0</v>
      </c>
      <c r="P2370">
        <f t="shared" si="149"/>
        <v>50</v>
      </c>
      <c r="Q2370" s="12" t="s">
        <v>8317</v>
      </c>
      <c r="R2370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50"/>
        <v>0</v>
      </c>
      <c r="P2371">
        <f t="shared" si="149"/>
        <v>0</v>
      </c>
      <c r="Q2371" s="12" t="s">
        <v>8317</v>
      </c>
      <c r="R2371" t="s">
        <v>8318</v>
      </c>
      <c r="S2371" s="16">
        <f t="shared" ref="S2371:S2434" si="151">(((J2371/60)/60)/24+DATE(1970,1,1))</f>
        <v>42380.812627314815</v>
      </c>
      <c r="T2371" s="16">
        <f t="shared" ref="T2371:T2434" si="152">(((I2371/60)/60)/24+DATE(1970,1,1))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0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0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0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0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0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0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50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50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0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0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0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0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0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0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0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0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0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0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0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0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0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0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0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0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0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0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0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0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0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0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0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0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0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0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0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0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0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0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0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0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0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0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0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0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0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0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0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0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0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0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0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0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0"/>
        <v>0</v>
      </c>
      <c r="P2424">
        <f t="shared" ref="P2424:P2487" si="153">IFERROR(ROUND(E2424/L2424,2),0)</f>
        <v>1</v>
      </c>
      <c r="Q2424" s="12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0"/>
        <v>0</v>
      </c>
      <c r="P2425">
        <f t="shared" si="153"/>
        <v>8</v>
      </c>
      <c r="Q2425" s="12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0"/>
        <v>1</v>
      </c>
      <c r="P2426">
        <f t="shared" si="153"/>
        <v>34.44</v>
      </c>
      <c r="Q2426" s="12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0"/>
        <v>0</v>
      </c>
      <c r="P2427">
        <f t="shared" si="153"/>
        <v>1</v>
      </c>
      <c r="Q2427" s="12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0"/>
        <v>0</v>
      </c>
      <c r="P2428">
        <f t="shared" si="153"/>
        <v>0</v>
      </c>
      <c r="Q2428" s="12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0"/>
        <v>0</v>
      </c>
      <c r="P2429">
        <f t="shared" si="153"/>
        <v>1</v>
      </c>
      <c r="Q2429" s="12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0"/>
        <v>0</v>
      </c>
      <c r="P2430">
        <f t="shared" si="153"/>
        <v>1</v>
      </c>
      <c r="Q2430" s="12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0"/>
        <v>1</v>
      </c>
      <c r="P2431">
        <f t="shared" si="153"/>
        <v>501.25</v>
      </c>
      <c r="Q2431" s="12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0"/>
        <v>1</v>
      </c>
      <c r="P2432">
        <f t="shared" si="153"/>
        <v>10.5</v>
      </c>
      <c r="Q2432" s="12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0"/>
        <v>0</v>
      </c>
      <c r="P2433">
        <f t="shared" si="153"/>
        <v>1</v>
      </c>
      <c r="Q2433" s="12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4">ROUND(E2434/D2434*100,0)</f>
        <v>0</v>
      </c>
      <c r="P2434">
        <f t="shared" si="153"/>
        <v>1</v>
      </c>
      <c r="Q2434" s="12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4"/>
        <v>0</v>
      </c>
      <c r="P2435">
        <f t="shared" si="153"/>
        <v>0</v>
      </c>
      <c r="Q2435" s="12" t="s">
        <v>8334</v>
      </c>
      <c r="R2435" t="s">
        <v>8335</v>
      </c>
      <c r="S2435" s="16">
        <f t="shared" ref="S2435:S2498" si="155">(((J2435/60)/60)/24+DATE(1970,1,1))</f>
        <v>42397.89980324074</v>
      </c>
      <c r="T2435" s="16">
        <f t="shared" ref="T2435:T2498" si="156">(((I2435/60)/60)/24+DATE(1970,1,1))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4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4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4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4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4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4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4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4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4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4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4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4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4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4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4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4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4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4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4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4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4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4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4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4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4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4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4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4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4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4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4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4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4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4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4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4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4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4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4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4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4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4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4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4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4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4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4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4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4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4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4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4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4"/>
        <v>266</v>
      </c>
      <c r="P2488">
        <f t="shared" ref="P2488:P2551" si="157">IFERROR(ROUND(E2488/L2488,2),0)</f>
        <v>26.57</v>
      </c>
      <c r="Q2488" s="12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4"/>
        <v>100</v>
      </c>
      <c r="P2489">
        <f t="shared" si="157"/>
        <v>39.49</v>
      </c>
      <c r="Q2489" s="12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4"/>
        <v>107</v>
      </c>
      <c r="P2490">
        <f t="shared" si="157"/>
        <v>49.25</v>
      </c>
      <c r="Q2490" s="12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4"/>
        <v>134</v>
      </c>
      <c r="P2491">
        <f t="shared" si="157"/>
        <v>62.38</v>
      </c>
      <c r="Q2491" s="12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4"/>
        <v>121</v>
      </c>
      <c r="P2492">
        <f t="shared" si="157"/>
        <v>37.94</v>
      </c>
      <c r="Q2492" s="12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4"/>
        <v>103</v>
      </c>
      <c r="P2493">
        <f t="shared" si="157"/>
        <v>51.6</v>
      </c>
      <c r="Q2493" s="12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4"/>
        <v>125</v>
      </c>
      <c r="P2494">
        <f t="shared" si="157"/>
        <v>27.78</v>
      </c>
      <c r="Q2494" s="12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4"/>
        <v>129</v>
      </c>
      <c r="P2495">
        <f t="shared" si="157"/>
        <v>99.38</v>
      </c>
      <c r="Q2495" s="12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4"/>
        <v>101</v>
      </c>
      <c r="P2496">
        <f t="shared" si="157"/>
        <v>38.85</v>
      </c>
      <c r="Q2496" s="12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4"/>
        <v>128</v>
      </c>
      <c r="P2497">
        <f t="shared" si="157"/>
        <v>45.55</v>
      </c>
      <c r="Q2497" s="12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8">ROUND(E2498/D2498*100,0)</f>
        <v>100</v>
      </c>
      <c r="P2498">
        <f t="shared" si="157"/>
        <v>600</v>
      </c>
      <c r="Q2498" s="12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8"/>
        <v>113</v>
      </c>
      <c r="P2499">
        <f t="shared" si="157"/>
        <v>80.55</v>
      </c>
      <c r="Q2499" s="12" t="s">
        <v>8323</v>
      </c>
      <c r="R2499" t="s">
        <v>8327</v>
      </c>
      <c r="S2499" s="16">
        <f t="shared" ref="S2499:S2562" si="159">(((J2499/60)/60)/24+DATE(1970,1,1))</f>
        <v>40730.878912037035</v>
      </c>
      <c r="T2499" s="16">
        <f t="shared" ref="T2499:T2562" si="160">(((I2499/60)/60)/24+DATE(1970,1,1))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8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8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8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8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8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8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8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8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8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8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8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8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8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8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8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8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8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8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8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8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8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8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8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8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8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8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8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8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8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8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8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8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8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8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8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8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8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8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8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8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8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8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8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8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8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8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8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8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8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8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8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8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8"/>
        <v>101</v>
      </c>
      <c r="P2552">
        <f t="shared" ref="P2552:P2615" si="161">IFERROR(ROUND(E2552/L2552,2),0)</f>
        <v>43.7</v>
      </c>
      <c r="Q2552" s="12" t="s">
        <v>8323</v>
      </c>
      <c r="R2552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8"/>
        <v>103</v>
      </c>
      <c r="P2553">
        <f t="shared" si="161"/>
        <v>67.42</v>
      </c>
      <c r="Q2553" s="12" t="s">
        <v>8323</v>
      </c>
      <c r="R2553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8"/>
        <v>107</v>
      </c>
      <c r="P2554">
        <f t="shared" si="161"/>
        <v>177.5</v>
      </c>
      <c r="Q2554" s="12" t="s">
        <v>8323</v>
      </c>
      <c r="R2554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8"/>
        <v>156</v>
      </c>
      <c r="P2555">
        <f t="shared" si="161"/>
        <v>38.880000000000003</v>
      </c>
      <c r="Q2555" s="12" t="s">
        <v>8323</v>
      </c>
      <c r="R2555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8"/>
        <v>123</v>
      </c>
      <c r="P2556">
        <f t="shared" si="161"/>
        <v>54.99</v>
      </c>
      <c r="Q2556" s="12" t="s">
        <v>8323</v>
      </c>
      <c r="R2556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8"/>
        <v>107</v>
      </c>
      <c r="P2557">
        <f t="shared" si="161"/>
        <v>61.34</v>
      </c>
      <c r="Q2557" s="12" t="s">
        <v>8323</v>
      </c>
      <c r="R2557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8"/>
        <v>106</v>
      </c>
      <c r="P2558">
        <f t="shared" si="161"/>
        <v>23.12</v>
      </c>
      <c r="Q2558" s="12" t="s">
        <v>8323</v>
      </c>
      <c r="R2558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8"/>
        <v>118</v>
      </c>
      <c r="P2559">
        <f t="shared" si="161"/>
        <v>29.61</v>
      </c>
      <c r="Q2559" s="12" t="s">
        <v>8323</v>
      </c>
      <c r="R2559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8"/>
        <v>109</v>
      </c>
      <c r="P2560">
        <f t="shared" si="161"/>
        <v>75.61</v>
      </c>
      <c r="Q2560" s="12" t="s">
        <v>8323</v>
      </c>
      <c r="R2560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8"/>
        <v>111</v>
      </c>
      <c r="P2561">
        <f t="shared" si="161"/>
        <v>35.6</v>
      </c>
      <c r="Q2561" s="12" t="s">
        <v>8323</v>
      </c>
      <c r="R256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2">ROUND(E2562/D2562*100,0)</f>
        <v>100</v>
      </c>
      <c r="P2562">
        <f t="shared" si="161"/>
        <v>143</v>
      </c>
      <c r="Q2562" s="12" t="s">
        <v>8323</v>
      </c>
      <c r="R2562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2"/>
        <v>0</v>
      </c>
      <c r="P2563">
        <f t="shared" si="161"/>
        <v>0</v>
      </c>
      <c r="Q2563" s="12" t="s">
        <v>8334</v>
      </c>
      <c r="R2563" t="s">
        <v>8335</v>
      </c>
      <c r="S2563" s="16">
        <f t="shared" ref="S2563:S2626" si="163">(((J2563/60)/60)/24+DATE(1970,1,1))</f>
        <v>42260.528807870374</v>
      </c>
      <c r="T2563" s="16">
        <f t="shared" ref="T2563:T2626" si="164">(((I2563/60)/60)/24+DATE(1970,1,1))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2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2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2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2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2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2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2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2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2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2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2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2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2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2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2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2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2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2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2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2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2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2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2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2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2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2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2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2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2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2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2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2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2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2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2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2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2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2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2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2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2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2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2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2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2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2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2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2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2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2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2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2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2"/>
        <v>102</v>
      </c>
      <c r="P2616">
        <f t="shared" ref="P2616:P2679" si="165">IFERROR(ROUND(E2616/L2616,2),0)</f>
        <v>107.1</v>
      </c>
      <c r="Q2616" s="12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2"/>
        <v>170</v>
      </c>
      <c r="P2617">
        <f t="shared" si="165"/>
        <v>47.18</v>
      </c>
      <c r="Q2617" s="12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2"/>
        <v>115</v>
      </c>
      <c r="P2618">
        <f t="shared" si="165"/>
        <v>120.31</v>
      </c>
      <c r="Q2618" s="12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2"/>
        <v>878</v>
      </c>
      <c r="P2619">
        <f t="shared" si="165"/>
        <v>27.6</v>
      </c>
      <c r="Q2619" s="12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2"/>
        <v>105</v>
      </c>
      <c r="P2620">
        <f t="shared" si="165"/>
        <v>205.3</v>
      </c>
      <c r="Q2620" s="12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2"/>
        <v>188</v>
      </c>
      <c r="P2621">
        <f t="shared" si="165"/>
        <v>35.549999999999997</v>
      </c>
      <c r="Q2621" s="12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2"/>
        <v>144</v>
      </c>
      <c r="P2622">
        <f t="shared" si="165"/>
        <v>74.64</v>
      </c>
      <c r="Q2622" s="12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2"/>
        <v>146</v>
      </c>
      <c r="P2623">
        <f t="shared" si="165"/>
        <v>47.06</v>
      </c>
      <c r="Q2623" s="12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2"/>
        <v>131</v>
      </c>
      <c r="P2624">
        <f t="shared" si="165"/>
        <v>26.59</v>
      </c>
      <c r="Q2624" s="12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2"/>
        <v>114</v>
      </c>
      <c r="P2625">
        <f t="shared" si="165"/>
        <v>36.770000000000003</v>
      </c>
      <c r="Q2625" s="12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6">ROUND(E2626/D2626*100,0)</f>
        <v>1379</v>
      </c>
      <c r="P2626">
        <f t="shared" si="165"/>
        <v>31.82</v>
      </c>
      <c r="Q2626" s="12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6"/>
        <v>956</v>
      </c>
      <c r="P2627">
        <f t="shared" si="165"/>
        <v>27.58</v>
      </c>
      <c r="Q2627" s="12" t="s">
        <v>8317</v>
      </c>
      <c r="R2627" t="s">
        <v>8353</v>
      </c>
      <c r="S2627" s="16">
        <f t="shared" ref="S2627:S2690" si="167">(((J2627/60)/60)/24+DATE(1970,1,1))</f>
        <v>42658.810277777782</v>
      </c>
      <c r="T2627" s="16">
        <f t="shared" ref="T2627:T2690" si="168">(((I2627/60)/60)/24+DATE(1970,1,1))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6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6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6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6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6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6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6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6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6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6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6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6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6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6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6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6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6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6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6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6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6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6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6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6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6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6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6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6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6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6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6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6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6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6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6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6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6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6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6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6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6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6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6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6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6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6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6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6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6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6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6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6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6"/>
        <v>0</v>
      </c>
      <c r="P2680">
        <f t="shared" ref="P2680:P2743" si="169">IFERROR(ROUND(E2680/L2680,2),0)</f>
        <v>550</v>
      </c>
      <c r="Q2680" s="12" t="s">
        <v>8317</v>
      </c>
      <c r="R2680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6"/>
        <v>0</v>
      </c>
      <c r="P2681">
        <f t="shared" si="169"/>
        <v>44</v>
      </c>
      <c r="Q2681" s="12" t="s">
        <v>8317</v>
      </c>
      <c r="R268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6"/>
        <v>1</v>
      </c>
      <c r="P2682">
        <f t="shared" si="169"/>
        <v>69</v>
      </c>
      <c r="Q2682" s="12" t="s">
        <v>8317</v>
      </c>
      <c r="R2682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6"/>
        <v>1</v>
      </c>
      <c r="P2683">
        <f t="shared" si="169"/>
        <v>27.5</v>
      </c>
      <c r="Q2683" s="12" t="s">
        <v>8334</v>
      </c>
      <c r="R2683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6"/>
        <v>28</v>
      </c>
      <c r="P2684">
        <f t="shared" si="169"/>
        <v>84.9</v>
      </c>
      <c r="Q2684" s="12" t="s">
        <v>8334</v>
      </c>
      <c r="R2684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6"/>
        <v>0</v>
      </c>
      <c r="P2685">
        <f t="shared" si="169"/>
        <v>12</v>
      </c>
      <c r="Q2685" s="12" t="s">
        <v>8334</v>
      </c>
      <c r="R2685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6"/>
        <v>1</v>
      </c>
      <c r="P2686">
        <f t="shared" si="169"/>
        <v>200</v>
      </c>
      <c r="Q2686" s="12" t="s">
        <v>8334</v>
      </c>
      <c r="R2686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6"/>
        <v>0</v>
      </c>
      <c r="P2687">
        <f t="shared" si="169"/>
        <v>10</v>
      </c>
      <c r="Q2687" s="12" t="s">
        <v>8334</v>
      </c>
      <c r="R2687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6"/>
        <v>0</v>
      </c>
      <c r="P2688">
        <f t="shared" si="169"/>
        <v>0</v>
      </c>
      <c r="Q2688" s="12" t="s">
        <v>8334</v>
      </c>
      <c r="R2688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6"/>
        <v>0</v>
      </c>
      <c r="P2689">
        <f t="shared" si="169"/>
        <v>0</v>
      </c>
      <c r="Q2689" s="12" t="s">
        <v>8334</v>
      </c>
      <c r="R2689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70">ROUND(E2690/D2690*100,0)</f>
        <v>0</v>
      </c>
      <c r="P2690">
        <f t="shared" si="169"/>
        <v>5.29</v>
      </c>
      <c r="Q2690" s="12" t="s">
        <v>8334</v>
      </c>
      <c r="R2690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70"/>
        <v>0</v>
      </c>
      <c r="P2691">
        <f t="shared" si="169"/>
        <v>1</v>
      </c>
      <c r="Q2691" s="12" t="s">
        <v>8334</v>
      </c>
      <c r="R2691" t="s">
        <v>8335</v>
      </c>
      <c r="S2691" s="16">
        <f t="shared" ref="S2691:S2754" si="171">(((J2691/60)/60)/24+DATE(1970,1,1))</f>
        <v>42551.961689814809</v>
      </c>
      <c r="T2691" s="16">
        <f t="shared" ref="T2691:T2754" si="172">(((I2691/60)/60)/24+DATE(1970,1,1))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0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0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0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0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0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0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70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70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0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0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0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70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70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70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70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70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70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70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70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70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70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70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70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70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70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70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70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70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70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70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70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0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0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0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0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0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0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0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0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0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0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0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0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0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0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0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0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0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0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0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0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0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0"/>
        <v>29</v>
      </c>
      <c r="P2744">
        <f t="shared" ref="P2744:P2807" si="173">IFERROR(ROUND(E2744/L2744,2),0)</f>
        <v>40.61</v>
      </c>
      <c r="Q2744" s="12" t="s">
        <v>8320</v>
      </c>
      <c r="R2744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0"/>
        <v>0</v>
      </c>
      <c r="P2745">
        <f t="shared" si="173"/>
        <v>0</v>
      </c>
      <c r="Q2745" s="12" t="s">
        <v>8320</v>
      </c>
      <c r="R2745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0"/>
        <v>5</v>
      </c>
      <c r="P2746">
        <f t="shared" si="173"/>
        <v>37.950000000000003</v>
      </c>
      <c r="Q2746" s="12" t="s">
        <v>8320</v>
      </c>
      <c r="R2746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0"/>
        <v>22</v>
      </c>
      <c r="P2747">
        <f t="shared" si="173"/>
        <v>35.729999999999997</v>
      </c>
      <c r="Q2747" s="12" t="s">
        <v>8320</v>
      </c>
      <c r="R2747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0"/>
        <v>27</v>
      </c>
      <c r="P2748">
        <f t="shared" si="173"/>
        <v>42.16</v>
      </c>
      <c r="Q2748" s="12" t="s">
        <v>8320</v>
      </c>
      <c r="R2748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0"/>
        <v>28</v>
      </c>
      <c r="P2749">
        <f t="shared" si="173"/>
        <v>35</v>
      </c>
      <c r="Q2749" s="12" t="s">
        <v>8320</v>
      </c>
      <c r="R2749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0"/>
        <v>1</v>
      </c>
      <c r="P2750">
        <f t="shared" si="173"/>
        <v>13.25</v>
      </c>
      <c r="Q2750" s="12" t="s">
        <v>8320</v>
      </c>
      <c r="R275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0"/>
        <v>1</v>
      </c>
      <c r="P2751">
        <f t="shared" si="173"/>
        <v>55</v>
      </c>
      <c r="Q2751" s="12" t="s">
        <v>8320</v>
      </c>
      <c r="R275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0"/>
        <v>0</v>
      </c>
      <c r="P2752">
        <f t="shared" si="173"/>
        <v>0</v>
      </c>
      <c r="Q2752" s="12" t="s">
        <v>8320</v>
      </c>
      <c r="R2752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0"/>
        <v>0</v>
      </c>
      <c r="P2753">
        <f t="shared" si="173"/>
        <v>0</v>
      </c>
      <c r="Q2753" s="12" t="s">
        <v>8320</v>
      </c>
      <c r="R2753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4">ROUND(E2754/D2754*100,0)</f>
        <v>11</v>
      </c>
      <c r="P2754">
        <f t="shared" si="173"/>
        <v>39.29</v>
      </c>
      <c r="Q2754" s="12" t="s">
        <v>8320</v>
      </c>
      <c r="R2754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4"/>
        <v>19</v>
      </c>
      <c r="P2755">
        <f t="shared" si="173"/>
        <v>47.5</v>
      </c>
      <c r="Q2755" s="12" t="s">
        <v>8320</v>
      </c>
      <c r="R2755" t="s">
        <v>8356</v>
      </c>
      <c r="S2755" s="16">
        <f t="shared" ref="S2755:S2818" si="175">(((J2755/60)/60)/24+DATE(1970,1,1))</f>
        <v>41117.900729166664</v>
      </c>
      <c r="T2755" s="16">
        <f t="shared" ref="T2755:T2818" si="176">(((I2755/60)/60)/24+DATE(1970,1,1))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4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4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4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4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4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4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4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4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4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4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4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4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4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4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4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4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4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4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4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4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4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4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4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4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4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4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4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4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5"/>
        <v>42018.94159722222</v>
      </c>
      <c r="T2783" s="16">
        <f t="shared" si="176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4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5"/>
        <v>42026.924976851849</v>
      </c>
      <c r="T2784" s="16">
        <f t="shared" si="176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4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5"/>
        <v>42103.535254629634</v>
      </c>
      <c r="T2785" s="16">
        <f t="shared" si="176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4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5"/>
        <v>41920.787534722222</v>
      </c>
      <c r="T2786" s="16">
        <f t="shared" si="176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4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5"/>
        <v>42558.189432870371</v>
      </c>
      <c r="T2787" s="16">
        <f t="shared" si="176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4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5"/>
        <v>41815.569212962961</v>
      </c>
      <c r="T2788" s="16">
        <f t="shared" si="176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4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5"/>
        <v>41808.198518518519</v>
      </c>
      <c r="T2789" s="16">
        <f t="shared" si="176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4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5"/>
        <v>42550.701886574068</v>
      </c>
      <c r="T2790" s="16">
        <f t="shared" si="176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4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5"/>
        <v>42056.013124999998</v>
      </c>
      <c r="T2791" s="16">
        <f t="shared" si="176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4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5"/>
        <v>42016.938692129625</v>
      </c>
      <c r="T2792" s="16">
        <f t="shared" si="176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4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5"/>
        <v>42591.899988425925</v>
      </c>
      <c r="T2793" s="16">
        <f t="shared" si="176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4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5"/>
        <v>42183.231006944443</v>
      </c>
      <c r="T2794" s="16">
        <f t="shared" si="176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4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5"/>
        <v>42176.419039351851</v>
      </c>
      <c r="T2795" s="16">
        <f t="shared" si="176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4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5"/>
        <v>42416.691655092596</v>
      </c>
      <c r="T2796" s="16">
        <f t="shared" si="176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4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5"/>
        <v>41780.525937500002</v>
      </c>
      <c r="T2797" s="16">
        <f t="shared" si="176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4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5"/>
        <v>41795.528101851851</v>
      </c>
      <c r="T2798" s="16">
        <f t="shared" si="176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4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5"/>
        <v>41798.94027777778</v>
      </c>
      <c r="T2799" s="16">
        <f t="shared" si="176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4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5"/>
        <v>42201.675011574072</v>
      </c>
      <c r="T2800" s="16">
        <f t="shared" si="176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4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5"/>
        <v>42507.264699074076</v>
      </c>
      <c r="T2801" s="16">
        <f t="shared" si="176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4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5"/>
        <v>41948.552847222221</v>
      </c>
      <c r="T2802" s="16">
        <f t="shared" si="176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4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5"/>
        <v>41900.243159722224</v>
      </c>
      <c r="T2803" s="16">
        <f t="shared" si="176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4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5"/>
        <v>42192.64707175926</v>
      </c>
      <c r="T2804" s="16">
        <f t="shared" si="176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4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5"/>
        <v>42158.065694444449</v>
      </c>
      <c r="T2805" s="16">
        <f t="shared" si="176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4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5"/>
        <v>41881.453587962962</v>
      </c>
      <c r="T2806" s="16">
        <f t="shared" si="176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4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5"/>
        <v>42213.505474537036</v>
      </c>
      <c r="T2807" s="16">
        <f t="shared" si="176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4"/>
        <v>112</v>
      </c>
      <c r="P2808">
        <f t="shared" ref="P2808:P2871" si="177">IFERROR(ROUND(E2808/L2808,2),0)</f>
        <v>44.25</v>
      </c>
      <c r="Q2808" s="12" t="s">
        <v>8315</v>
      </c>
      <c r="R2808" t="s">
        <v>8316</v>
      </c>
      <c r="S2808" s="16">
        <f t="shared" si="175"/>
        <v>42185.267245370371</v>
      </c>
      <c r="T2808" s="16">
        <f t="shared" si="176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4"/>
        <v>126</v>
      </c>
      <c r="P2809">
        <f t="shared" si="177"/>
        <v>67.739999999999995</v>
      </c>
      <c r="Q2809" s="12" t="s">
        <v>8315</v>
      </c>
      <c r="R2809" t="s">
        <v>8316</v>
      </c>
      <c r="S2809" s="16">
        <f t="shared" si="175"/>
        <v>42154.873124999998</v>
      </c>
      <c r="T2809" s="16">
        <f t="shared" si="176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4"/>
        <v>100</v>
      </c>
      <c r="P2810">
        <f t="shared" si="177"/>
        <v>65.38</v>
      </c>
      <c r="Q2810" s="12" t="s">
        <v>8315</v>
      </c>
      <c r="R2810" t="s">
        <v>8316</v>
      </c>
      <c r="S2810" s="16">
        <f t="shared" si="175"/>
        <v>42208.84646990741</v>
      </c>
      <c r="T2810" s="16">
        <f t="shared" si="176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4"/>
        <v>102</v>
      </c>
      <c r="P2811">
        <f t="shared" si="177"/>
        <v>121.9</v>
      </c>
      <c r="Q2811" s="12" t="s">
        <v>8315</v>
      </c>
      <c r="R2811" t="s">
        <v>8316</v>
      </c>
      <c r="S2811" s="16">
        <f t="shared" si="175"/>
        <v>42451.496817129635</v>
      </c>
      <c r="T2811" s="16">
        <f t="shared" si="176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4"/>
        <v>108</v>
      </c>
      <c r="P2812">
        <f t="shared" si="177"/>
        <v>47.46</v>
      </c>
      <c r="Q2812" s="12" t="s">
        <v>8315</v>
      </c>
      <c r="R2812" t="s">
        <v>8316</v>
      </c>
      <c r="S2812" s="16">
        <f t="shared" si="175"/>
        <v>41759.13962962963</v>
      </c>
      <c r="T2812" s="16">
        <f t="shared" si="176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4"/>
        <v>100</v>
      </c>
      <c r="P2813">
        <f t="shared" si="177"/>
        <v>92.84</v>
      </c>
      <c r="Q2813" s="12" t="s">
        <v>8315</v>
      </c>
      <c r="R2813" t="s">
        <v>8316</v>
      </c>
      <c r="S2813" s="16">
        <f t="shared" si="175"/>
        <v>42028.496562500004</v>
      </c>
      <c r="T2813" s="16">
        <f t="shared" si="176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4"/>
        <v>113</v>
      </c>
      <c r="P2814">
        <f t="shared" si="177"/>
        <v>68.25</v>
      </c>
      <c r="Q2814" s="12" t="s">
        <v>8315</v>
      </c>
      <c r="R2814" t="s">
        <v>8316</v>
      </c>
      <c r="S2814" s="16">
        <f t="shared" si="175"/>
        <v>42054.74418981481</v>
      </c>
      <c r="T2814" s="16">
        <f t="shared" si="176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4"/>
        <v>128</v>
      </c>
      <c r="P2815">
        <f t="shared" si="177"/>
        <v>37.21</v>
      </c>
      <c r="Q2815" s="12" t="s">
        <v>8315</v>
      </c>
      <c r="R2815" t="s">
        <v>8316</v>
      </c>
      <c r="S2815" s="16">
        <f t="shared" si="175"/>
        <v>42693.742604166662</v>
      </c>
      <c r="T2815" s="16">
        <f t="shared" si="176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4"/>
        <v>108</v>
      </c>
      <c r="P2816">
        <f t="shared" si="177"/>
        <v>25.25</v>
      </c>
      <c r="Q2816" s="12" t="s">
        <v>8315</v>
      </c>
      <c r="R2816" t="s">
        <v>8316</v>
      </c>
      <c r="S2816" s="16">
        <f t="shared" si="175"/>
        <v>42103.399479166663</v>
      </c>
      <c r="T2816" s="16">
        <f t="shared" si="176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4"/>
        <v>242</v>
      </c>
      <c r="P2817">
        <f t="shared" si="177"/>
        <v>43.21</v>
      </c>
      <c r="Q2817" s="12" t="s">
        <v>8315</v>
      </c>
      <c r="R2817" t="s">
        <v>8316</v>
      </c>
      <c r="S2817" s="16">
        <f t="shared" si="175"/>
        <v>42559.776724537034</v>
      </c>
      <c r="T2817" s="16">
        <f t="shared" si="176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8">ROUND(E2818/D2818*100,0)</f>
        <v>142</v>
      </c>
      <c r="P2818">
        <f t="shared" si="177"/>
        <v>25.13</v>
      </c>
      <c r="Q2818" s="12" t="s">
        <v>8315</v>
      </c>
      <c r="R2818" t="s">
        <v>8316</v>
      </c>
      <c r="S2818" s="16">
        <f t="shared" si="175"/>
        <v>42188.467499999999</v>
      </c>
      <c r="T2818" s="16">
        <f t="shared" si="176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8"/>
        <v>130</v>
      </c>
      <c r="P2819">
        <f t="shared" si="177"/>
        <v>23.64</v>
      </c>
      <c r="Q2819" s="12" t="s">
        <v>8315</v>
      </c>
      <c r="R2819" t="s">
        <v>8316</v>
      </c>
      <c r="S2819" s="16">
        <f t="shared" ref="S2819:S2882" si="179">(((J2819/60)/60)/24+DATE(1970,1,1))</f>
        <v>42023.634976851856</v>
      </c>
      <c r="T2819" s="16">
        <f t="shared" ref="T2819:T2882" si="180">(((I2819/60)/60)/24+DATE(1970,1,1))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8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9"/>
        <v>42250.598217592589</v>
      </c>
      <c r="T2820" s="16">
        <f t="shared" si="180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8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9"/>
        <v>42139.525567129633</v>
      </c>
      <c r="T2821" s="16">
        <f t="shared" si="180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8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9"/>
        <v>42401.610983796301</v>
      </c>
      <c r="T2822" s="16">
        <f t="shared" si="180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8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9"/>
        <v>41875.922858796301</v>
      </c>
      <c r="T2823" s="16">
        <f t="shared" si="180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8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9"/>
        <v>42060.683935185181</v>
      </c>
      <c r="T2824" s="16">
        <f t="shared" si="180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8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9"/>
        <v>42067.011643518519</v>
      </c>
      <c r="T2825" s="16">
        <f t="shared" si="180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8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9"/>
        <v>42136.270787037036</v>
      </c>
      <c r="T2826" s="16">
        <f t="shared" si="180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8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9"/>
        <v>42312.792662037042</v>
      </c>
      <c r="T2827" s="16">
        <f t="shared" si="180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8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9"/>
        <v>42171.034861111111</v>
      </c>
      <c r="T2828" s="16">
        <f t="shared" si="180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8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9"/>
        <v>42494.683634259258</v>
      </c>
      <c r="T2829" s="16">
        <f t="shared" si="180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8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9"/>
        <v>42254.264687499999</v>
      </c>
      <c r="T2830" s="16">
        <f t="shared" si="180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8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9"/>
        <v>42495.434236111112</v>
      </c>
      <c r="T2831" s="16">
        <f t="shared" si="180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8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9"/>
        <v>41758.839675925927</v>
      </c>
      <c r="T2832" s="16">
        <f t="shared" si="180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8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9"/>
        <v>42171.824884259258</v>
      </c>
      <c r="T2833" s="16">
        <f t="shared" si="180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8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9"/>
        <v>41938.709421296298</v>
      </c>
      <c r="T2834" s="16">
        <f t="shared" si="180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8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9"/>
        <v>42268.127696759257</v>
      </c>
      <c r="T2835" s="16">
        <f t="shared" si="180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8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9"/>
        <v>42019.959837962961</v>
      </c>
      <c r="T2836" s="16">
        <f t="shared" si="180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8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9"/>
        <v>42313.703900462962</v>
      </c>
      <c r="T2837" s="16">
        <f t="shared" si="180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8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9"/>
        <v>42746.261782407411</v>
      </c>
      <c r="T2838" s="16">
        <f t="shared" si="180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8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9"/>
        <v>42307.908379629633</v>
      </c>
      <c r="T2839" s="16">
        <f t="shared" si="180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8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9"/>
        <v>41842.607592592591</v>
      </c>
      <c r="T2840" s="16">
        <f t="shared" si="180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8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9"/>
        <v>41853.240208333329</v>
      </c>
      <c r="T2841" s="16">
        <f t="shared" si="180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8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9"/>
        <v>42060.035636574074</v>
      </c>
      <c r="T2842" s="16">
        <f t="shared" si="180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8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9"/>
        <v>42291.739548611105</v>
      </c>
      <c r="T2843" s="16">
        <f t="shared" si="180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8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9"/>
        <v>41784.952488425923</v>
      </c>
      <c r="T2844" s="16">
        <f t="shared" si="180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8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9"/>
        <v>42492.737847222219</v>
      </c>
      <c r="T2845" s="16">
        <f t="shared" si="180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8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9"/>
        <v>42709.546064814815</v>
      </c>
      <c r="T2846" s="16">
        <f t="shared" si="180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8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9"/>
        <v>42103.016585648147</v>
      </c>
      <c r="T2847" s="16">
        <f t="shared" si="180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8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9"/>
        <v>42108.692060185189</v>
      </c>
      <c r="T2848" s="16">
        <f t="shared" si="180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8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9"/>
        <v>42453.806307870371</v>
      </c>
      <c r="T2849" s="16">
        <f t="shared" si="180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8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9"/>
        <v>42123.648831018523</v>
      </c>
      <c r="T2850" s="16">
        <f t="shared" si="180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8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9"/>
        <v>42453.428240740745</v>
      </c>
      <c r="T2851" s="16">
        <f t="shared" si="180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8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9"/>
        <v>41858.007071759261</v>
      </c>
      <c r="T2852" s="16">
        <f t="shared" si="180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8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9"/>
        <v>42390.002650462964</v>
      </c>
      <c r="T2853" s="16">
        <f t="shared" si="180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8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9"/>
        <v>41781.045173611114</v>
      </c>
      <c r="T2854" s="16">
        <f t="shared" si="180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8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9"/>
        <v>41836.190937499996</v>
      </c>
      <c r="T2855" s="16">
        <f t="shared" si="180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8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9"/>
        <v>42111.71665509259</v>
      </c>
      <c r="T2856" s="16">
        <f t="shared" si="180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8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9"/>
        <v>42370.007766203707</v>
      </c>
      <c r="T2857" s="16">
        <f t="shared" si="180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8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9"/>
        <v>42165.037581018521</v>
      </c>
      <c r="T2858" s="16">
        <f t="shared" si="180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8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9"/>
        <v>42726.920081018514</v>
      </c>
      <c r="T2859" s="16">
        <f t="shared" si="180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8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9"/>
        <v>41954.545081018514</v>
      </c>
      <c r="T2860" s="16">
        <f t="shared" si="180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8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9"/>
        <v>42233.362314814818</v>
      </c>
      <c r="T2861" s="16">
        <f t="shared" si="180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8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9"/>
        <v>42480.800648148142</v>
      </c>
      <c r="T2862" s="16">
        <f t="shared" si="180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8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9"/>
        <v>42257.590833333335</v>
      </c>
      <c r="T2863" s="16">
        <f t="shared" si="180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8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9"/>
        <v>41784.789687500001</v>
      </c>
      <c r="T2864" s="16">
        <f t="shared" si="180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8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9"/>
        <v>41831.675034722226</v>
      </c>
      <c r="T2865" s="16">
        <f t="shared" si="180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8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9"/>
        <v>42172.613506944443</v>
      </c>
      <c r="T2866" s="16">
        <f t="shared" si="180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8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9"/>
        <v>41950.114108796297</v>
      </c>
      <c r="T2867" s="16">
        <f t="shared" si="180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8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9"/>
        <v>42627.955104166671</v>
      </c>
      <c r="T2868" s="16">
        <f t="shared" si="180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8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9"/>
        <v>42531.195277777777</v>
      </c>
      <c r="T2869" s="16">
        <f t="shared" si="180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8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9"/>
        <v>42618.827013888891</v>
      </c>
      <c r="T2870" s="16">
        <f t="shared" si="180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8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9"/>
        <v>42540.593530092592</v>
      </c>
      <c r="T2871" s="16">
        <f t="shared" si="180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8"/>
        <v>15</v>
      </c>
      <c r="P2872">
        <f t="shared" ref="P2872:P2935" si="181">IFERROR(ROUND(E2872/L2872,2),0)</f>
        <v>83.33</v>
      </c>
      <c r="Q2872" s="12" t="s">
        <v>8315</v>
      </c>
      <c r="R2872" t="s">
        <v>8316</v>
      </c>
      <c r="S2872" s="16">
        <f t="shared" si="179"/>
        <v>41746.189409722225</v>
      </c>
      <c r="T2872" s="16">
        <f t="shared" si="180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8"/>
        <v>5</v>
      </c>
      <c r="P2873">
        <f t="shared" si="181"/>
        <v>35.92</v>
      </c>
      <c r="Q2873" s="12" t="s">
        <v>8315</v>
      </c>
      <c r="R2873" t="s">
        <v>8316</v>
      </c>
      <c r="S2873" s="16">
        <f t="shared" si="179"/>
        <v>41974.738576388889</v>
      </c>
      <c r="T2873" s="16">
        <f t="shared" si="180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8"/>
        <v>0</v>
      </c>
      <c r="P2874">
        <f t="shared" si="181"/>
        <v>0</v>
      </c>
      <c r="Q2874" s="12" t="s">
        <v>8315</v>
      </c>
      <c r="R2874" t="s">
        <v>8316</v>
      </c>
      <c r="S2874" s="16">
        <f t="shared" si="179"/>
        <v>42115.11618055556</v>
      </c>
      <c r="T2874" s="16">
        <f t="shared" si="180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8"/>
        <v>38</v>
      </c>
      <c r="P2875">
        <f t="shared" si="181"/>
        <v>119.13</v>
      </c>
      <c r="Q2875" s="12" t="s">
        <v>8315</v>
      </c>
      <c r="R2875" t="s">
        <v>8316</v>
      </c>
      <c r="S2875" s="16">
        <f t="shared" si="179"/>
        <v>42002.817488425921</v>
      </c>
      <c r="T2875" s="16">
        <f t="shared" si="180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8"/>
        <v>5</v>
      </c>
      <c r="P2876">
        <f t="shared" si="181"/>
        <v>90.33</v>
      </c>
      <c r="Q2876" s="12" t="s">
        <v>8315</v>
      </c>
      <c r="R2876" t="s">
        <v>8316</v>
      </c>
      <c r="S2876" s="16">
        <f t="shared" si="179"/>
        <v>42722.84474537037</v>
      </c>
      <c r="T2876" s="16">
        <f t="shared" si="180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8"/>
        <v>0</v>
      </c>
      <c r="P2877">
        <f t="shared" si="181"/>
        <v>2.33</v>
      </c>
      <c r="Q2877" s="12" t="s">
        <v>8315</v>
      </c>
      <c r="R2877" t="s">
        <v>8316</v>
      </c>
      <c r="S2877" s="16">
        <f t="shared" si="179"/>
        <v>42465.128391203703</v>
      </c>
      <c r="T2877" s="16">
        <f t="shared" si="180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8"/>
        <v>0</v>
      </c>
      <c r="P2878">
        <f t="shared" si="181"/>
        <v>0</v>
      </c>
      <c r="Q2878" s="12" t="s">
        <v>8315</v>
      </c>
      <c r="R2878" t="s">
        <v>8316</v>
      </c>
      <c r="S2878" s="16">
        <f t="shared" si="179"/>
        <v>42171.743969907402</v>
      </c>
      <c r="T2878" s="16">
        <f t="shared" si="180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8"/>
        <v>11</v>
      </c>
      <c r="P2879">
        <f t="shared" si="181"/>
        <v>108.33</v>
      </c>
      <c r="Q2879" s="12" t="s">
        <v>8315</v>
      </c>
      <c r="R2879" t="s">
        <v>8316</v>
      </c>
      <c r="S2879" s="16">
        <f t="shared" si="179"/>
        <v>42672.955138888887</v>
      </c>
      <c r="T2879" s="16">
        <f t="shared" si="180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8"/>
        <v>2</v>
      </c>
      <c r="P2880">
        <f t="shared" si="181"/>
        <v>15.75</v>
      </c>
      <c r="Q2880" s="12" t="s">
        <v>8315</v>
      </c>
      <c r="R2880" t="s">
        <v>8316</v>
      </c>
      <c r="S2880" s="16">
        <f t="shared" si="179"/>
        <v>42128.615682870368</v>
      </c>
      <c r="T2880" s="16">
        <f t="shared" si="180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8"/>
        <v>0</v>
      </c>
      <c r="P2881">
        <f t="shared" si="181"/>
        <v>29</v>
      </c>
      <c r="Q2881" s="12" t="s">
        <v>8315</v>
      </c>
      <c r="R2881" t="s">
        <v>8316</v>
      </c>
      <c r="S2881" s="16">
        <f t="shared" si="179"/>
        <v>42359.725243055553</v>
      </c>
      <c r="T2881" s="16">
        <f t="shared" si="180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2">ROUND(E2882/D2882*100,0)</f>
        <v>23</v>
      </c>
      <c r="P2882">
        <f t="shared" si="181"/>
        <v>96.55</v>
      </c>
      <c r="Q2882" s="12" t="s">
        <v>8315</v>
      </c>
      <c r="R2882" t="s">
        <v>8316</v>
      </c>
      <c r="S2882" s="16">
        <f t="shared" si="179"/>
        <v>42192.905694444446</v>
      </c>
      <c r="T2882" s="16">
        <f t="shared" si="180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2"/>
        <v>0</v>
      </c>
      <c r="P2883">
        <f t="shared" si="181"/>
        <v>0</v>
      </c>
      <c r="Q2883" s="12" t="s">
        <v>8315</v>
      </c>
      <c r="R2883" t="s">
        <v>8316</v>
      </c>
      <c r="S2883" s="16">
        <f t="shared" ref="S2883:S2946" si="183">(((J2883/60)/60)/24+DATE(1970,1,1))</f>
        <v>41916.597638888888</v>
      </c>
      <c r="T2883" s="16">
        <f t="shared" ref="T2883:T2946" si="184">(((I2883/60)/60)/24+DATE(1970,1,1))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2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2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2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2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2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2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2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2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2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2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2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2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2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2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2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2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2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2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2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2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2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2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2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2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2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2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2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2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2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2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2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2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2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2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2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2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2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2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2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2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2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2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2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2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2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2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2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2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2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2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2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2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2"/>
        <v>108</v>
      </c>
      <c r="P2936">
        <f t="shared" ref="P2936:P2999" si="185">IFERROR(ROUND(E2936/L2936,2),0)</f>
        <v>72.97</v>
      </c>
      <c r="Q2936" s="12" t="s">
        <v>8315</v>
      </c>
      <c r="R2936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2"/>
        <v>101</v>
      </c>
      <c r="P2937">
        <f t="shared" si="185"/>
        <v>90.54</v>
      </c>
      <c r="Q2937" s="12" t="s">
        <v>8315</v>
      </c>
      <c r="R2937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2"/>
        <v>128</v>
      </c>
      <c r="P2938">
        <f t="shared" si="185"/>
        <v>37.65</v>
      </c>
      <c r="Q2938" s="12" t="s">
        <v>8315</v>
      </c>
      <c r="R2938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2"/>
        <v>133</v>
      </c>
      <c r="P2939">
        <f t="shared" si="185"/>
        <v>36.36</v>
      </c>
      <c r="Q2939" s="12" t="s">
        <v>8315</v>
      </c>
      <c r="R2939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2"/>
        <v>101</v>
      </c>
      <c r="P2940">
        <f t="shared" si="185"/>
        <v>126.72</v>
      </c>
      <c r="Q2940" s="12" t="s">
        <v>8315</v>
      </c>
      <c r="R294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2"/>
        <v>103</v>
      </c>
      <c r="P2941">
        <f t="shared" si="185"/>
        <v>329.2</v>
      </c>
      <c r="Q2941" s="12" t="s">
        <v>8315</v>
      </c>
      <c r="R294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2"/>
        <v>107</v>
      </c>
      <c r="P2942">
        <f t="shared" si="185"/>
        <v>81.239999999999995</v>
      </c>
      <c r="Q2942" s="12" t="s">
        <v>8315</v>
      </c>
      <c r="R2942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2"/>
        <v>0</v>
      </c>
      <c r="P2943">
        <f t="shared" si="185"/>
        <v>1</v>
      </c>
      <c r="Q2943" s="12" t="s">
        <v>8315</v>
      </c>
      <c r="R2943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2"/>
        <v>20</v>
      </c>
      <c r="P2944">
        <f t="shared" si="185"/>
        <v>202.23</v>
      </c>
      <c r="Q2944" s="12" t="s">
        <v>8315</v>
      </c>
      <c r="R2944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2"/>
        <v>0</v>
      </c>
      <c r="P2945">
        <f t="shared" si="185"/>
        <v>0</v>
      </c>
      <c r="Q2945" s="12" t="s">
        <v>8315</v>
      </c>
      <c r="R2945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6">ROUND(E2946/D2946*100,0)</f>
        <v>1</v>
      </c>
      <c r="P2946">
        <f t="shared" si="185"/>
        <v>100</v>
      </c>
      <c r="Q2946" s="12" t="s">
        <v>8315</v>
      </c>
      <c r="R2946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6"/>
        <v>0</v>
      </c>
      <c r="P2947">
        <f t="shared" si="185"/>
        <v>0</v>
      </c>
      <c r="Q2947" s="12" t="s">
        <v>8315</v>
      </c>
      <c r="R2947" t="s">
        <v>8355</v>
      </c>
      <c r="S2947" s="16">
        <f t="shared" ref="S2947:S3010" si="187">(((J2947/60)/60)/24+DATE(1970,1,1))</f>
        <v>42118.139583333337</v>
      </c>
      <c r="T2947" s="16">
        <f t="shared" ref="T2947:T3010" si="188">(((I2947/60)/60)/24+DATE(1970,1,1))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6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6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6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6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6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6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6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6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6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6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6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6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6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6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6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6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6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6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6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6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6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6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6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6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6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6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6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6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6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6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6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6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6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6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6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6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6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6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6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6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6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6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6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6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6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6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6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6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6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6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6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6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6"/>
        <v>103</v>
      </c>
      <c r="P3000">
        <f t="shared" ref="P3000:P3063" si="189">IFERROR(ROUND(E3000/L3000,2),0)</f>
        <v>118.97</v>
      </c>
      <c r="Q3000" s="12" t="s">
        <v>8315</v>
      </c>
      <c r="R300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6"/>
        <v>119</v>
      </c>
      <c r="P3001">
        <f t="shared" si="189"/>
        <v>80.25</v>
      </c>
      <c r="Q3001" s="12" t="s">
        <v>8315</v>
      </c>
      <c r="R300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6"/>
        <v>100</v>
      </c>
      <c r="P3002">
        <f t="shared" si="189"/>
        <v>62.5</v>
      </c>
      <c r="Q3002" s="12" t="s">
        <v>8315</v>
      </c>
      <c r="R3002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6"/>
        <v>319</v>
      </c>
      <c r="P3003">
        <f t="shared" si="189"/>
        <v>131.38</v>
      </c>
      <c r="Q3003" s="12" t="s">
        <v>8315</v>
      </c>
      <c r="R3003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6"/>
        <v>109</v>
      </c>
      <c r="P3004">
        <f t="shared" si="189"/>
        <v>73.03</v>
      </c>
      <c r="Q3004" s="12" t="s">
        <v>8315</v>
      </c>
      <c r="R3004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6"/>
        <v>101</v>
      </c>
      <c r="P3005">
        <f t="shared" si="189"/>
        <v>178.53</v>
      </c>
      <c r="Q3005" s="12" t="s">
        <v>8315</v>
      </c>
      <c r="R3005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6"/>
        <v>113</v>
      </c>
      <c r="P3006">
        <f t="shared" si="189"/>
        <v>162.91</v>
      </c>
      <c r="Q3006" s="12" t="s">
        <v>8315</v>
      </c>
      <c r="R3006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6"/>
        <v>120</v>
      </c>
      <c r="P3007">
        <f t="shared" si="189"/>
        <v>108.24</v>
      </c>
      <c r="Q3007" s="12" t="s">
        <v>8315</v>
      </c>
      <c r="R3007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6"/>
        <v>108</v>
      </c>
      <c r="P3008">
        <f t="shared" si="189"/>
        <v>88.87</v>
      </c>
      <c r="Q3008" s="12" t="s">
        <v>8315</v>
      </c>
      <c r="R3008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6"/>
        <v>180</v>
      </c>
      <c r="P3009">
        <f t="shared" si="189"/>
        <v>54</v>
      </c>
      <c r="Q3009" s="12" t="s">
        <v>8315</v>
      </c>
      <c r="R3009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90">ROUND(E3010/D3010*100,0)</f>
        <v>101</v>
      </c>
      <c r="P3010">
        <f t="shared" si="189"/>
        <v>116.73</v>
      </c>
      <c r="Q3010" s="12" t="s">
        <v>8315</v>
      </c>
      <c r="R30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90"/>
        <v>120</v>
      </c>
      <c r="P3011">
        <f t="shared" si="189"/>
        <v>233.9</v>
      </c>
      <c r="Q3011" s="12" t="s">
        <v>8315</v>
      </c>
      <c r="R3011" t="s">
        <v>8355</v>
      </c>
      <c r="S3011" s="16">
        <f t="shared" ref="S3011:S3074" si="191">(((J3011/60)/60)/24+DATE(1970,1,1))</f>
        <v>41939.569907407407</v>
      </c>
      <c r="T3011" s="16">
        <f t="shared" ref="T3011:T3074" si="192">(((I3011/60)/60)/24+DATE(1970,1,1))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90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90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90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90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90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90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90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90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0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0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0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90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0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0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0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0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0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0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0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0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0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0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0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0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0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0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0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0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0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0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0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0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0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0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0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0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0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0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0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0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0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0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0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0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0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0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0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0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0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0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0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0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0"/>
        <v>67</v>
      </c>
      <c r="P3064">
        <f t="shared" ref="P3064:P3127" si="193">IFERROR(ROUND(E3064/L3064,2),0)</f>
        <v>99.76</v>
      </c>
      <c r="Q3064" s="12" t="s">
        <v>8315</v>
      </c>
      <c r="R3064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0"/>
        <v>20</v>
      </c>
      <c r="P3065">
        <f t="shared" si="193"/>
        <v>25.52</v>
      </c>
      <c r="Q3065" s="12" t="s">
        <v>8315</v>
      </c>
      <c r="R3065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0"/>
        <v>11</v>
      </c>
      <c r="P3066">
        <f t="shared" si="193"/>
        <v>117.65</v>
      </c>
      <c r="Q3066" s="12" t="s">
        <v>8315</v>
      </c>
      <c r="R3066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0"/>
        <v>0</v>
      </c>
      <c r="P3067">
        <f t="shared" si="193"/>
        <v>5</v>
      </c>
      <c r="Q3067" s="12" t="s">
        <v>8315</v>
      </c>
      <c r="R3067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0"/>
        <v>12</v>
      </c>
      <c r="P3068">
        <f t="shared" si="193"/>
        <v>2796.67</v>
      </c>
      <c r="Q3068" s="12" t="s">
        <v>8315</v>
      </c>
      <c r="R3068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0"/>
        <v>3</v>
      </c>
      <c r="P3069">
        <f t="shared" si="193"/>
        <v>200</v>
      </c>
      <c r="Q3069" s="12" t="s">
        <v>8315</v>
      </c>
      <c r="R3069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0"/>
        <v>0</v>
      </c>
      <c r="P3070">
        <f t="shared" si="193"/>
        <v>87.5</v>
      </c>
      <c r="Q3070" s="12" t="s">
        <v>8315</v>
      </c>
      <c r="R3070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0"/>
        <v>14</v>
      </c>
      <c r="P3071">
        <f t="shared" si="193"/>
        <v>20.14</v>
      </c>
      <c r="Q3071" s="12" t="s">
        <v>8315</v>
      </c>
      <c r="R3071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0"/>
        <v>3</v>
      </c>
      <c r="P3072">
        <f t="shared" si="193"/>
        <v>20.88</v>
      </c>
      <c r="Q3072" s="12" t="s">
        <v>8315</v>
      </c>
      <c r="R3072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0"/>
        <v>60</v>
      </c>
      <c r="P3073">
        <f t="shared" si="193"/>
        <v>61.31</v>
      </c>
      <c r="Q3073" s="12" t="s">
        <v>8315</v>
      </c>
      <c r="R3073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4">ROUND(E3074/D3074*100,0)</f>
        <v>0</v>
      </c>
      <c r="P3074">
        <f t="shared" si="193"/>
        <v>1</v>
      </c>
      <c r="Q3074" s="12" t="s">
        <v>8315</v>
      </c>
      <c r="R3074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4"/>
        <v>0</v>
      </c>
      <c r="P3075">
        <f t="shared" si="193"/>
        <v>92.14</v>
      </c>
      <c r="Q3075" s="12" t="s">
        <v>8315</v>
      </c>
      <c r="R3075" t="s">
        <v>8355</v>
      </c>
      <c r="S3075" s="16">
        <f t="shared" ref="S3075:S3138" si="195">(((J3075/60)/60)/24+DATE(1970,1,1))</f>
        <v>42111.684027777781</v>
      </c>
      <c r="T3075" s="16">
        <f t="shared" ref="T3075:T3138" si="196">(((I3075/60)/60)/24+DATE(1970,1,1))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4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4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4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4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4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4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4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4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4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4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4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4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4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4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4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4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4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4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4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4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4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4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4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4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4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4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4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4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4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4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4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4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4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4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4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4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4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4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4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4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4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4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4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4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4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4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4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4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4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4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4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4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4"/>
        <v>4</v>
      </c>
      <c r="P3128">
        <f t="shared" ref="P3128:P3191" si="197">IFERROR(ROUND(E3128/L3128,2),0)</f>
        <v>61.18</v>
      </c>
      <c r="Q3128" s="12" t="s">
        <v>8315</v>
      </c>
      <c r="R3128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4"/>
        <v>0</v>
      </c>
      <c r="P3129">
        <f t="shared" si="197"/>
        <v>0</v>
      </c>
      <c r="Q3129" s="12" t="s">
        <v>8315</v>
      </c>
      <c r="R3129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4"/>
        <v>109</v>
      </c>
      <c r="P3130">
        <f t="shared" si="197"/>
        <v>139.24</v>
      </c>
      <c r="Q3130" s="12" t="s">
        <v>8315</v>
      </c>
      <c r="R3130" t="s">
        <v>8316</v>
      </c>
      <c r="S3130" s="16">
        <f t="shared" si="195"/>
        <v>42780.825706018513</v>
      </c>
      <c r="T3130" s="16">
        <f t="shared" si="19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4"/>
        <v>1</v>
      </c>
      <c r="P3131">
        <f t="shared" si="197"/>
        <v>10</v>
      </c>
      <c r="Q3131" s="12" t="s">
        <v>8315</v>
      </c>
      <c r="R3131" t="s">
        <v>8316</v>
      </c>
      <c r="S3131" s="16">
        <f t="shared" si="195"/>
        <v>42803.842812499999</v>
      </c>
      <c r="T3131" s="16">
        <f t="shared" si="19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4"/>
        <v>4</v>
      </c>
      <c r="P3132">
        <f t="shared" si="197"/>
        <v>93.75</v>
      </c>
      <c r="Q3132" s="12" t="s">
        <v>8315</v>
      </c>
      <c r="R3132" t="s">
        <v>8316</v>
      </c>
      <c r="S3132" s="16">
        <f t="shared" si="195"/>
        <v>42808.640231481477</v>
      </c>
      <c r="T3132" s="16">
        <f t="shared" si="19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4"/>
        <v>16</v>
      </c>
      <c r="P3133">
        <f t="shared" si="197"/>
        <v>53.75</v>
      </c>
      <c r="Q3133" s="12" t="s">
        <v>8315</v>
      </c>
      <c r="R3133" t="s">
        <v>8316</v>
      </c>
      <c r="S3133" s="16">
        <f t="shared" si="195"/>
        <v>42803.579224537039</v>
      </c>
      <c r="T3133" s="16">
        <f t="shared" si="19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4"/>
        <v>0</v>
      </c>
      <c r="P3134">
        <f t="shared" si="197"/>
        <v>10</v>
      </c>
      <c r="Q3134" s="12" t="s">
        <v>8315</v>
      </c>
      <c r="R3134" t="s">
        <v>8316</v>
      </c>
      <c r="S3134" s="16">
        <f t="shared" si="195"/>
        <v>42786.350231481483</v>
      </c>
      <c r="T3134" s="16">
        <f t="shared" si="19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4"/>
        <v>108</v>
      </c>
      <c r="P3135">
        <f t="shared" si="197"/>
        <v>33.75</v>
      </c>
      <c r="Q3135" s="12" t="s">
        <v>8315</v>
      </c>
      <c r="R3135" t="s">
        <v>8316</v>
      </c>
      <c r="S3135" s="16">
        <f t="shared" si="195"/>
        <v>42788.565208333333</v>
      </c>
      <c r="T3135" s="16">
        <f t="shared" si="19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4"/>
        <v>23</v>
      </c>
      <c r="P3136">
        <f t="shared" si="197"/>
        <v>18.75</v>
      </c>
      <c r="Q3136" s="12" t="s">
        <v>8315</v>
      </c>
      <c r="R3136" t="s">
        <v>8316</v>
      </c>
      <c r="S3136" s="16">
        <f t="shared" si="195"/>
        <v>42800.720127314817</v>
      </c>
      <c r="T3136" s="16">
        <f t="shared" si="19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4"/>
        <v>21</v>
      </c>
      <c r="P3137">
        <f t="shared" si="197"/>
        <v>23.14</v>
      </c>
      <c r="Q3137" s="12" t="s">
        <v>8315</v>
      </c>
      <c r="R3137" t="s">
        <v>8316</v>
      </c>
      <c r="S3137" s="16">
        <f t="shared" si="195"/>
        <v>42807.151863425926</v>
      </c>
      <c r="T3137" s="16">
        <f t="shared" si="19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8">ROUND(E3138/D3138*100,0)</f>
        <v>128</v>
      </c>
      <c r="P3138">
        <f t="shared" si="197"/>
        <v>29.05</v>
      </c>
      <c r="Q3138" s="12" t="s">
        <v>8315</v>
      </c>
      <c r="R3138" t="s">
        <v>8316</v>
      </c>
      <c r="S3138" s="16">
        <f t="shared" si="195"/>
        <v>42789.462430555555</v>
      </c>
      <c r="T3138" s="16">
        <f t="shared" si="19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8"/>
        <v>3</v>
      </c>
      <c r="P3139">
        <f t="shared" si="197"/>
        <v>50</v>
      </c>
      <c r="Q3139" s="12" t="s">
        <v>8315</v>
      </c>
      <c r="R3139" t="s">
        <v>8316</v>
      </c>
      <c r="S3139" s="16">
        <f t="shared" ref="S3139:S3202" si="199">(((J3139/60)/60)/24+DATE(1970,1,1))</f>
        <v>42807.885057870371</v>
      </c>
      <c r="T3139" s="16">
        <f t="shared" ref="T3139:T3202" si="200">(((I3139/60)/60)/24+DATE(1970,1,1))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8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9"/>
        <v>42809.645914351851</v>
      </c>
      <c r="T3140" s="16">
        <f t="shared" si="200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8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9"/>
        <v>42785.270370370374</v>
      </c>
      <c r="T3141" s="16">
        <f t="shared" si="200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8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9"/>
        <v>42802.718784722223</v>
      </c>
      <c r="T3142" s="16">
        <f t="shared" si="200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8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9"/>
        <v>42800.753333333334</v>
      </c>
      <c r="T3143" s="16">
        <f t="shared" si="200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8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9"/>
        <v>42783.513182870374</v>
      </c>
      <c r="T3144" s="16">
        <f t="shared" si="200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8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9"/>
        <v>42808.358287037037</v>
      </c>
      <c r="T3145" s="16">
        <f t="shared" si="200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8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9"/>
        <v>42796.538275462968</v>
      </c>
      <c r="T3146" s="16">
        <f t="shared" si="200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8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9"/>
        <v>42762.040902777779</v>
      </c>
      <c r="T3147" s="16">
        <f t="shared" si="200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8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9"/>
        <v>42796.682476851856</v>
      </c>
      <c r="T3148" s="16">
        <f t="shared" si="200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8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9"/>
        <v>41909.969386574077</v>
      </c>
      <c r="T3149" s="16">
        <f t="shared" si="200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8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9"/>
        <v>41891.665324074071</v>
      </c>
      <c r="T3150" s="16">
        <f t="shared" si="200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8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9"/>
        <v>41226.017361111109</v>
      </c>
      <c r="T3151" s="16">
        <f t="shared" si="200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8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9"/>
        <v>40478.263923611114</v>
      </c>
      <c r="T3152" s="16">
        <f t="shared" si="200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8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9"/>
        <v>41862.83997685185</v>
      </c>
      <c r="T3153" s="16">
        <f t="shared" si="200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8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9"/>
        <v>41550.867673611108</v>
      </c>
      <c r="T3154" s="16">
        <f t="shared" si="200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8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9"/>
        <v>40633.154363425929</v>
      </c>
      <c r="T3155" s="16">
        <f t="shared" si="200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8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9"/>
        <v>40970.875671296293</v>
      </c>
      <c r="T3156" s="16">
        <f t="shared" si="200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8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9"/>
        <v>41233.499131944445</v>
      </c>
      <c r="T3157" s="16">
        <f t="shared" si="200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8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9"/>
        <v>41026.953055555554</v>
      </c>
      <c r="T3158" s="16">
        <f t="shared" si="200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8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9"/>
        <v>41829.788252314815</v>
      </c>
      <c r="T3159" s="16">
        <f t="shared" si="200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8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9"/>
        <v>41447.839722222219</v>
      </c>
      <c r="T3160" s="16">
        <f t="shared" si="200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8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9"/>
        <v>40884.066678240742</v>
      </c>
      <c r="T3161" s="16">
        <f t="shared" si="200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8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9"/>
        <v>41841.26489583333</v>
      </c>
      <c r="T3162" s="16">
        <f t="shared" si="200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8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9"/>
        <v>41897.536134259259</v>
      </c>
      <c r="T3163" s="16">
        <f t="shared" si="200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8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9"/>
        <v>41799.685902777775</v>
      </c>
      <c r="T3164" s="16">
        <f t="shared" si="200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8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9"/>
        <v>41775.753761574073</v>
      </c>
      <c r="T3165" s="16">
        <f t="shared" si="200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8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9"/>
        <v>41766.80572916667</v>
      </c>
      <c r="T3166" s="16">
        <f t="shared" si="200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8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9"/>
        <v>40644.159259259257</v>
      </c>
      <c r="T3167" s="16">
        <f t="shared" si="200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8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9"/>
        <v>41940.69158564815</v>
      </c>
      <c r="T3168" s="16">
        <f t="shared" si="200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8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9"/>
        <v>41839.175706018519</v>
      </c>
      <c r="T3169" s="16">
        <f t="shared" si="200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8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9"/>
        <v>41772.105937500004</v>
      </c>
      <c r="T3170" s="16">
        <f t="shared" si="200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8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9"/>
        <v>41591.737974537034</v>
      </c>
      <c r="T3171" s="16">
        <f t="shared" si="200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8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9"/>
        <v>41789.080370370371</v>
      </c>
      <c r="T3172" s="16">
        <f t="shared" si="200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8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9"/>
        <v>42466.608310185184</v>
      </c>
      <c r="T3173" s="16">
        <f t="shared" si="200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8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9"/>
        <v>40923.729953703703</v>
      </c>
      <c r="T3174" s="16">
        <f t="shared" si="200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8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9"/>
        <v>41878.878379629627</v>
      </c>
      <c r="T3175" s="16">
        <f t="shared" si="200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8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9"/>
        <v>41862.864675925928</v>
      </c>
      <c r="T3176" s="16">
        <f t="shared" si="200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8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9"/>
        <v>40531.886886574073</v>
      </c>
      <c r="T3177" s="16">
        <f t="shared" si="200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8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9"/>
        <v>41477.930914351848</v>
      </c>
      <c r="T3178" s="16">
        <f t="shared" si="200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8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9"/>
        <v>41781.666770833333</v>
      </c>
      <c r="T3179" s="16">
        <f t="shared" si="200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8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9"/>
        <v>41806.605034722219</v>
      </c>
      <c r="T3180" s="16">
        <f t="shared" si="200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8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9"/>
        <v>41375.702210648145</v>
      </c>
      <c r="T3181" s="16">
        <f t="shared" si="200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8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9"/>
        <v>41780.412604166668</v>
      </c>
      <c r="T3182" s="16">
        <f t="shared" si="200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8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9"/>
        <v>41779.310034722221</v>
      </c>
      <c r="T3183" s="16">
        <f t="shared" si="200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8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9"/>
        <v>40883.949317129627</v>
      </c>
      <c r="T3184" s="16">
        <f t="shared" si="200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8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9"/>
        <v>41491.79478009259</v>
      </c>
      <c r="T3185" s="16">
        <f t="shared" si="200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8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9"/>
        <v>41791.993414351848</v>
      </c>
      <c r="T3186" s="16">
        <f t="shared" si="200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8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9"/>
        <v>41829.977326388893</v>
      </c>
      <c r="T3187" s="16">
        <f t="shared" si="200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8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9"/>
        <v>41868.924050925925</v>
      </c>
      <c r="T3188" s="16">
        <f t="shared" si="200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8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9"/>
        <v>41835.666354166664</v>
      </c>
      <c r="T3189" s="16">
        <f t="shared" si="200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8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8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8"/>
        <v>0</v>
      </c>
      <c r="P3192">
        <f t="shared" ref="P3192:P3255" si="201">IFERROR(ROUND(E3192/L3192,2),0)</f>
        <v>0</v>
      </c>
      <c r="Q3192" s="12" t="s">
        <v>8315</v>
      </c>
      <c r="R3192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8"/>
        <v>4</v>
      </c>
      <c r="P3193">
        <f t="shared" si="201"/>
        <v>37.75</v>
      </c>
      <c r="Q3193" s="12" t="s">
        <v>8315</v>
      </c>
      <c r="R3193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8"/>
        <v>1</v>
      </c>
      <c r="P3194">
        <f t="shared" si="201"/>
        <v>12.75</v>
      </c>
      <c r="Q3194" s="12" t="s">
        <v>8315</v>
      </c>
      <c r="R3194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8"/>
        <v>12</v>
      </c>
      <c r="P3195">
        <f t="shared" si="201"/>
        <v>24.46</v>
      </c>
      <c r="Q3195" s="12" t="s">
        <v>8315</v>
      </c>
      <c r="R3195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8"/>
        <v>0</v>
      </c>
      <c r="P3196">
        <f t="shared" si="201"/>
        <v>0</v>
      </c>
      <c r="Q3196" s="12" t="s">
        <v>8315</v>
      </c>
      <c r="R3196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8"/>
        <v>59</v>
      </c>
      <c r="P3197">
        <f t="shared" si="201"/>
        <v>53.08</v>
      </c>
      <c r="Q3197" s="12" t="s">
        <v>8315</v>
      </c>
      <c r="R3197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8"/>
        <v>0</v>
      </c>
      <c r="P3198">
        <f t="shared" si="201"/>
        <v>300</v>
      </c>
      <c r="Q3198" s="12" t="s">
        <v>8315</v>
      </c>
      <c r="R3198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8"/>
        <v>11</v>
      </c>
      <c r="P3199">
        <f t="shared" si="201"/>
        <v>286.25</v>
      </c>
      <c r="Q3199" s="12" t="s">
        <v>8315</v>
      </c>
      <c r="R3199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8"/>
        <v>0</v>
      </c>
      <c r="P3200">
        <f t="shared" si="201"/>
        <v>36.67</v>
      </c>
      <c r="Q3200" s="12" t="s">
        <v>8315</v>
      </c>
      <c r="R3200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8"/>
        <v>52</v>
      </c>
      <c r="P3201">
        <f t="shared" si="201"/>
        <v>49.21</v>
      </c>
      <c r="Q3201" s="12" t="s">
        <v>8315</v>
      </c>
      <c r="R3201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2">ROUND(E3202/D3202*100,0)</f>
        <v>0</v>
      </c>
      <c r="P3202">
        <f t="shared" si="201"/>
        <v>1</v>
      </c>
      <c r="Q3202" s="12" t="s">
        <v>8315</v>
      </c>
      <c r="R3202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2"/>
        <v>1</v>
      </c>
      <c r="P3203">
        <f t="shared" si="201"/>
        <v>12.5</v>
      </c>
      <c r="Q3203" s="12" t="s">
        <v>8315</v>
      </c>
      <c r="R3203" t="s">
        <v>8357</v>
      </c>
      <c r="S3203" s="16">
        <f t="shared" ref="S3203:S3266" si="203">(((J3203/60)/60)/24+DATE(1970,1,1))</f>
        <v>41861.767094907409</v>
      </c>
      <c r="T3203" s="16">
        <f t="shared" ref="T3203:T3266" si="204">(((I3203/60)/60)/24+DATE(1970,1,1))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2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2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2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2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2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2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2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2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2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2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2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2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2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2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2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2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2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2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2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2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2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2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2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2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2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2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2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2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2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2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2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2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2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2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2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2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2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2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2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2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2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2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2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2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2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2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2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2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2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2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2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2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2"/>
        <v>101</v>
      </c>
      <c r="P3256">
        <f t="shared" ref="P3256:P3319" si="205">IFERROR(ROUND(E3256/L3256,2),0)</f>
        <v>70.77</v>
      </c>
      <c r="Q3256" s="12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2"/>
        <v>175</v>
      </c>
      <c r="P3257">
        <f t="shared" si="205"/>
        <v>29.17</v>
      </c>
      <c r="Q3257" s="12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2"/>
        <v>128</v>
      </c>
      <c r="P3258">
        <f t="shared" si="205"/>
        <v>72.760000000000005</v>
      </c>
      <c r="Q3258" s="12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2"/>
        <v>106</v>
      </c>
      <c r="P3259">
        <f t="shared" si="205"/>
        <v>51.85</v>
      </c>
      <c r="Q3259" s="12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2"/>
        <v>105</v>
      </c>
      <c r="P3260">
        <f t="shared" si="205"/>
        <v>98.2</v>
      </c>
      <c r="Q3260" s="12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2"/>
        <v>106</v>
      </c>
      <c r="P3261">
        <f t="shared" si="205"/>
        <v>251.74</v>
      </c>
      <c r="Q3261" s="12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2"/>
        <v>109</v>
      </c>
      <c r="P3262">
        <f t="shared" si="205"/>
        <v>74.819999999999993</v>
      </c>
      <c r="Q3262" s="12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2"/>
        <v>100</v>
      </c>
      <c r="P3263">
        <f t="shared" si="205"/>
        <v>67.650000000000006</v>
      </c>
      <c r="Q3263" s="12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2"/>
        <v>103</v>
      </c>
      <c r="P3264">
        <f t="shared" si="205"/>
        <v>93.81</v>
      </c>
      <c r="Q3264" s="12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2"/>
        <v>112</v>
      </c>
      <c r="P3265">
        <f t="shared" si="205"/>
        <v>41.24</v>
      </c>
      <c r="Q3265" s="12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6">ROUND(E3266/D3266*100,0)</f>
        <v>103</v>
      </c>
      <c r="P3266">
        <f t="shared" si="205"/>
        <v>52.55</v>
      </c>
      <c r="Q3266" s="12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6"/>
        <v>164</v>
      </c>
      <c r="P3267">
        <f t="shared" si="205"/>
        <v>70.290000000000006</v>
      </c>
      <c r="Q3267" s="12" t="s">
        <v>8315</v>
      </c>
      <c r="R3267" t="s">
        <v>8316</v>
      </c>
      <c r="S3267" s="16">
        <f t="shared" ref="S3267:S3330" si="207">(((J3267/60)/60)/24+DATE(1970,1,1))</f>
        <v>42311.711979166663</v>
      </c>
      <c r="T3267" s="16">
        <f t="shared" ref="T3267:T3330" si="208">(((I3267/60)/60)/24+DATE(1970,1,1))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6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6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6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6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6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6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6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6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6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6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6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6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6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6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6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6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6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6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6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6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6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6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6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6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6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6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6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6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6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6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6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6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6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6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6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6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6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6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6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6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6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6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6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6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6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6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6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6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6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6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6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6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6"/>
        <v>126</v>
      </c>
      <c r="P3320">
        <f t="shared" ref="P3320:P3383" si="209">IFERROR(ROUND(E3320/L3320,2),0)</f>
        <v>78.5</v>
      </c>
      <c r="Q3320" s="12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6"/>
        <v>108</v>
      </c>
      <c r="P3321">
        <f t="shared" si="209"/>
        <v>33.75</v>
      </c>
      <c r="Q3321" s="12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6"/>
        <v>101</v>
      </c>
      <c r="P3322">
        <f t="shared" si="209"/>
        <v>66.45</v>
      </c>
      <c r="Q3322" s="12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6"/>
        <v>107</v>
      </c>
      <c r="P3323">
        <f t="shared" si="209"/>
        <v>35.799999999999997</v>
      </c>
      <c r="Q3323" s="12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6"/>
        <v>102</v>
      </c>
      <c r="P3324">
        <f t="shared" si="209"/>
        <v>145.65</v>
      </c>
      <c r="Q3324" s="12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6"/>
        <v>126</v>
      </c>
      <c r="P3325">
        <f t="shared" si="209"/>
        <v>25.69</v>
      </c>
      <c r="Q3325" s="12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6"/>
        <v>102</v>
      </c>
      <c r="P3326">
        <f t="shared" si="209"/>
        <v>152.5</v>
      </c>
      <c r="Q3326" s="12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6"/>
        <v>113</v>
      </c>
      <c r="P3327">
        <f t="shared" si="209"/>
        <v>30</v>
      </c>
      <c r="Q3327" s="12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6"/>
        <v>101</v>
      </c>
      <c r="P3328">
        <f t="shared" si="209"/>
        <v>142.28</v>
      </c>
      <c r="Q3328" s="12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6"/>
        <v>101</v>
      </c>
      <c r="P3329">
        <f t="shared" si="209"/>
        <v>24.55</v>
      </c>
      <c r="Q3329" s="12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10">ROUND(E3330/D3330*100,0)</f>
        <v>146</v>
      </c>
      <c r="P3330">
        <f t="shared" si="209"/>
        <v>292.77999999999997</v>
      </c>
      <c r="Q3330" s="12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10"/>
        <v>117</v>
      </c>
      <c r="P3331">
        <f t="shared" si="209"/>
        <v>44.92</v>
      </c>
      <c r="Q3331" s="12" t="s">
        <v>8315</v>
      </c>
      <c r="R3331" t="s">
        <v>8316</v>
      </c>
      <c r="S3331" s="16">
        <f t="shared" ref="S3331:S3394" si="211">(((J3331/60)/60)/24+DATE(1970,1,1))</f>
        <v>41837.323009259257</v>
      </c>
      <c r="T3331" s="16">
        <f t="shared" ref="T3331:T3394" si="212">(((I3331/60)/60)/24+DATE(1970,1,1))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10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10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10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10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10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10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10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10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10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10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10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10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10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10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10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10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10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10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10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10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10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10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10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10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10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10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10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10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10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10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10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10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0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10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10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10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10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10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10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10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10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10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10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10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10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10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10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10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10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10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10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10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10"/>
        <v>101</v>
      </c>
      <c r="P3384">
        <f t="shared" ref="P3384:P3447" si="213">IFERROR(ROUND(E3384/L3384,2),0)</f>
        <v>76.650000000000006</v>
      </c>
      <c r="Q3384" s="12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10"/>
        <v>112</v>
      </c>
      <c r="P3385">
        <f t="shared" si="213"/>
        <v>65.17</v>
      </c>
      <c r="Q3385" s="12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10"/>
        <v>100</v>
      </c>
      <c r="P3386">
        <f t="shared" si="213"/>
        <v>93.76</v>
      </c>
      <c r="Q3386" s="12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10"/>
        <v>100</v>
      </c>
      <c r="P3387">
        <f t="shared" si="213"/>
        <v>133.33000000000001</v>
      </c>
      <c r="Q3387" s="12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10"/>
        <v>105</v>
      </c>
      <c r="P3388">
        <f t="shared" si="213"/>
        <v>51.22</v>
      </c>
      <c r="Q3388" s="12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10"/>
        <v>117</v>
      </c>
      <c r="P3389">
        <f t="shared" si="213"/>
        <v>100.17</v>
      </c>
      <c r="Q3389" s="12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0"/>
        <v>104</v>
      </c>
      <c r="P3390">
        <f t="shared" si="213"/>
        <v>34.6</v>
      </c>
      <c r="Q3390" s="12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0"/>
        <v>115</v>
      </c>
      <c r="P3391">
        <f t="shared" si="213"/>
        <v>184.68</v>
      </c>
      <c r="Q3391" s="12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10"/>
        <v>102</v>
      </c>
      <c r="P3392">
        <f t="shared" si="213"/>
        <v>69.819999999999993</v>
      </c>
      <c r="Q3392" s="12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10"/>
        <v>223</v>
      </c>
      <c r="P3393">
        <f t="shared" si="213"/>
        <v>61.94</v>
      </c>
      <c r="Q3393" s="12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4">ROUND(E3394/D3394*100,0)</f>
        <v>100</v>
      </c>
      <c r="P3394">
        <f t="shared" si="213"/>
        <v>41.67</v>
      </c>
      <c r="Q3394" s="12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4"/>
        <v>106</v>
      </c>
      <c r="P3395">
        <f t="shared" si="213"/>
        <v>36.07</v>
      </c>
      <c r="Q3395" s="12" t="s">
        <v>8315</v>
      </c>
      <c r="R3395" t="s">
        <v>8316</v>
      </c>
      <c r="S3395" s="16">
        <f t="shared" ref="S3395:S3458" si="215">(((J3395/60)/60)/24+DATE(1970,1,1))</f>
        <v>41923.921643518523</v>
      </c>
      <c r="T3395" s="16">
        <f t="shared" ref="T3395:T3458" si="216">(((I3395/60)/60)/24+DATE(1970,1,1))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4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4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4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4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4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4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4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4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4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4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4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4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4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4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4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4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4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4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4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4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4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4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4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4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4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4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4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4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4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4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4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4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4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4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4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4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4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4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4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4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4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4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4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4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4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4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4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4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4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4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4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4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4"/>
        <v>108</v>
      </c>
      <c r="P3448">
        <f t="shared" ref="P3448:P3511" si="217">IFERROR(ROUND(E3448/L3448,2),0)</f>
        <v>43.28</v>
      </c>
      <c r="Q3448" s="12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4"/>
        <v>108</v>
      </c>
      <c r="P3449">
        <f t="shared" si="217"/>
        <v>77</v>
      </c>
      <c r="Q3449" s="12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4"/>
        <v>110</v>
      </c>
      <c r="P3450">
        <f t="shared" si="217"/>
        <v>51.22</v>
      </c>
      <c r="Q3450" s="12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4"/>
        <v>171</v>
      </c>
      <c r="P3451">
        <f t="shared" si="217"/>
        <v>68.25</v>
      </c>
      <c r="Q3451" s="12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4"/>
        <v>152</v>
      </c>
      <c r="P3452">
        <f t="shared" si="217"/>
        <v>19.489999999999998</v>
      </c>
      <c r="Q3452" s="12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4"/>
        <v>101</v>
      </c>
      <c r="P3453">
        <f t="shared" si="217"/>
        <v>41.13</v>
      </c>
      <c r="Q3453" s="12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4"/>
        <v>153</v>
      </c>
      <c r="P3454">
        <f t="shared" si="217"/>
        <v>41.41</v>
      </c>
      <c r="Q3454" s="12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4"/>
        <v>128</v>
      </c>
      <c r="P3455">
        <f t="shared" si="217"/>
        <v>27.5</v>
      </c>
      <c r="Q3455" s="12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4"/>
        <v>101</v>
      </c>
      <c r="P3456">
        <f t="shared" si="217"/>
        <v>33.57</v>
      </c>
      <c r="Q3456" s="12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4"/>
        <v>101</v>
      </c>
      <c r="P3457">
        <f t="shared" si="217"/>
        <v>145.87</v>
      </c>
      <c r="Q3457" s="12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8">ROUND(E3458/D3458*100,0)</f>
        <v>191</v>
      </c>
      <c r="P3458">
        <f t="shared" si="217"/>
        <v>358.69</v>
      </c>
      <c r="Q3458" s="12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8"/>
        <v>140</v>
      </c>
      <c r="P3459">
        <f t="shared" si="217"/>
        <v>50.98</v>
      </c>
      <c r="Q3459" s="12" t="s">
        <v>8315</v>
      </c>
      <c r="R3459" t="s">
        <v>8316</v>
      </c>
      <c r="S3459" s="16">
        <f t="shared" ref="S3459:S3522" si="219">(((J3459/60)/60)/24+DATE(1970,1,1))</f>
        <v>42016.706678240742</v>
      </c>
      <c r="T3459" s="16">
        <f t="shared" ref="T3459:T3522" si="220">(((I3459/60)/60)/24+DATE(1970,1,1))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8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8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8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8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8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8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8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8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8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8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8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8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8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8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8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8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8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8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8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8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8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8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8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8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8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8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8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8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8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8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8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8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8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8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8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8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8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8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8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8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8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8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8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8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8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8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8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8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8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8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8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8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8"/>
        <v>101</v>
      </c>
      <c r="P3512">
        <f t="shared" ref="P3512:P3575" si="221">IFERROR(ROUND(E3512/L3512,2),0)</f>
        <v>60.33</v>
      </c>
      <c r="Q3512" s="12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8"/>
        <v>101</v>
      </c>
      <c r="P3513">
        <f t="shared" si="221"/>
        <v>79.89</v>
      </c>
      <c r="Q3513" s="12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8"/>
        <v>100</v>
      </c>
      <c r="P3514">
        <f t="shared" si="221"/>
        <v>58.82</v>
      </c>
      <c r="Q3514" s="12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8"/>
        <v>118</v>
      </c>
      <c r="P3515">
        <f t="shared" si="221"/>
        <v>75.34</v>
      </c>
      <c r="Q3515" s="12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8"/>
        <v>110</v>
      </c>
      <c r="P3516">
        <f t="shared" si="221"/>
        <v>55</v>
      </c>
      <c r="Q3516" s="12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8"/>
        <v>103</v>
      </c>
      <c r="P3517">
        <f t="shared" si="221"/>
        <v>66.959999999999994</v>
      </c>
      <c r="Q3517" s="12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8"/>
        <v>100</v>
      </c>
      <c r="P3518">
        <f t="shared" si="221"/>
        <v>227.27</v>
      </c>
      <c r="Q3518" s="12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8"/>
        <v>100</v>
      </c>
      <c r="P3519">
        <f t="shared" si="221"/>
        <v>307.69</v>
      </c>
      <c r="Q3519" s="12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8"/>
        <v>110</v>
      </c>
      <c r="P3520">
        <f t="shared" si="221"/>
        <v>50.02</v>
      </c>
      <c r="Q3520" s="12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8"/>
        <v>101</v>
      </c>
      <c r="P3521">
        <f t="shared" si="221"/>
        <v>72.39</v>
      </c>
      <c r="Q3521" s="12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2">ROUND(E3522/D3522*100,0)</f>
        <v>101</v>
      </c>
      <c r="P3522">
        <f t="shared" si="221"/>
        <v>95.95</v>
      </c>
      <c r="Q3522" s="12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2"/>
        <v>169</v>
      </c>
      <c r="P3523">
        <f t="shared" si="221"/>
        <v>45.62</v>
      </c>
      <c r="Q3523" s="12" t="s">
        <v>8315</v>
      </c>
      <c r="R3523" t="s">
        <v>8316</v>
      </c>
      <c r="S3523" s="16">
        <f t="shared" ref="S3523:S3586" si="223">(((J3523/60)/60)/24+DATE(1970,1,1))</f>
        <v>41881.361342592594</v>
      </c>
      <c r="T3523" s="16">
        <f t="shared" ref="T3523:T3586" si="224">(((I3523/60)/60)/24+DATE(1970,1,1))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2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2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2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2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2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2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2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2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2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2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2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2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2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2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2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2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2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2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2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2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2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2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2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2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2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2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2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2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2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2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2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2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2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2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2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2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2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2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2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2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2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2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2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2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2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2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2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2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2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2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2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2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2"/>
        <v>106</v>
      </c>
      <c r="P3576">
        <f t="shared" ref="P3576:P3639" si="225">IFERROR(ROUND(E3576/L3576,2),0)</f>
        <v>136.78</v>
      </c>
      <c r="Q3576" s="12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2"/>
        <v>101</v>
      </c>
      <c r="P3577">
        <f t="shared" si="225"/>
        <v>99.34</v>
      </c>
      <c r="Q3577" s="12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2"/>
        <v>100</v>
      </c>
      <c r="P3578">
        <f t="shared" si="225"/>
        <v>20</v>
      </c>
      <c r="Q3578" s="12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2"/>
        <v>130</v>
      </c>
      <c r="P3579">
        <f t="shared" si="225"/>
        <v>28.89</v>
      </c>
      <c r="Q3579" s="12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2"/>
        <v>100</v>
      </c>
      <c r="P3580">
        <f t="shared" si="225"/>
        <v>40.549999999999997</v>
      </c>
      <c r="Q3580" s="12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2"/>
        <v>100</v>
      </c>
      <c r="P3581">
        <f t="shared" si="225"/>
        <v>35.71</v>
      </c>
      <c r="Q3581" s="12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2"/>
        <v>114</v>
      </c>
      <c r="P3582">
        <f t="shared" si="225"/>
        <v>37.96</v>
      </c>
      <c r="Q3582" s="12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2"/>
        <v>100</v>
      </c>
      <c r="P3583">
        <f t="shared" si="225"/>
        <v>33.33</v>
      </c>
      <c r="Q3583" s="12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2"/>
        <v>287</v>
      </c>
      <c r="P3584">
        <f t="shared" si="225"/>
        <v>58.57</v>
      </c>
      <c r="Q3584" s="12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2"/>
        <v>109</v>
      </c>
      <c r="P3585">
        <f t="shared" si="225"/>
        <v>135.63</v>
      </c>
      <c r="Q3585" s="12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6">ROUND(E3586/D3586*100,0)</f>
        <v>116</v>
      </c>
      <c r="P3586">
        <f t="shared" si="225"/>
        <v>30.94</v>
      </c>
      <c r="Q3586" s="12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6"/>
        <v>119</v>
      </c>
      <c r="P3587">
        <f t="shared" si="225"/>
        <v>176.09</v>
      </c>
      <c r="Q3587" s="12" t="s">
        <v>8315</v>
      </c>
      <c r="R3587" t="s">
        <v>8316</v>
      </c>
      <c r="S3587" s="16">
        <f t="shared" ref="S3587:S3650" si="227">(((J3587/60)/60)/24+DATE(1970,1,1))</f>
        <v>41964.716319444444</v>
      </c>
      <c r="T3587" s="16">
        <f t="shared" ref="T3587:T3650" si="228">(((I3587/60)/60)/24+DATE(1970,1,1))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6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6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6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6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6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6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6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6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6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6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6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6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6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6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6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6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6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6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6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6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6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6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6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6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6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6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6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6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6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6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6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6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6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6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6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6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6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6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6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6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6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6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6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6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6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6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6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6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6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6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6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6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6"/>
        <v>7</v>
      </c>
      <c r="P3640">
        <f t="shared" ref="P3640:P3703" si="229">IFERROR(ROUND(E3640/L3640,2),0)</f>
        <v>108</v>
      </c>
      <c r="Q3640" s="12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6"/>
        <v>0</v>
      </c>
      <c r="P3641">
        <f t="shared" si="229"/>
        <v>1</v>
      </c>
      <c r="Q3641" s="12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6"/>
        <v>6</v>
      </c>
      <c r="P3642">
        <f t="shared" si="229"/>
        <v>18.329999999999998</v>
      </c>
      <c r="Q3642" s="12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6"/>
        <v>0</v>
      </c>
      <c r="P3643">
        <f t="shared" si="229"/>
        <v>0</v>
      </c>
      <c r="Q3643" s="12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6"/>
        <v>2</v>
      </c>
      <c r="P3644">
        <f t="shared" si="229"/>
        <v>7.5</v>
      </c>
      <c r="Q3644" s="12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6"/>
        <v>0</v>
      </c>
      <c r="P3645">
        <f t="shared" si="229"/>
        <v>0</v>
      </c>
      <c r="Q3645" s="12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6"/>
        <v>16</v>
      </c>
      <c r="P3646">
        <f t="shared" si="229"/>
        <v>68.42</v>
      </c>
      <c r="Q3646" s="12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6"/>
        <v>0</v>
      </c>
      <c r="P3647">
        <f t="shared" si="229"/>
        <v>1</v>
      </c>
      <c r="Q3647" s="12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6"/>
        <v>5</v>
      </c>
      <c r="P3648">
        <f t="shared" si="229"/>
        <v>60.13</v>
      </c>
      <c r="Q3648" s="12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6"/>
        <v>6</v>
      </c>
      <c r="P3649">
        <f t="shared" si="229"/>
        <v>15</v>
      </c>
      <c r="Q3649" s="12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30">ROUND(E3650/D3650*100,0)</f>
        <v>100</v>
      </c>
      <c r="P3650">
        <f t="shared" si="229"/>
        <v>550.04</v>
      </c>
      <c r="Q3650" s="12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30"/>
        <v>104</v>
      </c>
      <c r="P3651">
        <f t="shared" si="229"/>
        <v>97.5</v>
      </c>
      <c r="Q3651" s="12" t="s">
        <v>8315</v>
      </c>
      <c r="R3651" t="s">
        <v>8316</v>
      </c>
      <c r="S3651" s="16">
        <f t="shared" ref="S3651:S3714" si="231">(((J3651/60)/60)/24+DATE(1970,1,1))</f>
        <v>41780.712893518517</v>
      </c>
      <c r="T3651" s="16">
        <f t="shared" ref="T3651:T3714" si="232">(((I3651/60)/60)/24+DATE(1970,1,1))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30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30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30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30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30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30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30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30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30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30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30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30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30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30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30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30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30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30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30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30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30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0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30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30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0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30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30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30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30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30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30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30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30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30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30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30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30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30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30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30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30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30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30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30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30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30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30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30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30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30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30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30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30"/>
        <v>109</v>
      </c>
      <c r="P3704">
        <f t="shared" ref="P3704:P3767" si="233">IFERROR(ROUND(E3704/L3704,2),0)</f>
        <v>155.94999999999999</v>
      </c>
      <c r="Q3704" s="12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30"/>
        <v>123</v>
      </c>
      <c r="P3705">
        <f t="shared" si="233"/>
        <v>43.2</v>
      </c>
      <c r="Q3705" s="12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30"/>
        <v>136</v>
      </c>
      <c r="P3706">
        <f t="shared" si="233"/>
        <v>15.15</v>
      </c>
      <c r="Q3706" s="12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30"/>
        <v>103</v>
      </c>
      <c r="P3707">
        <f t="shared" si="233"/>
        <v>83.57</v>
      </c>
      <c r="Q3707" s="12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30"/>
        <v>121</v>
      </c>
      <c r="P3708">
        <f t="shared" si="233"/>
        <v>140</v>
      </c>
      <c r="Q3708" s="12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30"/>
        <v>186</v>
      </c>
      <c r="P3709">
        <f t="shared" si="233"/>
        <v>80.87</v>
      </c>
      <c r="Q3709" s="12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30"/>
        <v>300</v>
      </c>
      <c r="P3710">
        <f t="shared" si="233"/>
        <v>53.85</v>
      </c>
      <c r="Q3710" s="12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0"/>
        <v>108</v>
      </c>
      <c r="P3711">
        <f t="shared" si="233"/>
        <v>30.93</v>
      </c>
      <c r="Q3711" s="12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30"/>
        <v>141</v>
      </c>
      <c r="P3712">
        <f t="shared" si="233"/>
        <v>67.959999999999994</v>
      </c>
      <c r="Q3712" s="12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30"/>
        <v>114</v>
      </c>
      <c r="P3713">
        <f t="shared" si="233"/>
        <v>27.14</v>
      </c>
      <c r="Q3713" s="12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4">ROUND(E3714/D3714*100,0)</f>
        <v>154</v>
      </c>
      <c r="P3714">
        <f t="shared" si="233"/>
        <v>110.87</v>
      </c>
      <c r="Q3714" s="12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4"/>
        <v>102</v>
      </c>
      <c r="P3715">
        <f t="shared" si="233"/>
        <v>106.84</v>
      </c>
      <c r="Q3715" s="12" t="s">
        <v>8315</v>
      </c>
      <c r="R3715" t="s">
        <v>8316</v>
      </c>
      <c r="S3715" s="16">
        <f t="shared" ref="S3715:S3778" si="235">(((J3715/60)/60)/24+DATE(1970,1,1))</f>
        <v>42505.738032407404</v>
      </c>
      <c r="T3715" s="16">
        <f t="shared" ref="T3715:T3778" si="236">(((I3715/60)/60)/24+DATE(1970,1,1))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4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4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4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4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4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4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4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4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4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4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4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4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4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4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4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4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4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4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4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4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4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4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4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4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4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4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4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4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4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4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4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4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4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4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4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4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4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4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4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4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4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4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4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4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4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4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4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4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4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4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4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4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4"/>
        <v>103</v>
      </c>
      <c r="P3768">
        <f t="shared" ref="P3768:P3831" si="237">IFERROR(ROUND(E3768/L3768,2),0)</f>
        <v>106.93</v>
      </c>
      <c r="Q3768" s="12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4"/>
        <v>117</v>
      </c>
      <c r="P3769">
        <f t="shared" si="237"/>
        <v>41.7</v>
      </c>
      <c r="Q3769" s="12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4"/>
        <v>108</v>
      </c>
      <c r="P3770">
        <f t="shared" si="237"/>
        <v>74.239999999999995</v>
      </c>
      <c r="Q3770" s="12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4"/>
        <v>100</v>
      </c>
      <c r="P3771">
        <f t="shared" si="237"/>
        <v>73.33</v>
      </c>
      <c r="Q3771" s="12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4"/>
        <v>100</v>
      </c>
      <c r="P3772">
        <f t="shared" si="237"/>
        <v>100</v>
      </c>
      <c r="Q3772" s="12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4"/>
        <v>146</v>
      </c>
      <c r="P3773">
        <f t="shared" si="237"/>
        <v>38.42</v>
      </c>
      <c r="Q3773" s="12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4"/>
        <v>110</v>
      </c>
      <c r="P3774">
        <f t="shared" si="237"/>
        <v>166.97</v>
      </c>
      <c r="Q3774" s="12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4"/>
        <v>108</v>
      </c>
      <c r="P3775">
        <f t="shared" si="237"/>
        <v>94.91</v>
      </c>
      <c r="Q3775" s="12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4"/>
        <v>100</v>
      </c>
      <c r="P3776">
        <f t="shared" si="237"/>
        <v>100</v>
      </c>
      <c r="Q3776" s="12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4"/>
        <v>100</v>
      </c>
      <c r="P3777">
        <f t="shared" si="237"/>
        <v>143.21</v>
      </c>
      <c r="Q3777" s="12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8">ROUND(E3778/D3778*100,0)</f>
        <v>107</v>
      </c>
      <c r="P3778">
        <f t="shared" si="237"/>
        <v>90.82</v>
      </c>
      <c r="Q3778" s="12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8"/>
        <v>143</v>
      </c>
      <c r="P3779">
        <f t="shared" si="237"/>
        <v>48.54</v>
      </c>
      <c r="Q3779" s="12" t="s">
        <v>8315</v>
      </c>
      <c r="R3779" t="s">
        <v>8357</v>
      </c>
      <c r="S3779" s="16">
        <f t="shared" ref="S3779:S3842" si="239">(((J3779/60)/60)/24+DATE(1970,1,1))</f>
        <v>41887.111354166671</v>
      </c>
      <c r="T3779" s="16">
        <f t="shared" ref="T3779:T3842" si="240">(((I3779/60)/60)/24+DATE(1970,1,1))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8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8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8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8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8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8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8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8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8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8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8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8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8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8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8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8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8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8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8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8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8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8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8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8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8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8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8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8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8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8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8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8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8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8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8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8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8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8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8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8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8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8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8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8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8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8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8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8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8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8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8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8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8"/>
        <v>225</v>
      </c>
      <c r="P3832">
        <f t="shared" ref="P3832:P3895" si="241">IFERROR(ROUND(E3832/L3832,2),0)</f>
        <v>75</v>
      </c>
      <c r="Q3832" s="12" t="s">
        <v>8315</v>
      </c>
      <c r="R3832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8"/>
        <v>106</v>
      </c>
      <c r="P3833">
        <f t="shared" si="241"/>
        <v>58.9</v>
      </c>
      <c r="Q3833" s="12" t="s">
        <v>8315</v>
      </c>
      <c r="R3833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8"/>
        <v>105</v>
      </c>
      <c r="P3834">
        <f t="shared" si="241"/>
        <v>139.56</v>
      </c>
      <c r="Q3834" s="12" t="s">
        <v>8315</v>
      </c>
      <c r="R3834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8"/>
        <v>117</v>
      </c>
      <c r="P3835">
        <f t="shared" si="241"/>
        <v>70</v>
      </c>
      <c r="Q3835" s="12" t="s">
        <v>8315</v>
      </c>
      <c r="R3835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8"/>
        <v>109</v>
      </c>
      <c r="P3836">
        <f t="shared" si="241"/>
        <v>57.39</v>
      </c>
      <c r="Q3836" s="12" t="s">
        <v>8315</v>
      </c>
      <c r="R3836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8"/>
        <v>160</v>
      </c>
      <c r="P3837">
        <f t="shared" si="241"/>
        <v>40</v>
      </c>
      <c r="Q3837" s="12" t="s">
        <v>8315</v>
      </c>
      <c r="R3837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8"/>
        <v>113</v>
      </c>
      <c r="P3838">
        <f t="shared" si="241"/>
        <v>64.290000000000006</v>
      </c>
      <c r="Q3838" s="12" t="s">
        <v>8315</v>
      </c>
      <c r="R3838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8"/>
        <v>102</v>
      </c>
      <c r="P3839">
        <f t="shared" si="241"/>
        <v>120.12</v>
      </c>
      <c r="Q3839" s="12" t="s">
        <v>8315</v>
      </c>
      <c r="R3839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8"/>
        <v>101</v>
      </c>
      <c r="P3840">
        <f t="shared" si="241"/>
        <v>1008.24</v>
      </c>
      <c r="Q3840" s="12" t="s">
        <v>8315</v>
      </c>
      <c r="R3840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8"/>
        <v>101</v>
      </c>
      <c r="P3841">
        <f t="shared" si="241"/>
        <v>63.28</v>
      </c>
      <c r="Q3841" s="12" t="s">
        <v>8315</v>
      </c>
      <c r="R3841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2">ROUND(E3842/D3842*100,0)</f>
        <v>6500</v>
      </c>
      <c r="P3842">
        <f t="shared" si="241"/>
        <v>21.67</v>
      </c>
      <c r="Q3842" s="12" t="s">
        <v>8315</v>
      </c>
      <c r="R3842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2"/>
        <v>9</v>
      </c>
      <c r="P3843">
        <f t="shared" si="241"/>
        <v>25.65</v>
      </c>
      <c r="Q3843" s="12" t="s">
        <v>8315</v>
      </c>
      <c r="R3843" t="s">
        <v>8316</v>
      </c>
      <c r="S3843" s="16">
        <f t="shared" ref="S3843:S3906" si="243">(((J3843/60)/60)/24+DATE(1970,1,1))</f>
        <v>41780.785729166666</v>
      </c>
      <c r="T3843" s="16">
        <f t="shared" ref="T3843:T3906" si="244">(((I3843/60)/60)/24+DATE(1970,1,1))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2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2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2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2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2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2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2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2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2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2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2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2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2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2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2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2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2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2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2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2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2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2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2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2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2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2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2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2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2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2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2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2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2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2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2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2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2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2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2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2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2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2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2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2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2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2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2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2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2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2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2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2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2"/>
        <v>3</v>
      </c>
      <c r="P3896">
        <f t="shared" ref="P3896:P3959" si="245">IFERROR(ROUND(E3896/L3896,2),0)</f>
        <v>47.27</v>
      </c>
      <c r="Q3896" s="12" t="s">
        <v>8315</v>
      </c>
      <c r="R3896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2"/>
        <v>5</v>
      </c>
      <c r="P3897">
        <f t="shared" si="245"/>
        <v>50</v>
      </c>
      <c r="Q3897" s="12" t="s">
        <v>8315</v>
      </c>
      <c r="R3897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2"/>
        <v>11</v>
      </c>
      <c r="P3898">
        <f t="shared" si="245"/>
        <v>42.5</v>
      </c>
      <c r="Q3898" s="12" t="s">
        <v>8315</v>
      </c>
      <c r="R3898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2"/>
        <v>18</v>
      </c>
      <c r="P3899">
        <f t="shared" si="245"/>
        <v>44</v>
      </c>
      <c r="Q3899" s="12" t="s">
        <v>8315</v>
      </c>
      <c r="R3899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2"/>
        <v>33</v>
      </c>
      <c r="P3900">
        <f t="shared" si="245"/>
        <v>50.88</v>
      </c>
      <c r="Q3900" s="12" t="s">
        <v>8315</v>
      </c>
      <c r="R3900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2"/>
        <v>1</v>
      </c>
      <c r="P3901">
        <f t="shared" si="245"/>
        <v>62.5</v>
      </c>
      <c r="Q3901" s="12" t="s">
        <v>8315</v>
      </c>
      <c r="R390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2"/>
        <v>5</v>
      </c>
      <c r="P3902">
        <f t="shared" si="245"/>
        <v>27</v>
      </c>
      <c r="Q3902" s="12" t="s">
        <v>8315</v>
      </c>
      <c r="R3902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2"/>
        <v>1</v>
      </c>
      <c r="P3903">
        <f t="shared" si="245"/>
        <v>25</v>
      </c>
      <c r="Q3903" s="12" t="s">
        <v>8315</v>
      </c>
      <c r="R3903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2"/>
        <v>49</v>
      </c>
      <c r="P3904">
        <f t="shared" si="245"/>
        <v>47.26</v>
      </c>
      <c r="Q3904" s="12" t="s">
        <v>8315</v>
      </c>
      <c r="R3904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2"/>
        <v>0</v>
      </c>
      <c r="P3905">
        <f t="shared" si="245"/>
        <v>0</v>
      </c>
      <c r="Q3905" s="12" t="s">
        <v>8315</v>
      </c>
      <c r="R3905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6">ROUND(E3906/D3906*100,0)</f>
        <v>0</v>
      </c>
      <c r="P3906">
        <f t="shared" si="245"/>
        <v>1.5</v>
      </c>
      <c r="Q3906" s="12" t="s">
        <v>8315</v>
      </c>
      <c r="R3906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6"/>
        <v>12</v>
      </c>
      <c r="P3907">
        <f t="shared" si="245"/>
        <v>24.71</v>
      </c>
      <c r="Q3907" s="12" t="s">
        <v>8315</v>
      </c>
      <c r="R3907" t="s">
        <v>8316</v>
      </c>
      <c r="S3907" s="16">
        <f t="shared" ref="S3907:S3970" si="247">(((J3907/60)/60)/24+DATE(1970,1,1))</f>
        <v>42124.623877314814</v>
      </c>
      <c r="T3907" s="16">
        <f t="shared" ref="T3907:T3970" si="248">(((I3907/60)/60)/24+DATE(1970,1,1))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6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6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6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6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6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6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6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6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6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6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6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6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6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6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6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6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6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6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6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6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6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6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6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6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6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6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6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6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6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6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6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6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6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6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6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6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6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6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6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6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6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6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6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6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6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6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6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6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6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6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6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6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6"/>
        <v>32</v>
      </c>
      <c r="P3960">
        <f t="shared" ref="P3960:P4023" si="249">IFERROR(ROUND(E3960/L3960,2),0)</f>
        <v>40.06</v>
      </c>
      <c r="Q3960" s="12" t="s">
        <v>8315</v>
      </c>
      <c r="R3960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6"/>
        <v>24</v>
      </c>
      <c r="P3961">
        <f t="shared" si="249"/>
        <v>24.33</v>
      </c>
      <c r="Q3961" s="12" t="s">
        <v>8315</v>
      </c>
      <c r="R396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6"/>
        <v>2</v>
      </c>
      <c r="P3962">
        <f t="shared" si="249"/>
        <v>11.25</v>
      </c>
      <c r="Q3962" s="12" t="s">
        <v>8315</v>
      </c>
      <c r="R3962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6"/>
        <v>0</v>
      </c>
      <c r="P3963">
        <f t="shared" si="249"/>
        <v>10.5</v>
      </c>
      <c r="Q3963" s="12" t="s">
        <v>8315</v>
      </c>
      <c r="R3963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6"/>
        <v>3</v>
      </c>
      <c r="P3964">
        <f t="shared" si="249"/>
        <v>15</v>
      </c>
      <c r="Q3964" s="12" t="s">
        <v>8315</v>
      </c>
      <c r="R3964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6"/>
        <v>0</v>
      </c>
      <c r="P3965">
        <f t="shared" si="249"/>
        <v>0</v>
      </c>
      <c r="Q3965" s="12" t="s">
        <v>8315</v>
      </c>
      <c r="R3965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6"/>
        <v>6</v>
      </c>
      <c r="P3966">
        <f t="shared" si="249"/>
        <v>42</v>
      </c>
      <c r="Q3966" s="12" t="s">
        <v>8315</v>
      </c>
      <c r="R3966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6"/>
        <v>14</v>
      </c>
      <c r="P3967">
        <f t="shared" si="249"/>
        <v>71.25</v>
      </c>
      <c r="Q3967" s="12" t="s">
        <v>8315</v>
      </c>
      <c r="R3967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6"/>
        <v>1</v>
      </c>
      <c r="P3968">
        <f t="shared" si="249"/>
        <v>22.5</v>
      </c>
      <c r="Q3968" s="12" t="s">
        <v>8315</v>
      </c>
      <c r="R3968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6"/>
        <v>24</v>
      </c>
      <c r="P3969">
        <f t="shared" si="249"/>
        <v>41</v>
      </c>
      <c r="Q3969" s="12" t="s">
        <v>8315</v>
      </c>
      <c r="R3969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50">ROUND(E3970/D3970*100,0)</f>
        <v>11</v>
      </c>
      <c r="P3970">
        <f t="shared" si="249"/>
        <v>47.91</v>
      </c>
      <c r="Q3970" s="12" t="s">
        <v>8315</v>
      </c>
      <c r="R3970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50"/>
        <v>7</v>
      </c>
      <c r="P3971">
        <f t="shared" si="249"/>
        <v>35.17</v>
      </c>
      <c r="Q3971" s="12" t="s">
        <v>8315</v>
      </c>
      <c r="R3971" t="s">
        <v>8316</v>
      </c>
      <c r="S3971" s="16">
        <f t="shared" ref="S3971:S4034" si="251">(((J3971/60)/60)/24+DATE(1970,1,1))</f>
        <v>42601.854699074072</v>
      </c>
      <c r="T3971" s="16">
        <f t="shared" ref="T3971:T4034" si="252">(((I3971/60)/60)/24+DATE(1970,1,1))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0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0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0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0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0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0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0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0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0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0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0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0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0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0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0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0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0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0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0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0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0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0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0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0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0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0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0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0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0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0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0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0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0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0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0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0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0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0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0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0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0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0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0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0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0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0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0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0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0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0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0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0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0"/>
        <v>70</v>
      </c>
      <c r="P4024">
        <f t="shared" ref="P4024:P4087" si="253">IFERROR(ROUND(E4024/L4024,2),0)</f>
        <v>63.56</v>
      </c>
      <c r="Q4024" s="12" t="s">
        <v>8315</v>
      </c>
      <c r="R4024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0"/>
        <v>0</v>
      </c>
      <c r="P4025">
        <f t="shared" si="253"/>
        <v>0</v>
      </c>
      <c r="Q4025" s="12" t="s">
        <v>8315</v>
      </c>
      <c r="R4025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0"/>
        <v>1</v>
      </c>
      <c r="P4026">
        <f t="shared" si="253"/>
        <v>10</v>
      </c>
      <c r="Q4026" s="12" t="s">
        <v>8315</v>
      </c>
      <c r="R4026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0"/>
        <v>5</v>
      </c>
      <c r="P4027">
        <f t="shared" si="253"/>
        <v>62.5</v>
      </c>
      <c r="Q4027" s="12" t="s">
        <v>8315</v>
      </c>
      <c r="R4027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0"/>
        <v>0</v>
      </c>
      <c r="P4028">
        <f t="shared" si="253"/>
        <v>0</v>
      </c>
      <c r="Q4028" s="12" t="s">
        <v>8315</v>
      </c>
      <c r="R4028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0"/>
        <v>7</v>
      </c>
      <c r="P4029">
        <f t="shared" si="253"/>
        <v>30.71</v>
      </c>
      <c r="Q4029" s="12" t="s">
        <v>8315</v>
      </c>
      <c r="R4029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0"/>
        <v>28</v>
      </c>
      <c r="P4030">
        <f t="shared" si="253"/>
        <v>51</v>
      </c>
      <c r="Q4030" s="12" t="s">
        <v>8315</v>
      </c>
      <c r="R4030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0"/>
        <v>0</v>
      </c>
      <c r="P4031">
        <f t="shared" si="253"/>
        <v>0</v>
      </c>
      <c r="Q4031" s="12" t="s">
        <v>8315</v>
      </c>
      <c r="R403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0"/>
        <v>16</v>
      </c>
      <c r="P4032">
        <f t="shared" si="253"/>
        <v>66.67</v>
      </c>
      <c r="Q4032" s="12" t="s">
        <v>8315</v>
      </c>
      <c r="R4032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0"/>
        <v>0</v>
      </c>
      <c r="P4033">
        <f t="shared" si="253"/>
        <v>0</v>
      </c>
      <c r="Q4033" s="12" t="s">
        <v>8315</v>
      </c>
      <c r="R4033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4">ROUND(E4034/D4034*100,0)</f>
        <v>7</v>
      </c>
      <c r="P4034">
        <f t="shared" si="253"/>
        <v>59</v>
      </c>
      <c r="Q4034" s="12" t="s">
        <v>8315</v>
      </c>
      <c r="R4034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4"/>
        <v>26</v>
      </c>
      <c r="P4035">
        <f t="shared" si="253"/>
        <v>65.34</v>
      </c>
      <c r="Q4035" s="12" t="s">
        <v>8315</v>
      </c>
      <c r="R4035" t="s">
        <v>8316</v>
      </c>
      <c r="S4035" s="16">
        <f t="shared" ref="S4035:S4098" si="255">(((J4035/60)/60)/24+DATE(1970,1,1))</f>
        <v>42614.268796296295</v>
      </c>
      <c r="T4035" s="16">
        <f t="shared" ref="T4035:T4098" si="256">(((I4035/60)/60)/24+DATE(1970,1,1))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4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4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4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4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4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4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4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4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4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4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4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4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4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4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4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4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4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4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4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4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4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4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4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4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4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4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4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4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4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4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4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4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4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4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4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4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4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4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4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4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4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4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4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4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4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4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4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4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4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4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4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4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4"/>
        <v>5</v>
      </c>
      <c r="P4088">
        <f t="shared" ref="P4088:P4115" si="257">IFERROR(ROUND(E4088/L4088,2),0)</f>
        <v>9.4</v>
      </c>
      <c r="Q4088" s="12" t="s">
        <v>8315</v>
      </c>
      <c r="R4088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4"/>
        <v>0</v>
      </c>
      <c r="P4089">
        <f t="shared" si="257"/>
        <v>0</v>
      </c>
      <c r="Q4089" s="12" t="s">
        <v>8315</v>
      </c>
      <c r="R4089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4"/>
        <v>11</v>
      </c>
      <c r="P4090">
        <f t="shared" si="257"/>
        <v>72</v>
      </c>
      <c r="Q4090" s="12" t="s">
        <v>8315</v>
      </c>
      <c r="R4090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4"/>
        <v>5</v>
      </c>
      <c r="P4091">
        <f t="shared" si="257"/>
        <v>30</v>
      </c>
      <c r="Q4091" s="12" t="s">
        <v>8315</v>
      </c>
      <c r="R409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4"/>
        <v>3</v>
      </c>
      <c r="P4092">
        <f t="shared" si="257"/>
        <v>10.67</v>
      </c>
      <c r="Q4092" s="12" t="s">
        <v>8315</v>
      </c>
      <c r="R4092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4"/>
        <v>13</v>
      </c>
      <c r="P4093">
        <f t="shared" si="257"/>
        <v>25.5</v>
      </c>
      <c r="Q4093" s="12" t="s">
        <v>8315</v>
      </c>
      <c r="R4093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4"/>
        <v>0</v>
      </c>
      <c r="P4094">
        <f t="shared" si="257"/>
        <v>20</v>
      </c>
      <c r="Q4094" s="12" t="s">
        <v>8315</v>
      </c>
      <c r="R4094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4"/>
        <v>2</v>
      </c>
      <c r="P4095">
        <f t="shared" si="257"/>
        <v>15</v>
      </c>
      <c r="Q4095" s="12" t="s">
        <v>8315</v>
      </c>
      <c r="R4095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4"/>
        <v>37</v>
      </c>
      <c r="P4096">
        <f t="shared" si="257"/>
        <v>91.25</v>
      </c>
      <c r="Q4096" s="12" t="s">
        <v>8315</v>
      </c>
      <c r="R4096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4"/>
        <v>3</v>
      </c>
      <c r="P4097">
        <f t="shared" si="257"/>
        <v>800</v>
      </c>
      <c r="Q4097" s="12" t="s">
        <v>8315</v>
      </c>
      <c r="R4097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8">ROUND(E4098/D4098*100,0)</f>
        <v>11</v>
      </c>
      <c r="P4098">
        <f t="shared" si="257"/>
        <v>80</v>
      </c>
      <c r="Q4098" s="12" t="s">
        <v>8315</v>
      </c>
      <c r="R4098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8"/>
        <v>0</v>
      </c>
      <c r="P4099">
        <f t="shared" si="257"/>
        <v>0</v>
      </c>
      <c r="Q4099" s="12" t="s">
        <v>8315</v>
      </c>
      <c r="R4099" t="s">
        <v>8316</v>
      </c>
      <c r="S4099" s="16">
        <f t="shared" ref="S4099:S4115" si="259">(((J4099/60)/60)/24+DATE(1970,1,1))</f>
        <v>42344.824502314819</v>
      </c>
      <c r="T4099" s="16">
        <f t="shared" ref="T4099:T4115" si="260">(((I4099/60)/60)/24+DATE(1970,1,1))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8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8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8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8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8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8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8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8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8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8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8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8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8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8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8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8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9"/>
        <v>42358.573182870372</v>
      </c>
      <c r="T4115" s="16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C00000"/>
        <color theme="4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8A61-982F-47E9-A889-4EE1EC8294E6}">
  <dimension ref="A1:T413"/>
  <sheetViews>
    <sheetView workbookViewId="0">
      <selection activeCell="A13" sqref="A1:XFD1048576"/>
    </sheetView>
  </sheetViews>
  <sheetFormatPr defaultColWidth="39"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5" t="s">
        <v>8364</v>
      </c>
      <c r="T1" s="10" t="s">
        <v>8365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B9508A61-982F-47E9-A889-4EE1EC8294E6}"/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C00000"/>
        <color theme="4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46EC6-C0FC-443C-8CEA-F6C0F53A1BE1}">
  <dimension ref="A1:T251"/>
  <sheetViews>
    <sheetView workbookViewId="0">
      <selection sqref="A1:XFD1048576"/>
    </sheetView>
  </sheetViews>
  <sheetFormatPr defaultColWidth="36.88671875" defaultRowHeight="14.4" x14ac:dyDescent="0.3"/>
  <cols>
    <col min="1" max="1" width="5" bestFit="1" customWidth="1"/>
    <col min="2" max="2" width="36.777343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5" t="s">
        <v>8364</v>
      </c>
      <c r="T1" s="10" t="s">
        <v>8365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57.6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57.6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C00000"/>
        <color theme="4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9E1F8-2D66-4FF3-8AAC-BCC698191852}">
  <dimension ref="A1:C14"/>
  <sheetViews>
    <sheetView workbookViewId="0">
      <selection activeCell="D19" sqref="D19"/>
    </sheetView>
  </sheetViews>
  <sheetFormatPr defaultRowHeight="14.4" x14ac:dyDescent="0.3"/>
  <cols>
    <col min="1" max="1" width="25.88671875" bestFit="1" customWidth="1"/>
    <col min="2" max="2" width="11" bestFit="1" customWidth="1"/>
    <col min="3" max="3" width="12" bestFit="1" customWidth="1"/>
  </cols>
  <sheetData>
    <row r="1" spans="1:3" x14ac:dyDescent="0.3">
      <c r="A1" s="17"/>
      <c r="B1" s="17" t="s">
        <v>8387</v>
      </c>
      <c r="C1" s="17" t="s">
        <v>8388</v>
      </c>
    </row>
    <row r="2" spans="1:3" x14ac:dyDescent="0.3">
      <c r="A2" s="19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s="19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s="19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s="19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s="19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s="19" t="s">
        <v>8392</v>
      </c>
      <c r="B7" s="18">
        <f>B5-B6</f>
        <v>3500</v>
      </c>
      <c r="C7" s="18">
        <f>C5-C6</f>
        <v>8000</v>
      </c>
    </row>
    <row r="8" spans="1:3" x14ac:dyDescent="0.3">
      <c r="A8" s="19"/>
      <c r="B8" s="18"/>
      <c r="C8" s="18"/>
    </row>
    <row r="9" spans="1:3" x14ac:dyDescent="0.3">
      <c r="A9" s="19" t="s">
        <v>8385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s="19" t="s">
        <v>8386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s="19" t="s">
        <v>8393</v>
      </c>
      <c r="B11" s="20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s="19" t="s">
        <v>8394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s="19" t="s">
        <v>8395</v>
      </c>
      <c r="B13" s="18">
        <f>_xlfn.QUARTILE.EXC('Successful US Kickstarters'!E:E, 1)</f>
        <v>1716.5074999999999</v>
      </c>
      <c r="C13" s="18">
        <f xml:space="preserve"> _xlfn.QUARTILE.EXC('Failed US Kickstarters'!E:E, 1)</f>
        <v>9.25</v>
      </c>
    </row>
    <row r="14" spans="1:3" x14ac:dyDescent="0.3">
      <c r="A14" s="19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58E1-CDC7-4A53-BF4D-E4D51A180E36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54654-F894-4C60-A9C8-C4FE9D504F46}">
  <dimension ref="A1:E7"/>
  <sheetViews>
    <sheetView workbookViewId="0">
      <selection activeCell="H40" sqref="H4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8222</v>
      </c>
      <c r="B2" t="s">
        <v>8224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FFE7-8EAD-47D1-893D-1A1DF735C5E4}">
  <dimension ref="A1:F17"/>
  <sheetViews>
    <sheetView workbookViewId="0">
      <selection activeCell="B14" sqref="B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8358</v>
      </c>
      <c r="B1" t="s">
        <v>8315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8366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3">
      <c r="A6" s="14" t="s">
        <v>8373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3">
      <c r="A7" s="14" t="s">
        <v>8374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3">
      <c r="A8" s="14" t="s">
        <v>8375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3">
      <c r="A9" s="14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3">
      <c r="A10" s="14" t="s">
        <v>8376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3">
      <c r="A11" s="14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3">
      <c r="A12" s="14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3">
      <c r="A13" s="14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3">
      <c r="A14" s="14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3">
      <c r="A15" s="14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3">
      <c r="A16" s="14" t="s">
        <v>8377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3">
      <c r="A17" s="14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E4280-C664-4816-8A7A-F9E51B24C809}">
  <dimension ref="A1:F6"/>
  <sheetViews>
    <sheetView workbookViewId="0">
      <selection activeCell="J6" sqref="J6"/>
    </sheetView>
  </sheetViews>
  <sheetFormatPr defaultRowHeight="14.4" x14ac:dyDescent="0.3"/>
  <cols>
    <col min="1" max="1" width="30.5546875" bestFit="1" customWidth="1"/>
    <col min="2" max="2" width="44.5546875" customWidth="1"/>
    <col min="5" max="5" width="15.6640625" bestFit="1" customWidth="1"/>
    <col min="6" max="6" width="11" bestFit="1" customWidth="1"/>
  </cols>
  <sheetData>
    <row r="1" spans="1:6" x14ac:dyDescent="0.3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Parent Category Statistics</vt:lpstr>
      <vt:lpstr>Subcategory Statistics</vt:lpstr>
      <vt:lpstr>Outcomes Based on Launch Date</vt:lpstr>
      <vt:lpstr>Edinburgh Research</vt:lpstr>
      <vt:lpstr>GB Musical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atlea</cp:lastModifiedBy>
  <dcterms:created xsi:type="dcterms:W3CDTF">2017-04-20T15:17:24Z</dcterms:created>
  <dcterms:modified xsi:type="dcterms:W3CDTF">2021-09-23T01:17:12Z</dcterms:modified>
</cp:coreProperties>
</file>