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WisorData\Gronli\Night work, animal model\txt files\Work period\Baseline and workdays\txt files\ActivePhaseWorkers\Tau_values_output_07.12.2016.15.35\"/>
    </mc:Choice>
  </mc:AlternateContent>
  <bookViews>
    <workbookView xWindow="0" yWindow="0" windowWidth="26475" windowHeight="10530" activeTab="2"/>
  </bookViews>
  <sheets>
    <sheet name="Data Source Info" sheetId="4" r:id="rId1"/>
    <sheet name="Calling Parameters" sheetId="3" r:id="rId2"/>
    <sheet name="Tau Values and LA + U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2" l="1"/>
  <c r="K40" i="2"/>
  <c r="I55" i="2"/>
  <c r="E41" i="2"/>
  <c r="D55" i="2"/>
  <c r="I49" i="2"/>
  <c r="D49" i="2"/>
  <c r="I44" i="2"/>
  <c r="D41" i="2"/>
  <c r="F41" i="2"/>
  <c r="D44" i="2"/>
  <c r="I42" i="2"/>
  <c r="C42" i="2"/>
  <c r="B20" i="2"/>
</calcChain>
</file>

<file path=xl/sharedStrings.xml><?xml version="1.0" encoding="utf-8"?>
<sst xmlns="http://schemas.openxmlformats.org/spreadsheetml/2006/main" count="67" uniqueCount="56">
  <si>
    <t>1_AW_LD_workday1.txt</t>
  </si>
  <si>
    <t>6_AW_LD_workday1.txt</t>
  </si>
  <si>
    <t>18_AW_DD_workday1.txt</t>
  </si>
  <si>
    <t>20_AW_DD_workday1.txt</t>
  </si>
  <si>
    <t>21_AW_DD_workday1.txt</t>
  </si>
  <si>
    <t>23_AW_DD_workday1.txt</t>
  </si>
  <si>
    <t>25_AW_DD_workday1.txt</t>
  </si>
  <si>
    <t>26_AW_LD_workday1.txt</t>
  </si>
  <si>
    <t>27_AW_LD_workday1.txt</t>
  </si>
  <si>
    <t>29_AW_LD_workday1.txt</t>
  </si>
  <si>
    <t>31_AW_LD_workday1.txt</t>
  </si>
  <si>
    <t>33_AW_LD_workday1.txt</t>
  </si>
  <si>
    <t>Files</t>
  </si>
  <si>
    <t>Ti</t>
  </si>
  <si>
    <t>Td</t>
  </si>
  <si>
    <t>LA</t>
  </si>
  <si>
    <t>UA</t>
  </si>
  <si>
    <t>Model</t>
  </si>
  <si>
    <t>Signal</t>
  </si>
  <si>
    <t>Algorithm</t>
  </si>
  <si>
    <t>Rescored into Quiet Wake and Active Wake?</t>
  </si>
  <si>
    <t>Was the dataset restricted in hours from start of recording?</t>
  </si>
  <si>
    <t>Did the user input a start time and end time to restrict the recording?</t>
  </si>
  <si>
    <t>Did the user input a starting epoch and ending epoch to restrict the recording?</t>
  </si>
  <si>
    <t>Start Time in hours from beginning of recording:</t>
  </si>
  <si>
    <t>End Time in hours from the beginning of the recording:</t>
  </si>
  <si>
    <t>Start Time (in clock time):</t>
  </si>
  <si>
    <t>End Time (in clock time):</t>
  </si>
  <si>
    <t>Starting Epoch (in epochs from beginning of recording):</t>
  </si>
  <si>
    <t>Ending Epoch (in epochs from beginning of recording):</t>
  </si>
  <si>
    <t>3state</t>
  </si>
  <si>
    <t>EEG1</t>
  </si>
  <si>
    <t>NelderMead</t>
  </si>
  <si>
    <t>N/A</t>
  </si>
  <si>
    <t>This xls generated by Matlab on:</t>
  </si>
  <si>
    <t>This xls generated by script</t>
  </si>
  <si>
    <t>C:\Users\wisorlab\Documents\MATLAB\mrempe\Epoch-Based-Processing\Timed_Intervals\internal\Process_L_with_GUI\write_tau_values_to_file</t>
  </si>
  <si>
    <t>Calling script:</t>
  </si>
  <si>
    <t>write_tau_values_to_file.m</t>
  </si>
  <si>
    <t>Calling script modified on:</t>
  </si>
  <si>
    <t>AW baseline</t>
  </si>
  <si>
    <t>RW baseline</t>
  </si>
  <si>
    <t>AW 4days work</t>
  </si>
  <si>
    <t>RW 4days work</t>
  </si>
  <si>
    <t>AW 4 days work</t>
  </si>
  <si>
    <t>RW 4 days work</t>
  </si>
  <si>
    <t>Ti RW baseline vs. work:</t>
  </si>
  <si>
    <t xml:space="preserve">this is with </t>
  </si>
  <si>
    <t>excluding</t>
  </si>
  <si>
    <t>17_RW_DD</t>
  </si>
  <si>
    <t>Td RW baseline vs. work:</t>
  </si>
  <si>
    <t>Ti AW baseline vs. work:</t>
  </si>
  <si>
    <t>25_AW_DD</t>
  </si>
  <si>
    <t>Td AW baseline vs. work:</t>
  </si>
  <si>
    <t>Ti AW vs RW during work:</t>
  </si>
  <si>
    <t>Td AW vs RW during work: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</si>
</sst>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22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2.7109375" customWidth="1"/>
    <col min="2" max="2" width="133.7109375" customWidth="1"/>
  </cols>
  <sheetData>
    <row r="1" spans="1:2" x14ac:dyDescent="0.25">
      <c r="A1" t="s">
        <v>34</v>
      </c>
      <c r="B1" s="2">
        <v>42563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s="3">
        <v>42488.608113425929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RowHeight="15" x14ac:dyDescent="0.25"/>
  <sheetData>
    <row r="2" spans="1:2" x14ac:dyDescent="0.25">
      <c r="A2" t="s">
        <v>17</v>
      </c>
      <c r="B2" t="s">
        <v>30</v>
      </c>
    </row>
    <row r="3" spans="1:2" x14ac:dyDescent="0.25">
      <c r="A3" t="s">
        <v>18</v>
      </c>
      <c r="B3" t="s">
        <v>31</v>
      </c>
    </row>
    <row r="4" spans="1:2" x14ac:dyDescent="0.25">
      <c r="A4" t="s">
        <v>19</v>
      </c>
      <c r="B4" t="s">
        <v>32</v>
      </c>
    </row>
    <row r="5" spans="1:2" x14ac:dyDescent="0.25">
      <c r="A5" t="s">
        <v>20</v>
      </c>
      <c r="B5">
        <v>0</v>
      </c>
    </row>
    <row r="6" spans="1:2" x14ac:dyDescent="0.25">
      <c r="A6" t="s">
        <v>21</v>
      </c>
      <c r="B6">
        <v>0</v>
      </c>
    </row>
    <row r="7" spans="1:2" x14ac:dyDescent="0.25">
      <c r="A7" t="s">
        <v>22</v>
      </c>
      <c r="B7">
        <v>0</v>
      </c>
    </row>
    <row r="8" spans="1:2" x14ac:dyDescent="0.25">
      <c r="A8" t="s">
        <v>23</v>
      </c>
      <c r="B8">
        <v>1</v>
      </c>
    </row>
    <row r="9" spans="1:2" x14ac:dyDescent="0.25">
      <c r="A9" t="s">
        <v>24</v>
      </c>
      <c r="B9" t="s">
        <v>33</v>
      </c>
    </row>
    <row r="10" spans="1:2" x14ac:dyDescent="0.25">
      <c r="A10" t="s">
        <v>25</v>
      </c>
      <c r="B10" t="s">
        <v>33</v>
      </c>
    </row>
    <row r="11" spans="1:2" x14ac:dyDescent="0.25">
      <c r="A11" t="s">
        <v>26</v>
      </c>
      <c r="B11" t="s">
        <v>33</v>
      </c>
    </row>
    <row r="12" spans="1:2" x14ac:dyDescent="0.25">
      <c r="A12" t="s">
        <v>27</v>
      </c>
      <c r="B12" t="s">
        <v>33</v>
      </c>
    </row>
    <row r="13" spans="1:2" x14ac:dyDescent="0.25">
      <c r="A13" t="s">
        <v>28</v>
      </c>
      <c r="B13">
        <v>1</v>
      </c>
    </row>
    <row r="14" spans="1:2" x14ac:dyDescent="0.25">
      <c r="A14" t="s">
        <v>29</v>
      </c>
      <c r="B14">
        <v>8640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L41" sqref="L41"/>
    </sheetView>
  </sheetViews>
  <sheetFormatPr defaultRowHeight="15" x14ac:dyDescent="0.25"/>
  <cols>
    <col min="1" max="1" width="23.7109375" bestFit="1" customWidth="1"/>
    <col min="2" max="2" width="12" bestFit="1" customWidth="1"/>
    <col min="3" max="3" width="22.140625" bestFit="1" customWidth="1"/>
    <col min="4" max="4" width="11.7109375" customWidth="1"/>
    <col min="5" max="5" width="19.7109375" customWidth="1"/>
    <col min="6" max="6" width="12" customWidth="1"/>
    <col min="7" max="7" width="12.28515625" customWidth="1"/>
    <col min="8" max="8" width="23.28515625" bestFit="1" customWidth="1"/>
    <col min="9" max="9" width="12.140625" bestFit="1" customWidth="1"/>
    <col min="10" max="10" width="12" bestFit="1" customWidth="1"/>
    <col min="11" max="11" width="15" bestFit="1" customWidth="1"/>
    <col min="12" max="12" width="14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0</v>
      </c>
      <c r="B2">
        <v>9.8606428969963389</v>
      </c>
      <c r="C2">
        <v>4.3279379179872564</v>
      </c>
      <c r="D2">
        <v>0.28225450649595496</v>
      </c>
      <c r="E2">
        <v>2.6434771504507752</v>
      </c>
    </row>
    <row r="3" spans="1:5" x14ac:dyDescent="0.25">
      <c r="A3" t="s">
        <v>1</v>
      </c>
      <c r="B3">
        <v>9.3174545089716538</v>
      </c>
      <c r="C3">
        <v>2.3752654271936824</v>
      </c>
      <c r="D3">
        <v>0.35321230945385662</v>
      </c>
      <c r="E3">
        <v>2.7368289248828348</v>
      </c>
    </row>
    <row r="4" spans="1:5" x14ac:dyDescent="0.25">
      <c r="A4" t="s">
        <v>2</v>
      </c>
      <c r="B4">
        <v>12.076230132379219</v>
      </c>
      <c r="C4">
        <v>3.8351071305917515</v>
      </c>
      <c r="D4">
        <v>0.3309790727389465</v>
      </c>
      <c r="E4">
        <v>2.6059824872484447</v>
      </c>
    </row>
    <row r="5" spans="1:5" x14ac:dyDescent="0.25">
      <c r="A5" t="s">
        <v>3</v>
      </c>
      <c r="B5">
        <v>10.648992709700845</v>
      </c>
      <c r="C5">
        <v>4.530377831608325</v>
      </c>
      <c r="D5">
        <v>0.40979440355694507</v>
      </c>
      <c r="E5">
        <v>2.3098042566366712</v>
      </c>
    </row>
    <row r="6" spans="1:5" x14ac:dyDescent="0.25">
      <c r="A6" t="s">
        <v>4</v>
      </c>
      <c r="B6">
        <v>7.2837264369096903</v>
      </c>
      <c r="C6">
        <v>2.2557746429536882</v>
      </c>
      <c r="D6">
        <v>0.25597389344985921</v>
      </c>
      <c r="E6">
        <v>3.0187103023583313</v>
      </c>
    </row>
    <row r="7" spans="1:5" x14ac:dyDescent="0.25">
      <c r="A7" t="s">
        <v>5</v>
      </c>
      <c r="B7">
        <v>31.609914500399555</v>
      </c>
      <c r="C7">
        <v>10.542692580856929</v>
      </c>
      <c r="D7">
        <v>0.38950665063476747</v>
      </c>
      <c r="E7">
        <v>2.4779360349319806</v>
      </c>
    </row>
    <row r="9" spans="1:5" x14ac:dyDescent="0.25">
      <c r="A9" t="s">
        <v>7</v>
      </c>
      <c r="B9">
        <v>10.595251249395705</v>
      </c>
      <c r="C9">
        <v>2.8313708983700283</v>
      </c>
      <c r="D9">
        <v>0.47943985919231868</v>
      </c>
      <c r="E9">
        <v>2.1815475879046726</v>
      </c>
    </row>
    <row r="10" spans="1:5" x14ac:dyDescent="0.25">
      <c r="A10" t="s">
        <v>8</v>
      </c>
      <c r="B10">
        <v>8.7422731450043543</v>
      </c>
      <c r="C10">
        <v>2.2276404442268247</v>
      </c>
      <c r="D10">
        <v>0.3036913407266269</v>
      </c>
      <c r="E10">
        <v>3.0543240421493936</v>
      </c>
    </row>
    <row r="11" spans="1:5" x14ac:dyDescent="0.25">
      <c r="A11" t="s">
        <v>9</v>
      </c>
      <c r="B11">
        <v>11.35765809526022</v>
      </c>
      <c r="C11">
        <v>4.1009291186455838</v>
      </c>
      <c r="D11">
        <v>0.45351242795105534</v>
      </c>
      <c r="E11">
        <v>2.3922270576837006</v>
      </c>
    </row>
    <row r="12" spans="1:5" x14ac:dyDescent="0.25">
      <c r="A12" t="s">
        <v>10</v>
      </c>
      <c r="B12">
        <v>12.364007189616721</v>
      </c>
      <c r="C12">
        <v>4.5160481544167634</v>
      </c>
      <c r="D12">
        <v>0.41152197073976382</v>
      </c>
      <c r="E12">
        <v>2.4334598783465187</v>
      </c>
    </row>
    <row r="13" spans="1:5" x14ac:dyDescent="0.25">
      <c r="A13" t="s">
        <v>11</v>
      </c>
      <c r="B13">
        <v>13.372409584958302</v>
      </c>
      <c r="C13">
        <v>4.2247729576892699</v>
      </c>
      <c r="D13">
        <v>0.31484179803605244</v>
      </c>
      <c r="E13">
        <v>2.7036065527947413</v>
      </c>
    </row>
    <row r="15" spans="1:5" s="4" customFormat="1" x14ac:dyDescent="0.25">
      <c r="A15" s="4" t="s">
        <v>6</v>
      </c>
      <c r="B15" s="4">
        <v>63899304.54024975</v>
      </c>
      <c r="C15" s="4">
        <v>12.874036792037138</v>
      </c>
      <c r="D15" s="4">
        <v>3.8520571546147984E-2</v>
      </c>
      <c r="E15" s="4">
        <v>5.4066610625749636</v>
      </c>
    </row>
    <row r="16" spans="1:5" x14ac:dyDescent="0.25">
      <c r="B16" t="s">
        <v>40</v>
      </c>
    </row>
    <row r="20" spans="2:12" x14ac:dyDescent="0.25">
      <c r="B20" t="e">
        <f>_xlfn.T.TEST(F2,B2:B6,2,1)</f>
        <v>#VALUE!</v>
      </c>
    </row>
    <row r="23" spans="2:12" x14ac:dyDescent="0.25">
      <c r="C23" t="s">
        <v>13</v>
      </c>
      <c r="I23" t="s">
        <v>14</v>
      </c>
    </row>
    <row r="24" spans="2:12" x14ac:dyDescent="0.25">
      <c r="C24" t="s">
        <v>40</v>
      </c>
      <c r="D24" t="s">
        <v>41</v>
      </c>
      <c r="E24" t="s">
        <v>42</v>
      </c>
      <c r="F24" t="s">
        <v>43</v>
      </c>
      <c r="I24" t="s">
        <v>40</v>
      </c>
      <c r="J24" t="s">
        <v>41</v>
      </c>
      <c r="K24" t="s">
        <v>44</v>
      </c>
      <c r="L24" t="s">
        <v>45</v>
      </c>
    </row>
    <row r="25" spans="2:12" x14ac:dyDescent="0.25">
      <c r="C25">
        <v>9.8606428969963389</v>
      </c>
      <c r="D25">
        <v>18.341669318207551</v>
      </c>
      <c r="E25">
        <v>9.6664996067819953</v>
      </c>
      <c r="F25" s="4"/>
      <c r="I25">
        <v>4.3279379179872564</v>
      </c>
      <c r="J25">
        <v>6.8077704134378676</v>
      </c>
      <c r="K25">
        <v>3.2247162233063822</v>
      </c>
      <c r="L25">
        <v>1.9194221705880086</v>
      </c>
    </row>
    <row r="26" spans="2:12" x14ac:dyDescent="0.25">
      <c r="C26">
        <v>9.3174545089716538</v>
      </c>
      <c r="D26">
        <v>19.030408861831575</v>
      </c>
      <c r="E26">
        <v>10.849540137579954</v>
      </c>
      <c r="F26">
        <v>9.9175198887865896</v>
      </c>
      <c r="I26">
        <v>2.3752654271936824</v>
      </c>
      <c r="J26">
        <v>5.1447762250268729</v>
      </c>
      <c r="K26">
        <v>2.4407742288998291</v>
      </c>
      <c r="L26">
        <v>2.2901027358793216</v>
      </c>
    </row>
    <row r="27" spans="2:12" x14ac:dyDescent="0.25">
      <c r="C27">
        <v>12.076230132379219</v>
      </c>
      <c r="D27">
        <v>12.978988261349425</v>
      </c>
      <c r="E27">
        <v>7.7982065816157711</v>
      </c>
      <c r="F27">
        <v>13.459806180958312</v>
      </c>
      <c r="I27">
        <v>3.8351071305917515</v>
      </c>
      <c r="J27">
        <v>3.3649953675215638</v>
      </c>
      <c r="K27">
        <v>1.7858076476403935</v>
      </c>
      <c r="L27" s="4"/>
    </row>
    <row r="28" spans="2:12" x14ac:dyDescent="0.25">
      <c r="C28">
        <v>10.648992709700845</v>
      </c>
      <c r="D28">
        <v>12.407086569348328</v>
      </c>
      <c r="E28">
        <v>8.9628528958214702</v>
      </c>
      <c r="F28" s="4"/>
      <c r="I28">
        <v>4.530377831608325</v>
      </c>
      <c r="J28">
        <v>4.4755264558763486</v>
      </c>
      <c r="K28">
        <v>2.1187382502446646</v>
      </c>
      <c r="L28">
        <v>1.4710550553800306</v>
      </c>
    </row>
    <row r="29" spans="2:12" x14ac:dyDescent="0.25">
      <c r="C29">
        <v>7.2837264369096903</v>
      </c>
      <c r="D29">
        <v>4.4176959047252442</v>
      </c>
      <c r="E29">
        <v>11.131358266558333</v>
      </c>
      <c r="F29">
        <v>7.9629095394298481</v>
      </c>
      <c r="I29">
        <v>2.2557746429536882</v>
      </c>
      <c r="J29">
        <v>0.83167426900301233</v>
      </c>
      <c r="K29">
        <v>2.8994423519618016</v>
      </c>
      <c r="L29">
        <v>1.5124836035531088</v>
      </c>
    </row>
    <row r="30" spans="2:12" x14ac:dyDescent="0.25">
      <c r="C30">
        <v>31.609914500399555</v>
      </c>
      <c r="D30">
        <v>14.025969454244542</v>
      </c>
      <c r="E30">
        <v>12.640158487819868</v>
      </c>
      <c r="F30">
        <v>7.5490558051812755</v>
      </c>
      <c r="I30">
        <v>10.542692580856929</v>
      </c>
      <c r="J30">
        <v>3.5000990214723426</v>
      </c>
      <c r="K30">
        <v>3.0309870344091245</v>
      </c>
      <c r="L30">
        <v>1.7159161315969029</v>
      </c>
    </row>
    <row r="31" spans="2:12" x14ac:dyDescent="0.25">
      <c r="D31">
        <v>20.271570332329091</v>
      </c>
      <c r="F31">
        <v>8.3419814023701555</v>
      </c>
      <c r="J31">
        <v>5.1043459790651751</v>
      </c>
      <c r="L31">
        <v>8.7558765454989604</v>
      </c>
    </row>
    <row r="32" spans="2:12" x14ac:dyDescent="0.25">
      <c r="C32">
        <v>10.595251249395705</v>
      </c>
      <c r="E32">
        <v>13.456641954209459</v>
      </c>
      <c r="I32">
        <v>2.8313708983700283</v>
      </c>
      <c r="J32">
        <v>6.4547289185402548</v>
      </c>
      <c r="K32">
        <v>3.1288973175865213</v>
      </c>
      <c r="L32">
        <v>2.2641665818790147</v>
      </c>
    </row>
    <row r="33" spans="3:12" x14ac:dyDescent="0.25">
      <c r="C33">
        <v>8.7422731450043543</v>
      </c>
      <c r="D33">
        <v>8.4951843769809585</v>
      </c>
      <c r="E33">
        <v>9.4825555545959439</v>
      </c>
      <c r="F33">
        <v>8.35291588567312</v>
      </c>
      <c r="I33">
        <v>2.2276404442268247</v>
      </c>
      <c r="J33">
        <v>3.2083181885820506</v>
      </c>
      <c r="K33">
        <v>1.9052440108798994</v>
      </c>
      <c r="L33">
        <v>2.1504345046034485</v>
      </c>
    </row>
    <row r="34" spans="3:12" x14ac:dyDescent="0.25">
      <c r="C34">
        <v>11.35765809526022</v>
      </c>
      <c r="D34">
        <v>16.061404761826452</v>
      </c>
      <c r="E34">
        <v>10.608657445995522</v>
      </c>
      <c r="F34">
        <v>7.406807964211211</v>
      </c>
      <c r="I34">
        <v>4.1009291186455838</v>
      </c>
      <c r="J34">
        <v>6.7713789748842785</v>
      </c>
      <c r="K34">
        <v>2.2055519513395394</v>
      </c>
      <c r="L34">
        <v>1.8955254354148645</v>
      </c>
    </row>
    <row r="35" spans="3:12" x14ac:dyDescent="0.25">
      <c r="C35">
        <v>12.364007189616721</v>
      </c>
      <c r="D35">
        <v>10.16249178614019</v>
      </c>
      <c r="E35">
        <v>9.6758568007677237</v>
      </c>
      <c r="F35">
        <v>7.2409650432253532</v>
      </c>
      <c r="I35">
        <v>4.5160481544167634</v>
      </c>
      <c r="J35">
        <v>4.5943721846684031</v>
      </c>
      <c r="K35">
        <v>2.4429078695762714</v>
      </c>
      <c r="L35">
        <v>2.5788205215396696</v>
      </c>
    </row>
    <row r="36" spans="3:12" x14ac:dyDescent="0.25">
      <c r="C36">
        <v>13.372409584958302</v>
      </c>
      <c r="D36">
        <v>8.1115453543869016</v>
      </c>
      <c r="E36">
        <v>13.949792363742938</v>
      </c>
      <c r="F36">
        <v>8.7926589478749939</v>
      </c>
      <c r="I36">
        <v>4.2247729576892699</v>
      </c>
      <c r="J36">
        <v>2.2860265249405831</v>
      </c>
      <c r="K36">
        <v>2.9337391303910754</v>
      </c>
      <c r="L36">
        <v>2.8156662091833824</v>
      </c>
    </row>
    <row r="37" spans="3:12" x14ac:dyDescent="0.25">
      <c r="D37">
        <v>17.481983908346422</v>
      </c>
      <c r="F37">
        <v>12.406697916225188</v>
      </c>
      <c r="J37">
        <v>4.1072039849394031</v>
      </c>
      <c r="L37">
        <v>3.3395520033103483</v>
      </c>
    </row>
    <row r="38" spans="3:12" x14ac:dyDescent="0.25">
      <c r="D38">
        <v>12.586921769601155</v>
      </c>
      <c r="F38">
        <v>14.60331158111762</v>
      </c>
      <c r="J38">
        <v>4.1292493991668682</v>
      </c>
      <c r="L38">
        <v>1.8543647566750217</v>
      </c>
    </row>
    <row r="39" spans="3:12" x14ac:dyDescent="0.25">
      <c r="D39">
        <v>16.352361122236566</v>
      </c>
      <c r="F39">
        <v>9.8173148908062675</v>
      </c>
      <c r="J39">
        <v>5.4885458894747696</v>
      </c>
    </row>
    <row r="40" spans="3:12" x14ac:dyDescent="0.25">
      <c r="K40">
        <f>AVERAGE(K25:K36)</f>
        <v>2.5560732742032273</v>
      </c>
      <c r="L40">
        <f>AVERAGE(L25:L38)</f>
        <v>2.6587220196232377</v>
      </c>
    </row>
    <row r="41" spans="3:12" x14ac:dyDescent="0.25">
      <c r="D41">
        <f>AVERAGE(D25:D39)</f>
        <v>13.623234412968172</v>
      </c>
      <c r="E41">
        <f>AVERAGE(E26:E39)</f>
        <v>10.855562048870699</v>
      </c>
      <c r="F41">
        <f>AVERAGE(F26:F39)</f>
        <v>9.6543287538216607</v>
      </c>
    </row>
    <row r="42" spans="3:12" x14ac:dyDescent="0.25">
      <c r="C42">
        <f>_xlfn.T.TEST(C25:C36,D25:D39,2,2)</f>
        <v>0.61384457497833</v>
      </c>
      <c r="I42">
        <f>_xlfn.T.TEST(I25:I36,J25:J39,2,2)</f>
        <v>0.74359994044044053</v>
      </c>
    </row>
    <row r="44" spans="3:12" x14ac:dyDescent="0.25">
      <c r="C44" t="s">
        <v>46</v>
      </c>
      <c r="D44" s="5">
        <f>_xlfn.T.TEST(D25:D39,F26:F39,1,3)</f>
        <v>5.9109379373629102E-3</v>
      </c>
      <c r="H44" t="s">
        <v>50</v>
      </c>
      <c r="I44" s="5">
        <f>_xlfn.T.TEST(J25:J39,L25:L38,1,2)</f>
        <v>7.3917182694032213E-3</v>
      </c>
    </row>
    <row r="45" spans="3:12" x14ac:dyDescent="0.25">
      <c r="D45" t="s">
        <v>47</v>
      </c>
    </row>
    <row r="46" spans="3:12" x14ac:dyDescent="0.25">
      <c r="D46" t="s">
        <v>48</v>
      </c>
    </row>
    <row r="47" spans="3:12" x14ac:dyDescent="0.25">
      <c r="D47" t="s">
        <v>49</v>
      </c>
    </row>
    <row r="49" spans="3:9" x14ac:dyDescent="0.25">
      <c r="C49" t="s">
        <v>51</v>
      </c>
      <c r="D49">
        <f>_xlfn.T.TEST(C25:C36,E25:E36,1,1)</f>
        <v>0.18789018670812241</v>
      </c>
      <c r="H49" t="s">
        <v>53</v>
      </c>
      <c r="I49" s="5">
        <f>_xlfn.T.TEST(I25:I36,K25:K36,1,2)</f>
        <v>1.802477320741613E-2</v>
      </c>
    </row>
    <row r="50" spans="3:9" x14ac:dyDescent="0.25">
      <c r="D50" t="s">
        <v>48</v>
      </c>
      <c r="I50" t="s">
        <v>48</v>
      </c>
    </row>
    <row r="51" spans="3:9" x14ac:dyDescent="0.25">
      <c r="D51" t="s">
        <v>52</v>
      </c>
      <c r="I51" t="s">
        <v>52</v>
      </c>
    </row>
    <row r="55" spans="3:9" x14ac:dyDescent="0.25">
      <c r="C55" t="s">
        <v>54</v>
      </c>
      <c r="D55">
        <f>_xlfn.T.TEST(E25:E36,F26:F39,1,3)</f>
        <v>0.12605850738447438</v>
      </c>
      <c r="H55" t="s">
        <v>55</v>
      </c>
      <c r="I55">
        <f>_xlfn.T.TEST(K25:K36,L25:L38,1,3)</f>
        <v>0.4274122114603488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 Info</vt:lpstr>
      <vt:lpstr>Calling Parameters</vt:lpstr>
      <vt:lpstr>Tau Values and LA + UA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wisorlab</dc:creator>
  <cp:lastModifiedBy>wisorlab</cp:lastModifiedBy>
  <dcterms:created xsi:type="dcterms:W3CDTF">2016-07-12T22:35:50Z</dcterms:created>
  <dcterms:modified xsi:type="dcterms:W3CDTF">2016-07-14T19:54:52Z</dcterms:modified>
</cp:coreProperties>
</file>