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feldman/Desktop/Bruins Technical Interview/"/>
    </mc:Choice>
  </mc:AlternateContent>
  <xr:revisionPtr revIDLastSave="0" documentId="13_ncr:1_{6856D256-E7E3-2244-B9D4-A682A227834C}" xr6:coauthVersionLast="47" xr6:coauthVersionMax="47" xr10:uidLastSave="{00000000-0000-0000-0000-000000000000}"/>
  <bookViews>
    <workbookView xWindow="41080" yWindow="1840" windowWidth="26120" windowHeight="16520" activeTab="3" xr2:uid="{4A790A82-8627-47BE-91F9-1A348592EC49}"/>
  </bookViews>
  <sheets>
    <sheet name="tm.cust" sheetId="1" r:id="rId1"/>
    <sheet name="tm.event" sheetId="2" r:id="rId2"/>
    <sheet name="tm.ticket" sheetId="3" r:id="rId3"/>
    <sheet name="tm.attend" sheetId="4" r:id="rId4"/>
  </sheets>
  <definedNames>
    <definedName name="_xlnm._FilterDatabase" localSheetId="3" hidden="1">tm.attend!$A$1:$G$1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4" l="1"/>
  <c r="A52" i="4"/>
  <c r="A50" i="4"/>
  <c r="D20" i="1"/>
  <c r="D21" i="1"/>
  <c r="D22" i="1"/>
  <c r="D23" i="1"/>
  <c r="D24" i="1"/>
  <c r="D25" i="1"/>
  <c r="D26" i="1"/>
  <c r="D19" i="1"/>
  <c r="D17" i="1"/>
  <c r="D18" i="1"/>
  <c r="D9" i="1"/>
  <c r="D10" i="1"/>
  <c r="D11" i="1"/>
  <c r="D12" i="1"/>
  <c r="D13" i="1"/>
  <c r="D14" i="1"/>
  <c r="D15" i="1"/>
  <c r="D16" i="1"/>
  <c r="D8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<sst xmlns="http://schemas.openxmlformats.org/spreadsheetml/2006/main" count="516" uniqueCount="216">
  <si>
    <t>acct_id</t>
  </si>
  <si>
    <t>name_first</t>
  </si>
  <si>
    <t>name_last</t>
  </si>
  <si>
    <t>email</t>
  </si>
  <si>
    <t>acct_type</t>
  </si>
  <si>
    <t>Ronald</t>
  </si>
  <si>
    <t>McDonald</t>
  </si>
  <si>
    <t>Corporate</t>
  </si>
  <si>
    <t>Michael</t>
  </si>
  <si>
    <t>Meyers</t>
  </si>
  <si>
    <t>Personal</t>
  </si>
  <si>
    <t>Bob</t>
  </si>
  <si>
    <t>Ross</t>
  </si>
  <si>
    <t>Brad</t>
  </si>
  <si>
    <t>Marchand</t>
  </si>
  <si>
    <t>Player</t>
  </si>
  <si>
    <t>Patrice</t>
  </si>
  <si>
    <t>Bergeron</t>
  </si>
  <si>
    <t>Mr</t>
  </si>
  <si>
    <t>Clean</t>
  </si>
  <si>
    <t>Frank</t>
  </si>
  <si>
    <t>Sinatra</t>
  </si>
  <si>
    <t>Individual</t>
  </si>
  <si>
    <t>Dean</t>
  </si>
  <si>
    <t>Martin</t>
  </si>
  <si>
    <t>Mike</t>
  </si>
  <si>
    <t>Tyson</t>
  </si>
  <si>
    <t>Evander</t>
  </si>
  <si>
    <t>Holyfield</t>
  </si>
  <si>
    <t>George</t>
  </si>
  <si>
    <t>Washington</t>
  </si>
  <si>
    <t>Franklin</t>
  </si>
  <si>
    <t>Roosevelt</t>
  </si>
  <si>
    <t>Barack</t>
  </si>
  <si>
    <t>Obama</t>
  </si>
  <si>
    <t>Harrison</t>
  </si>
  <si>
    <t>John</t>
  </si>
  <si>
    <t>Lennon</t>
  </si>
  <si>
    <t>Paul</t>
  </si>
  <si>
    <t>McCartney</t>
  </si>
  <si>
    <t>Ringo</t>
  </si>
  <si>
    <t>Starr</t>
  </si>
  <si>
    <t>Tom</t>
  </si>
  <si>
    <t>Brady</t>
  </si>
  <si>
    <t>Rene</t>
  </si>
  <si>
    <t>Rancourt</t>
  </si>
  <si>
    <t>Albert</t>
  </si>
  <si>
    <t>Einstein</t>
  </si>
  <si>
    <t>David</t>
  </si>
  <si>
    <t>Pastranak</t>
  </si>
  <si>
    <t>Krejci</t>
  </si>
  <si>
    <t>Jason</t>
  </si>
  <si>
    <t>Voorhees</t>
  </si>
  <si>
    <t>Freddy</t>
  </si>
  <si>
    <t>Kreuger</t>
  </si>
  <si>
    <t>Thomas</t>
  </si>
  <si>
    <t>Shelby</t>
  </si>
  <si>
    <t>event_name</t>
  </si>
  <si>
    <t>event_date</t>
  </si>
  <si>
    <t>event_time</t>
  </si>
  <si>
    <t>team</t>
  </si>
  <si>
    <t>game_number</t>
  </si>
  <si>
    <t>B221111</t>
  </si>
  <si>
    <t>Bruins vs. Canadiens</t>
  </si>
  <si>
    <t>B221111R</t>
  </si>
  <si>
    <t>vs. Canadiens: Rafters</t>
  </si>
  <si>
    <t>B221111P</t>
  </si>
  <si>
    <t>vs. Canadiens: Parking</t>
  </si>
  <si>
    <t>B221010</t>
  </si>
  <si>
    <t>Bruins vs. Maple Leafs</t>
  </si>
  <si>
    <t>B221010R</t>
  </si>
  <si>
    <t>vs. Maple Leafs: Rafters</t>
  </si>
  <si>
    <t>B221010P</t>
  </si>
  <si>
    <t>vs. Maple Leafs: Parking</t>
  </si>
  <si>
    <t>B230101</t>
  </si>
  <si>
    <t>Briuns vs. Blackhawks</t>
  </si>
  <si>
    <t>B230101R</t>
  </si>
  <si>
    <t>vs. Blackhawks: Rafters</t>
  </si>
  <si>
    <t>B230101P</t>
  </si>
  <si>
    <t>vs. Blackhawks: Parking</t>
  </si>
  <si>
    <t>B230107</t>
  </si>
  <si>
    <t>Bruins vs. Hurricanes</t>
  </si>
  <si>
    <t>B230107R</t>
  </si>
  <si>
    <t>vs. Hurricanes: Rafters</t>
  </si>
  <si>
    <t>B230107P</t>
  </si>
  <si>
    <t>vs. Hurricanes: Parking</t>
  </si>
  <si>
    <t>ticket_status</t>
  </si>
  <si>
    <t>section</t>
  </si>
  <si>
    <t>row_num</t>
  </si>
  <si>
    <t>seat_num</t>
  </si>
  <si>
    <t>last_seat</t>
  </si>
  <si>
    <t>num_seats</t>
  </si>
  <si>
    <t>add_date</t>
  </si>
  <si>
    <t>plan_event_name</t>
  </si>
  <si>
    <t>full_price</t>
  </si>
  <si>
    <t>block_purchase_price</t>
  </si>
  <si>
    <t>Active</t>
  </si>
  <si>
    <t>Loge1</t>
  </si>
  <si>
    <t>23FS</t>
  </si>
  <si>
    <t>Loge2</t>
  </si>
  <si>
    <t>Loge3</t>
  </si>
  <si>
    <t>Bal301</t>
  </si>
  <si>
    <t>Bal310</t>
  </si>
  <si>
    <t>CLB41</t>
  </si>
  <si>
    <t>CLB45</t>
  </si>
  <si>
    <t>a</t>
  </si>
  <si>
    <t>Returned</t>
  </si>
  <si>
    <t>P1</t>
  </si>
  <si>
    <t>P2</t>
  </si>
  <si>
    <t>P3</t>
  </si>
  <si>
    <t>RAF1</t>
  </si>
  <si>
    <t>A</t>
  </si>
  <si>
    <t>P23RAF</t>
  </si>
  <si>
    <t>RAF2</t>
  </si>
  <si>
    <t>RAF3</t>
  </si>
  <si>
    <t>B</t>
  </si>
  <si>
    <t>RAF4</t>
  </si>
  <si>
    <t>RAF5</t>
  </si>
  <si>
    <t>RAF6</t>
  </si>
  <si>
    <t>RAF7</t>
  </si>
  <si>
    <t>RAF8</t>
  </si>
  <si>
    <t>RAF9</t>
  </si>
  <si>
    <t>RAF10</t>
  </si>
  <si>
    <t>EventName</t>
  </si>
  <si>
    <t>EventDate</t>
  </si>
  <si>
    <t>event_day</t>
  </si>
  <si>
    <t>Season_name</t>
  </si>
  <si>
    <t>Attendance</t>
  </si>
  <si>
    <t>Game_Number</t>
  </si>
  <si>
    <t>B210930</t>
  </si>
  <si>
    <t>THU</t>
  </si>
  <si>
    <t>2021-22 Bruins Regular Season</t>
  </si>
  <si>
    <t>B211002</t>
  </si>
  <si>
    <t>SAT</t>
  </si>
  <si>
    <t>B211006</t>
  </si>
  <si>
    <t>WED</t>
  </si>
  <si>
    <t>B211016</t>
  </si>
  <si>
    <t>B211024</t>
  </si>
  <si>
    <t>SUN</t>
  </si>
  <si>
    <t>B211030</t>
  </si>
  <si>
    <t>B211104</t>
  </si>
  <si>
    <t>B211109</t>
  </si>
  <si>
    <t>TUE</t>
  </si>
  <si>
    <t>B211111</t>
  </si>
  <si>
    <t>B211114</t>
  </si>
  <si>
    <t>B211121</t>
  </si>
  <si>
    <t>B211126</t>
  </si>
  <si>
    <t>FRI</t>
  </si>
  <si>
    <t>B211128</t>
  </si>
  <si>
    <t>B211130</t>
  </si>
  <si>
    <t>B211204</t>
  </si>
  <si>
    <t>B211214</t>
  </si>
  <si>
    <t>B211221</t>
  </si>
  <si>
    <t>B211223</t>
  </si>
  <si>
    <t>MON</t>
  </si>
  <si>
    <t>B211227</t>
  </si>
  <si>
    <t>B220101</t>
  </si>
  <si>
    <t>B220104</t>
  </si>
  <si>
    <t>B220106</t>
  </si>
  <si>
    <t>B220113</t>
  </si>
  <si>
    <t>B220115</t>
  </si>
  <si>
    <t>B220118</t>
  </si>
  <si>
    <t>B220120</t>
  </si>
  <si>
    <t>B220122</t>
  </si>
  <si>
    <t>B220124</t>
  </si>
  <si>
    <t>B220201</t>
  </si>
  <si>
    <t>B220307</t>
  </si>
  <si>
    <t>B220310</t>
  </si>
  <si>
    <t>B220312</t>
  </si>
  <si>
    <t>B220321</t>
  </si>
  <si>
    <t>B220324</t>
  </si>
  <si>
    <t>B220326</t>
  </si>
  <si>
    <t>B220329</t>
  </si>
  <si>
    <t>B220331</t>
  </si>
  <si>
    <t>B220402</t>
  </si>
  <si>
    <t>B220412</t>
  </si>
  <si>
    <t>B220414</t>
  </si>
  <si>
    <t>B220416</t>
  </si>
  <si>
    <t>B220423</t>
  </si>
  <si>
    <t>B220426</t>
  </si>
  <si>
    <t>B220428</t>
  </si>
  <si>
    <t>Opponent</t>
  </si>
  <si>
    <t>Dallas Stars</t>
  </si>
  <si>
    <t>San Jose Sharks</t>
  </si>
  <si>
    <t>Florida Panthers</t>
  </si>
  <si>
    <t>Detroit Red Wings</t>
  </si>
  <si>
    <t>Ottawa Senators</t>
  </si>
  <si>
    <t>Edmonton Oilers</t>
  </si>
  <si>
    <t>Montreal Canadiens</t>
  </si>
  <si>
    <t>Calgary Flames</t>
  </si>
  <si>
    <t>New York Rangers</t>
  </si>
  <si>
    <t>Vancouver Canucks</t>
  </si>
  <si>
    <t>Tampa Bay Lightning</t>
  </si>
  <si>
    <t>Vegas Golden Knights</t>
  </si>
  <si>
    <t>Buffalo Sabres</t>
  </si>
  <si>
    <t>New Jersey Devils</t>
  </si>
  <si>
    <t>Minnesota Wild</t>
  </si>
  <si>
    <t>Philadelphia Flyers</t>
  </si>
  <si>
    <t>Nashville Predators</t>
  </si>
  <si>
    <t>Carolina Hurricanes</t>
  </si>
  <si>
    <t>Washington Capitals</t>
  </si>
  <si>
    <t>Winnipeg Jets</t>
  </si>
  <si>
    <t>Anaheim Ducks</t>
  </si>
  <si>
    <t>Seattle Kraken</t>
  </si>
  <si>
    <t>Pittsburgh Penguins</t>
  </si>
  <si>
    <t>Colorado Avalanche</t>
  </si>
  <si>
    <t>Los Angeles Kings</t>
  </si>
  <si>
    <t>Chicago Blackhawks</t>
  </si>
  <si>
    <t>Arizona Coyotes</t>
  </si>
  <si>
    <t>New York Islanders</t>
  </si>
  <si>
    <t>Toronto Maple Leafs</t>
  </si>
  <si>
    <t>Columbus Blue Jackets</t>
  </si>
  <si>
    <t>St. Louis Blues</t>
  </si>
  <si>
    <t>Attendance 1st half of season</t>
  </si>
  <si>
    <t>Attendance 2nd Half of season excluding Anaheim (game 23)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</si>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</sst>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16" fontId="0" fillId="0" borderId="0" xfId="0" applyNumberFormat="1"/>
    <xf numFmtId="0" fontId="2" fillId="0" borderId="0" xfId="0" applyFont="1" applyAlignment="1">
      <alignment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95B3-5F1A-4804-8DEC-B945448764FE}">
  <dimension ref="A1:E26"/>
  <sheetViews>
    <sheetView workbookViewId="0">
      <selection activeCell="E27" sqref="E27"/>
    </sheetView>
  </sheetViews>
  <sheetFormatPr baseColWidth="10" defaultColWidth="8.83203125" defaultRowHeight="15" x14ac:dyDescent="0.2"/>
  <cols>
    <col min="1" max="1" width="6.83203125" bestFit="1" customWidth="1"/>
    <col min="2" max="2" width="10.33203125" bestFit="1" customWidth="1"/>
    <col min="3" max="3" width="11.33203125" bestFit="1" customWidth="1"/>
    <col min="4" max="4" width="29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5517</v>
      </c>
      <c r="B2" t="s">
        <v>5</v>
      </c>
      <c r="C2" t="s">
        <v>6</v>
      </c>
      <c r="D2" t="str">
        <f>B2&amp;"."&amp;C2&amp;"@geemail.com"</f>
        <v>Ronald.McDonald@geemail.com</v>
      </c>
      <c r="E2" t="s">
        <v>7</v>
      </c>
    </row>
    <row r="3" spans="1:5" x14ac:dyDescent="0.2">
      <c r="A3">
        <v>4633</v>
      </c>
      <c r="B3" t="s">
        <v>8</v>
      </c>
      <c r="C3" t="s">
        <v>9</v>
      </c>
      <c r="D3" t="str">
        <f t="shared" ref="D3:D7" si="0">B3&amp;"."&amp;C3&amp;"@geemail.com"</f>
        <v>Michael.Meyers@geemail.com</v>
      </c>
      <c r="E3" t="s">
        <v>10</v>
      </c>
    </row>
    <row r="4" spans="1:5" x14ac:dyDescent="0.2">
      <c r="A4">
        <v>5445</v>
      </c>
      <c r="B4" t="s">
        <v>11</v>
      </c>
      <c r="C4" t="s">
        <v>12</v>
      </c>
      <c r="D4" t="str">
        <f t="shared" si="0"/>
        <v>Bob.Ross@geemail.com</v>
      </c>
      <c r="E4" t="s">
        <v>10</v>
      </c>
    </row>
    <row r="5" spans="1:5" x14ac:dyDescent="0.2">
      <c r="A5">
        <v>3614</v>
      </c>
      <c r="B5" t="s">
        <v>13</v>
      </c>
      <c r="C5" t="s">
        <v>14</v>
      </c>
      <c r="D5" t="str">
        <f t="shared" si="0"/>
        <v>Brad.Marchand@geemail.com</v>
      </c>
      <c r="E5" t="s">
        <v>15</v>
      </c>
    </row>
    <row r="6" spans="1:5" x14ac:dyDescent="0.2">
      <c r="A6">
        <v>2335</v>
      </c>
      <c r="B6" t="s">
        <v>16</v>
      </c>
      <c r="C6" t="s">
        <v>17</v>
      </c>
      <c r="D6" t="str">
        <f t="shared" si="0"/>
        <v>Patrice.Bergeron@geemail.com</v>
      </c>
      <c r="E6" t="s">
        <v>15</v>
      </c>
    </row>
    <row r="7" spans="1:5" x14ac:dyDescent="0.2">
      <c r="A7">
        <v>2232</v>
      </c>
      <c r="B7" t="s">
        <v>18</v>
      </c>
      <c r="C7" t="s">
        <v>19</v>
      </c>
      <c r="D7" t="str">
        <f t="shared" si="0"/>
        <v>Mr.Clean@geemail.com</v>
      </c>
      <c r="E7" t="s">
        <v>7</v>
      </c>
    </row>
    <row r="8" spans="1:5" x14ac:dyDescent="0.2">
      <c r="A8">
        <v>4176</v>
      </c>
      <c r="B8" t="s">
        <v>20</v>
      </c>
      <c r="C8" t="s">
        <v>21</v>
      </c>
      <c r="D8" t="str">
        <f>LEFT(B8,1)&amp;"."&amp;C8&amp;"@yahu.com"</f>
        <v>F.Sinatra@yahu.com</v>
      </c>
      <c r="E8" t="s">
        <v>22</v>
      </c>
    </row>
    <row r="9" spans="1:5" x14ac:dyDescent="0.2">
      <c r="A9">
        <v>1298</v>
      </c>
      <c r="B9" t="s">
        <v>23</v>
      </c>
      <c r="C9" t="s">
        <v>24</v>
      </c>
      <c r="D9" t="str">
        <f t="shared" ref="D9:D18" si="1">LEFT(B9,1)&amp;"."&amp;C9&amp;"@yahu.com"</f>
        <v>D.Martin@yahu.com</v>
      </c>
      <c r="E9" t="s">
        <v>22</v>
      </c>
    </row>
    <row r="10" spans="1:5" x14ac:dyDescent="0.2">
      <c r="A10">
        <v>4388</v>
      </c>
      <c r="B10" t="s">
        <v>25</v>
      </c>
      <c r="C10" t="s">
        <v>26</v>
      </c>
      <c r="D10" t="str">
        <f t="shared" si="1"/>
        <v>M.Tyson@yahu.com</v>
      </c>
      <c r="E10" t="s">
        <v>15</v>
      </c>
    </row>
    <row r="11" spans="1:5" x14ac:dyDescent="0.2">
      <c r="A11">
        <v>2837</v>
      </c>
      <c r="B11" t="s">
        <v>27</v>
      </c>
      <c r="C11" t="s">
        <v>28</v>
      </c>
      <c r="D11" t="str">
        <f t="shared" si="1"/>
        <v>E.Holyfield@yahu.com</v>
      </c>
      <c r="E11" t="s">
        <v>15</v>
      </c>
    </row>
    <row r="12" spans="1:5" x14ac:dyDescent="0.2">
      <c r="A12">
        <v>2816</v>
      </c>
      <c r="B12" t="s">
        <v>29</v>
      </c>
      <c r="C12" t="s">
        <v>30</v>
      </c>
      <c r="D12" t="str">
        <f t="shared" si="1"/>
        <v>G.Washington@yahu.com</v>
      </c>
      <c r="E12" t="s">
        <v>7</v>
      </c>
    </row>
    <row r="13" spans="1:5" x14ac:dyDescent="0.2">
      <c r="A13">
        <v>5090</v>
      </c>
      <c r="B13" t="s">
        <v>31</v>
      </c>
      <c r="C13" t="s">
        <v>32</v>
      </c>
      <c r="D13" t="str">
        <f t="shared" si="1"/>
        <v>F.Roosevelt@yahu.com</v>
      </c>
      <c r="E13" t="s">
        <v>7</v>
      </c>
    </row>
    <row r="14" spans="1:5" x14ac:dyDescent="0.2">
      <c r="A14">
        <v>1147</v>
      </c>
      <c r="B14" t="s">
        <v>33</v>
      </c>
      <c r="C14" t="s">
        <v>34</v>
      </c>
      <c r="D14" t="str">
        <f t="shared" si="1"/>
        <v>B.Obama@yahu.com</v>
      </c>
      <c r="E14" t="s">
        <v>7</v>
      </c>
    </row>
    <row r="15" spans="1:5" x14ac:dyDescent="0.2">
      <c r="A15">
        <v>5226</v>
      </c>
      <c r="B15" t="s">
        <v>29</v>
      </c>
      <c r="C15" t="s">
        <v>35</v>
      </c>
      <c r="D15" t="str">
        <f t="shared" si="1"/>
        <v>G.Harrison@yahu.com</v>
      </c>
      <c r="E15" t="s">
        <v>15</v>
      </c>
    </row>
    <row r="16" spans="1:5" x14ac:dyDescent="0.2">
      <c r="A16">
        <v>3258</v>
      </c>
      <c r="B16" t="s">
        <v>36</v>
      </c>
      <c r="C16" t="s">
        <v>37</v>
      </c>
      <c r="D16" t="str">
        <f t="shared" si="1"/>
        <v>J.Lennon@yahu.com</v>
      </c>
      <c r="E16" t="s">
        <v>15</v>
      </c>
    </row>
    <row r="17" spans="1:5" x14ac:dyDescent="0.2">
      <c r="A17">
        <v>5667</v>
      </c>
      <c r="B17" t="s">
        <v>38</v>
      </c>
      <c r="C17" t="s">
        <v>39</v>
      </c>
      <c r="D17" t="str">
        <f>LEFT(B17,1)&amp;"."&amp;C17&amp;"@yahu.com"</f>
        <v>P.McCartney@yahu.com</v>
      </c>
      <c r="E17" t="s">
        <v>15</v>
      </c>
    </row>
    <row r="18" spans="1:5" x14ac:dyDescent="0.2">
      <c r="A18">
        <v>1635</v>
      </c>
      <c r="B18" t="s">
        <v>40</v>
      </c>
      <c r="C18" t="s">
        <v>41</v>
      </c>
      <c r="D18" t="str">
        <f t="shared" si="1"/>
        <v>R.Starr@yahu.com</v>
      </c>
      <c r="E18" t="s">
        <v>15</v>
      </c>
    </row>
    <row r="19" spans="1:5" x14ac:dyDescent="0.2">
      <c r="A19">
        <v>2073</v>
      </c>
      <c r="B19" t="s">
        <v>42</v>
      </c>
      <c r="C19" t="s">
        <v>43</v>
      </c>
      <c r="D19" t="str">
        <f>C19&amp;B19&amp;"@ayohel.com"</f>
        <v>BradyTom@ayohel.com</v>
      </c>
      <c r="E19" t="s">
        <v>15</v>
      </c>
    </row>
    <row r="20" spans="1:5" x14ac:dyDescent="0.2">
      <c r="A20">
        <v>2041</v>
      </c>
      <c r="B20" t="s">
        <v>44</v>
      </c>
      <c r="C20" t="s">
        <v>45</v>
      </c>
      <c r="D20" t="str">
        <f t="shared" ref="D20:D26" si="2">C20&amp;B20&amp;"@ayohel.com"</f>
        <v>RancourtRene@ayohel.com</v>
      </c>
      <c r="E20" t="s">
        <v>22</v>
      </c>
    </row>
    <row r="21" spans="1:5" x14ac:dyDescent="0.2">
      <c r="A21">
        <v>1448</v>
      </c>
      <c r="B21" t="s">
        <v>46</v>
      </c>
      <c r="C21" t="s">
        <v>47</v>
      </c>
      <c r="D21" t="str">
        <f t="shared" si="2"/>
        <v>EinsteinAlbert@ayohel.com</v>
      </c>
      <c r="E21" t="s">
        <v>10</v>
      </c>
    </row>
    <row r="22" spans="1:5" x14ac:dyDescent="0.2">
      <c r="A22">
        <v>4159</v>
      </c>
      <c r="B22" t="s">
        <v>48</v>
      </c>
      <c r="C22" t="s">
        <v>49</v>
      </c>
      <c r="D22" t="str">
        <f t="shared" si="2"/>
        <v>PastranakDavid@ayohel.com</v>
      </c>
      <c r="E22" t="s">
        <v>15</v>
      </c>
    </row>
    <row r="23" spans="1:5" x14ac:dyDescent="0.2">
      <c r="A23">
        <v>2100</v>
      </c>
      <c r="B23" t="s">
        <v>48</v>
      </c>
      <c r="C23" t="s">
        <v>50</v>
      </c>
      <c r="D23" t="str">
        <f t="shared" si="2"/>
        <v>KrejciDavid@ayohel.com</v>
      </c>
      <c r="E23" t="s">
        <v>15</v>
      </c>
    </row>
    <row r="24" spans="1:5" x14ac:dyDescent="0.2">
      <c r="A24">
        <v>3449</v>
      </c>
      <c r="B24" t="s">
        <v>51</v>
      </c>
      <c r="C24" t="s">
        <v>52</v>
      </c>
      <c r="D24" t="str">
        <f t="shared" si="2"/>
        <v>VoorheesJason@ayohel.com</v>
      </c>
      <c r="E24" t="s">
        <v>10</v>
      </c>
    </row>
    <row r="25" spans="1:5" x14ac:dyDescent="0.2">
      <c r="A25">
        <v>4201</v>
      </c>
      <c r="B25" t="s">
        <v>53</v>
      </c>
      <c r="C25" t="s">
        <v>54</v>
      </c>
      <c r="D25" t="str">
        <f t="shared" si="2"/>
        <v>KreugerFreddy@ayohel.com</v>
      </c>
      <c r="E25" t="s">
        <v>22</v>
      </c>
    </row>
    <row r="26" spans="1:5" x14ac:dyDescent="0.2">
      <c r="A26">
        <v>1402</v>
      </c>
      <c r="B26" t="s">
        <v>55</v>
      </c>
      <c r="C26" t="s">
        <v>56</v>
      </c>
      <c r="D26" t="str">
        <f t="shared" si="2"/>
        <v>ShelbyThomas@ayohel.com</v>
      </c>
      <c r="E2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A61A-8590-4526-835B-7CF818CB7BEC}">
  <dimension ref="A1:E1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2.1640625" bestFit="1" customWidth="1"/>
    <col min="2" max="2" width="11.5" bestFit="1" customWidth="1"/>
    <col min="3" max="3" width="11.1640625" bestFit="1" customWidth="1"/>
    <col min="4" max="4" width="22.5" bestFit="1" customWidth="1"/>
  </cols>
  <sheetData>
    <row r="1" spans="1:5" x14ac:dyDescent="0.2">
      <c r="A1" t="s">
        <v>57</v>
      </c>
      <c r="B1" t="s">
        <v>58</v>
      </c>
      <c r="C1" t="s">
        <v>59</v>
      </c>
      <c r="D1" t="s">
        <v>60</v>
      </c>
      <c r="E1" t="s">
        <v>61</v>
      </c>
    </row>
    <row r="2" spans="1:5" x14ac:dyDescent="0.2">
      <c r="A2" t="s">
        <v>62</v>
      </c>
      <c r="B2" s="1">
        <v>44876</v>
      </c>
      <c r="C2" s="2">
        <v>0.79166666666666663</v>
      </c>
      <c r="D2" t="s">
        <v>63</v>
      </c>
      <c r="E2">
        <v>6</v>
      </c>
    </row>
    <row r="3" spans="1:5" x14ac:dyDescent="0.2">
      <c r="A3" t="s">
        <v>64</v>
      </c>
      <c r="B3" s="1">
        <v>44876</v>
      </c>
      <c r="C3" s="2">
        <v>0.79166666666666663</v>
      </c>
      <c r="D3" t="s">
        <v>65</v>
      </c>
    </row>
    <row r="4" spans="1:5" x14ac:dyDescent="0.2">
      <c r="A4" t="s">
        <v>66</v>
      </c>
      <c r="B4" s="1">
        <v>44876</v>
      </c>
      <c r="C4" s="2">
        <v>0.79166666666666663</v>
      </c>
      <c r="D4" t="s">
        <v>67</v>
      </c>
    </row>
    <row r="5" spans="1:5" x14ac:dyDescent="0.2">
      <c r="A5" t="s">
        <v>68</v>
      </c>
      <c r="B5" s="1">
        <v>44844</v>
      </c>
      <c r="C5" s="2">
        <v>0.79166666666666663</v>
      </c>
      <c r="D5" t="s">
        <v>69</v>
      </c>
      <c r="E5">
        <v>3</v>
      </c>
    </row>
    <row r="6" spans="1:5" x14ac:dyDescent="0.2">
      <c r="A6" t="s">
        <v>70</v>
      </c>
      <c r="B6" s="1">
        <v>44844</v>
      </c>
      <c r="C6" s="2">
        <v>0.79166666666666663</v>
      </c>
      <c r="D6" t="s">
        <v>71</v>
      </c>
    </row>
    <row r="7" spans="1:5" x14ac:dyDescent="0.2">
      <c r="A7" t="s">
        <v>72</v>
      </c>
      <c r="B7" s="1">
        <v>44844</v>
      </c>
      <c r="C7" s="2">
        <v>0.79166666666666663</v>
      </c>
      <c r="D7" t="s">
        <v>73</v>
      </c>
    </row>
    <row r="8" spans="1:5" x14ac:dyDescent="0.2">
      <c r="A8" t="s">
        <v>74</v>
      </c>
      <c r="B8" s="1">
        <v>44927</v>
      </c>
      <c r="C8" s="2">
        <v>0.625</v>
      </c>
      <c r="D8" t="s">
        <v>75</v>
      </c>
      <c r="E8">
        <v>9</v>
      </c>
    </row>
    <row r="9" spans="1:5" x14ac:dyDescent="0.2">
      <c r="A9" t="s">
        <v>76</v>
      </c>
      <c r="B9" s="1">
        <v>44927</v>
      </c>
      <c r="C9" s="2">
        <v>0.625</v>
      </c>
      <c r="D9" t="s">
        <v>77</v>
      </c>
    </row>
    <row r="10" spans="1:5" x14ac:dyDescent="0.2">
      <c r="A10" t="s">
        <v>78</v>
      </c>
      <c r="B10" s="1">
        <v>44927</v>
      </c>
      <c r="C10" s="2">
        <v>0.625</v>
      </c>
      <c r="D10" t="s">
        <v>79</v>
      </c>
    </row>
    <row r="11" spans="1:5" x14ac:dyDescent="0.2">
      <c r="A11" t="s">
        <v>80</v>
      </c>
      <c r="B11" s="1">
        <v>44933</v>
      </c>
      <c r="C11" s="2">
        <v>0.5</v>
      </c>
      <c r="D11" t="s">
        <v>81</v>
      </c>
      <c r="E11">
        <v>10</v>
      </c>
    </row>
    <row r="12" spans="1:5" x14ac:dyDescent="0.2">
      <c r="A12" t="s">
        <v>82</v>
      </c>
      <c r="B12" s="1">
        <v>44933</v>
      </c>
      <c r="C12" s="2">
        <v>0.5</v>
      </c>
      <c r="D12" t="s">
        <v>83</v>
      </c>
    </row>
    <row r="13" spans="1:5" x14ac:dyDescent="0.2">
      <c r="A13" t="s">
        <v>84</v>
      </c>
      <c r="B13" s="1">
        <v>44933</v>
      </c>
      <c r="C13" s="2">
        <v>0.5</v>
      </c>
      <c r="D13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8F51-CDB9-4D2E-BECD-CC35EB3E7EAE}">
  <dimension ref="A1:L47"/>
  <sheetViews>
    <sheetView workbookViewId="0">
      <selection activeCell="H19" sqref="H19"/>
    </sheetView>
  </sheetViews>
  <sheetFormatPr baseColWidth="10" defaultColWidth="8.83203125" defaultRowHeight="15" x14ac:dyDescent="0.2"/>
  <cols>
    <col min="1" max="1" width="12.1640625" bestFit="1" customWidth="1"/>
    <col min="2" max="2" width="7.5" bestFit="1" customWidth="1"/>
    <col min="3" max="3" width="12.33203125" bestFit="1" customWidth="1"/>
    <col min="4" max="4" width="7.5" bestFit="1" customWidth="1"/>
    <col min="5" max="5" width="9.5" bestFit="1" customWidth="1"/>
    <col min="6" max="6" width="9.83203125" bestFit="1" customWidth="1"/>
    <col min="7" max="7" width="9" bestFit="1" customWidth="1"/>
    <col min="8" max="8" width="10.6640625" bestFit="1" customWidth="1"/>
    <col min="9" max="9" width="9.5" bestFit="1" customWidth="1"/>
    <col min="10" max="10" width="17" bestFit="1" customWidth="1"/>
    <col min="11" max="11" width="9.33203125" bestFit="1" customWidth="1"/>
    <col min="12" max="12" width="20.5" bestFit="1" customWidth="1"/>
  </cols>
  <sheetData>
    <row r="1" spans="1:12" x14ac:dyDescent="0.2">
      <c r="A1" t="s">
        <v>57</v>
      </c>
      <c r="B1" t="s">
        <v>0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 t="s">
        <v>62</v>
      </c>
      <c r="B2">
        <v>5517</v>
      </c>
      <c r="C2" t="s">
        <v>96</v>
      </c>
      <c r="D2" t="s">
        <v>97</v>
      </c>
      <c r="E2">
        <v>34</v>
      </c>
      <c r="F2">
        <v>1</v>
      </c>
      <c r="G2">
        <v>4</v>
      </c>
      <c r="H2">
        <v>4</v>
      </c>
      <c r="I2" s="3">
        <v>44846</v>
      </c>
      <c r="J2" t="s">
        <v>98</v>
      </c>
      <c r="K2">
        <v>209</v>
      </c>
      <c r="L2">
        <v>836</v>
      </c>
    </row>
    <row r="3" spans="1:12" x14ac:dyDescent="0.2">
      <c r="A3" t="s">
        <v>62</v>
      </c>
      <c r="B3">
        <v>4633</v>
      </c>
      <c r="C3" t="s">
        <v>96</v>
      </c>
      <c r="D3" t="s">
        <v>99</v>
      </c>
      <c r="E3">
        <v>25</v>
      </c>
      <c r="F3">
        <v>1</v>
      </c>
      <c r="G3">
        <v>4</v>
      </c>
      <c r="H3">
        <v>4</v>
      </c>
      <c r="I3" s="3">
        <v>44849</v>
      </c>
      <c r="J3" t="s">
        <v>98</v>
      </c>
      <c r="K3">
        <v>209</v>
      </c>
      <c r="L3">
        <v>836</v>
      </c>
    </row>
    <row r="4" spans="1:12" x14ac:dyDescent="0.2">
      <c r="A4" t="s">
        <v>62</v>
      </c>
      <c r="B4">
        <v>5445</v>
      </c>
      <c r="C4" t="s">
        <v>96</v>
      </c>
      <c r="D4" t="s">
        <v>100</v>
      </c>
      <c r="E4">
        <v>6</v>
      </c>
      <c r="F4">
        <v>5</v>
      </c>
      <c r="G4">
        <v>6</v>
      </c>
      <c r="H4">
        <v>2</v>
      </c>
      <c r="I4" s="3">
        <v>44850</v>
      </c>
      <c r="J4" t="s">
        <v>98</v>
      </c>
      <c r="K4">
        <v>219</v>
      </c>
      <c r="L4">
        <v>438</v>
      </c>
    </row>
    <row r="5" spans="1:12" x14ac:dyDescent="0.2">
      <c r="A5" t="s">
        <v>62</v>
      </c>
      <c r="B5">
        <v>3614</v>
      </c>
      <c r="C5" t="s">
        <v>96</v>
      </c>
      <c r="D5" t="s">
        <v>101</v>
      </c>
      <c r="E5">
        <v>2</v>
      </c>
      <c r="F5">
        <v>5</v>
      </c>
      <c r="G5">
        <v>6</v>
      </c>
      <c r="H5">
        <v>2</v>
      </c>
      <c r="I5" s="3">
        <v>44850</v>
      </c>
      <c r="K5">
        <v>159</v>
      </c>
      <c r="L5">
        <v>318</v>
      </c>
    </row>
    <row r="6" spans="1:12" x14ac:dyDescent="0.2">
      <c r="A6" t="s">
        <v>62</v>
      </c>
      <c r="B6">
        <v>2335</v>
      </c>
      <c r="C6" t="s">
        <v>96</v>
      </c>
      <c r="D6" t="s">
        <v>101</v>
      </c>
      <c r="E6">
        <v>8</v>
      </c>
      <c r="F6">
        <v>9</v>
      </c>
      <c r="G6">
        <v>12</v>
      </c>
      <c r="H6">
        <v>4</v>
      </c>
      <c r="I6" s="3">
        <v>44854</v>
      </c>
      <c r="K6">
        <v>159</v>
      </c>
      <c r="L6">
        <v>636</v>
      </c>
    </row>
    <row r="7" spans="1:12" x14ac:dyDescent="0.2">
      <c r="A7" t="s">
        <v>62</v>
      </c>
      <c r="B7">
        <v>2232</v>
      </c>
      <c r="C7" t="s">
        <v>96</v>
      </c>
      <c r="D7" t="s">
        <v>102</v>
      </c>
      <c r="E7">
        <v>2</v>
      </c>
      <c r="F7">
        <v>1</v>
      </c>
      <c r="G7">
        <v>4</v>
      </c>
      <c r="H7">
        <v>4</v>
      </c>
      <c r="I7" s="3">
        <v>44864</v>
      </c>
      <c r="K7">
        <v>179</v>
      </c>
      <c r="L7">
        <v>716</v>
      </c>
    </row>
    <row r="8" spans="1:12" x14ac:dyDescent="0.2">
      <c r="A8" t="s">
        <v>62</v>
      </c>
      <c r="B8">
        <v>4176</v>
      </c>
      <c r="C8" t="s">
        <v>96</v>
      </c>
      <c r="D8" t="s">
        <v>102</v>
      </c>
      <c r="E8">
        <v>6</v>
      </c>
      <c r="F8">
        <v>5</v>
      </c>
      <c r="G8">
        <v>6</v>
      </c>
      <c r="H8">
        <v>2</v>
      </c>
      <c r="I8" s="3">
        <v>44864</v>
      </c>
      <c r="K8">
        <v>179</v>
      </c>
      <c r="L8">
        <v>358</v>
      </c>
    </row>
    <row r="9" spans="1:12" x14ac:dyDescent="0.2">
      <c r="A9" t="s">
        <v>62</v>
      </c>
      <c r="B9">
        <v>1298</v>
      </c>
      <c r="C9" t="s">
        <v>96</v>
      </c>
      <c r="D9" t="s">
        <v>103</v>
      </c>
      <c r="E9">
        <v>2</v>
      </c>
      <c r="F9">
        <v>1</v>
      </c>
      <c r="G9">
        <v>6</v>
      </c>
      <c r="H9">
        <v>6</v>
      </c>
      <c r="I9" s="3">
        <v>44846</v>
      </c>
      <c r="K9">
        <v>249</v>
      </c>
      <c r="L9">
        <v>1494</v>
      </c>
    </row>
    <row r="10" spans="1:12" x14ac:dyDescent="0.2">
      <c r="A10" t="s">
        <v>62</v>
      </c>
      <c r="B10">
        <v>4388</v>
      </c>
      <c r="C10" t="s">
        <v>96</v>
      </c>
      <c r="D10" t="s">
        <v>104</v>
      </c>
      <c r="E10" t="s">
        <v>105</v>
      </c>
      <c r="F10">
        <v>8</v>
      </c>
      <c r="G10">
        <v>9</v>
      </c>
      <c r="H10">
        <v>2</v>
      </c>
      <c r="I10" s="3">
        <v>44865</v>
      </c>
      <c r="K10">
        <v>249</v>
      </c>
      <c r="L10">
        <v>498</v>
      </c>
    </row>
    <row r="11" spans="1:12" x14ac:dyDescent="0.2">
      <c r="A11" t="s">
        <v>62</v>
      </c>
      <c r="B11">
        <v>2837</v>
      </c>
      <c r="C11" t="s">
        <v>106</v>
      </c>
      <c r="D11" t="s">
        <v>104</v>
      </c>
      <c r="E11" t="s">
        <v>105</v>
      </c>
      <c r="F11">
        <v>8</v>
      </c>
      <c r="G11">
        <v>9</v>
      </c>
      <c r="H11">
        <v>2</v>
      </c>
      <c r="I11" s="3">
        <v>44860</v>
      </c>
      <c r="K11">
        <v>249</v>
      </c>
      <c r="L11">
        <v>498</v>
      </c>
    </row>
    <row r="12" spans="1:12" x14ac:dyDescent="0.2">
      <c r="A12" t="s">
        <v>68</v>
      </c>
      <c r="B12">
        <v>5517</v>
      </c>
      <c r="C12" t="s">
        <v>96</v>
      </c>
      <c r="D12" t="s">
        <v>97</v>
      </c>
      <c r="E12">
        <v>34</v>
      </c>
      <c r="F12">
        <v>1</v>
      </c>
      <c r="G12">
        <v>4</v>
      </c>
      <c r="H12">
        <v>4</v>
      </c>
      <c r="I12" s="3">
        <v>44812</v>
      </c>
      <c r="J12" t="s">
        <v>98</v>
      </c>
      <c r="K12">
        <v>209</v>
      </c>
      <c r="L12">
        <v>836</v>
      </c>
    </row>
    <row r="13" spans="1:12" x14ac:dyDescent="0.2">
      <c r="A13" t="s">
        <v>68</v>
      </c>
      <c r="B13">
        <v>4633</v>
      </c>
      <c r="C13" t="s">
        <v>96</v>
      </c>
      <c r="D13" t="s">
        <v>99</v>
      </c>
      <c r="E13">
        <v>25</v>
      </c>
      <c r="F13">
        <v>1</v>
      </c>
      <c r="G13">
        <v>4</v>
      </c>
      <c r="H13">
        <v>4</v>
      </c>
      <c r="I13" s="3">
        <v>44811</v>
      </c>
      <c r="J13" t="s">
        <v>98</v>
      </c>
      <c r="K13">
        <v>209</v>
      </c>
      <c r="L13">
        <v>836</v>
      </c>
    </row>
    <row r="14" spans="1:12" x14ac:dyDescent="0.2">
      <c r="A14" t="s">
        <v>68</v>
      </c>
      <c r="B14">
        <v>5445</v>
      </c>
      <c r="C14" t="s">
        <v>96</v>
      </c>
      <c r="D14" t="s">
        <v>100</v>
      </c>
      <c r="E14">
        <v>6</v>
      </c>
      <c r="F14">
        <v>5</v>
      </c>
      <c r="G14">
        <v>6</v>
      </c>
      <c r="H14">
        <v>2</v>
      </c>
      <c r="I14" s="3">
        <v>44811</v>
      </c>
      <c r="J14" t="s">
        <v>98</v>
      </c>
      <c r="K14">
        <v>219</v>
      </c>
      <c r="L14">
        <v>438</v>
      </c>
    </row>
    <row r="15" spans="1:12" x14ac:dyDescent="0.2">
      <c r="A15" t="s">
        <v>68</v>
      </c>
      <c r="B15">
        <v>3614</v>
      </c>
      <c r="C15" t="s">
        <v>96</v>
      </c>
      <c r="D15" t="s">
        <v>101</v>
      </c>
      <c r="E15">
        <v>2</v>
      </c>
      <c r="F15">
        <v>5</v>
      </c>
      <c r="G15">
        <v>6</v>
      </c>
      <c r="H15">
        <v>2</v>
      </c>
      <c r="I15" s="3">
        <v>44810</v>
      </c>
      <c r="K15">
        <v>159</v>
      </c>
      <c r="L15">
        <v>318</v>
      </c>
    </row>
    <row r="16" spans="1:12" x14ac:dyDescent="0.2">
      <c r="A16" t="s">
        <v>68</v>
      </c>
      <c r="B16">
        <v>2335</v>
      </c>
      <c r="C16" t="s">
        <v>96</v>
      </c>
      <c r="D16" t="s">
        <v>101</v>
      </c>
      <c r="E16">
        <v>8</v>
      </c>
      <c r="F16">
        <v>9</v>
      </c>
      <c r="G16">
        <v>12</v>
      </c>
      <c r="H16">
        <v>4</v>
      </c>
      <c r="I16" s="3">
        <v>44842</v>
      </c>
      <c r="K16">
        <v>159</v>
      </c>
      <c r="L16">
        <v>636</v>
      </c>
    </row>
    <row r="17" spans="1:12" x14ac:dyDescent="0.2">
      <c r="A17" t="s">
        <v>68</v>
      </c>
      <c r="B17">
        <v>2232</v>
      </c>
      <c r="C17" t="s">
        <v>96</v>
      </c>
      <c r="D17" t="s">
        <v>102</v>
      </c>
      <c r="E17">
        <v>2</v>
      </c>
      <c r="F17">
        <v>1</v>
      </c>
      <c r="G17">
        <v>4</v>
      </c>
      <c r="H17">
        <v>4</v>
      </c>
      <c r="I17" s="3">
        <v>44841</v>
      </c>
      <c r="K17">
        <v>179</v>
      </c>
      <c r="L17">
        <v>716</v>
      </c>
    </row>
    <row r="18" spans="1:12" x14ac:dyDescent="0.2">
      <c r="A18" t="s">
        <v>68</v>
      </c>
      <c r="B18">
        <v>4176</v>
      </c>
      <c r="C18" t="s">
        <v>96</v>
      </c>
      <c r="D18" t="s">
        <v>102</v>
      </c>
      <c r="E18">
        <v>6</v>
      </c>
      <c r="F18">
        <v>5</v>
      </c>
      <c r="G18">
        <v>6</v>
      </c>
      <c r="H18">
        <v>2</v>
      </c>
      <c r="I18" s="3">
        <v>44812</v>
      </c>
      <c r="K18">
        <v>179</v>
      </c>
      <c r="L18">
        <v>358</v>
      </c>
    </row>
    <row r="19" spans="1:12" x14ac:dyDescent="0.2">
      <c r="A19" t="s">
        <v>68</v>
      </c>
      <c r="B19">
        <v>1298</v>
      </c>
      <c r="C19" t="s">
        <v>96</v>
      </c>
      <c r="D19" t="s">
        <v>103</v>
      </c>
      <c r="E19">
        <v>2</v>
      </c>
      <c r="F19">
        <v>1</v>
      </c>
      <c r="G19">
        <v>6</v>
      </c>
      <c r="H19">
        <v>6</v>
      </c>
      <c r="I19" s="3">
        <v>44819</v>
      </c>
      <c r="K19">
        <v>249</v>
      </c>
      <c r="L19">
        <v>1494</v>
      </c>
    </row>
    <row r="20" spans="1:12" x14ac:dyDescent="0.2">
      <c r="A20" t="s">
        <v>68</v>
      </c>
      <c r="B20">
        <v>4388</v>
      </c>
      <c r="C20" t="s">
        <v>106</v>
      </c>
      <c r="D20" t="s">
        <v>101</v>
      </c>
      <c r="E20">
        <v>8</v>
      </c>
      <c r="F20">
        <v>9</v>
      </c>
      <c r="G20">
        <v>12</v>
      </c>
      <c r="H20">
        <v>4</v>
      </c>
      <c r="I20" s="3">
        <v>44834</v>
      </c>
      <c r="K20">
        <v>249</v>
      </c>
      <c r="L20">
        <v>996</v>
      </c>
    </row>
    <row r="21" spans="1:12" x14ac:dyDescent="0.2">
      <c r="A21" t="s">
        <v>68</v>
      </c>
      <c r="B21">
        <v>2837</v>
      </c>
      <c r="C21" t="s">
        <v>106</v>
      </c>
      <c r="D21" t="s">
        <v>102</v>
      </c>
      <c r="E21">
        <v>2</v>
      </c>
      <c r="F21">
        <v>1</v>
      </c>
      <c r="G21">
        <v>4</v>
      </c>
      <c r="H21">
        <v>4</v>
      </c>
      <c r="I21" s="3">
        <v>44833</v>
      </c>
      <c r="K21">
        <v>249</v>
      </c>
      <c r="L21">
        <v>996</v>
      </c>
    </row>
    <row r="22" spans="1:12" x14ac:dyDescent="0.2">
      <c r="A22" t="s">
        <v>72</v>
      </c>
      <c r="B22">
        <v>4176</v>
      </c>
      <c r="C22" t="s">
        <v>96</v>
      </c>
      <c r="D22" t="s">
        <v>107</v>
      </c>
      <c r="E22" t="s">
        <v>107</v>
      </c>
      <c r="F22" t="s">
        <v>107</v>
      </c>
      <c r="G22" t="s">
        <v>107</v>
      </c>
      <c r="H22">
        <v>1</v>
      </c>
      <c r="I22" s="3">
        <v>44812</v>
      </c>
      <c r="J22" t="s">
        <v>98</v>
      </c>
      <c r="K22">
        <v>48</v>
      </c>
      <c r="L22">
        <v>48</v>
      </c>
    </row>
    <row r="23" spans="1:12" x14ac:dyDescent="0.2">
      <c r="A23" t="s">
        <v>72</v>
      </c>
      <c r="B23">
        <v>1298</v>
      </c>
      <c r="C23" t="s">
        <v>96</v>
      </c>
      <c r="D23" t="s">
        <v>108</v>
      </c>
      <c r="E23" t="s">
        <v>108</v>
      </c>
      <c r="F23" t="s">
        <v>108</v>
      </c>
      <c r="G23" t="s">
        <v>108</v>
      </c>
      <c r="H23">
        <v>1</v>
      </c>
      <c r="I23" s="3">
        <v>44811</v>
      </c>
      <c r="J23" t="s">
        <v>98</v>
      </c>
      <c r="K23">
        <v>48</v>
      </c>
      <c r="L23">
        <v>48</v>
      </c>
    </row>
    <row r="24" spans="1:12" x14ac:dyDescent="0.2">
      <c r="A24" t="s">
        <v>72</v>
      </c>
      <c r="B24">
        <v>4388</v>
      </c>
      <c r="C24" t="s">
        <v>96</v>
      </c>
      <c r="D24" t="s">
        <v>109</v>
      </c>
      <c r="E24" t="s">
        <v>109</v>
      </c>
      <c r="F24" t="s">
        <v>109</v>
      </c>
      <c r="G24" t="s">
        <v>109</v>
      </c>
      <c r="H24">
        <v>1</v>
      </c>
      <c r="I24" s="3">
        <v>44811</v>
      </c>
      <c r="J24" t="s">
        <v>98</v>
      </c>
      <c r="K24">
        <v>48</v>
      </c>
      <c r="L24">
        <v>48</v>
      </c>
    </row>
    <row r="25" spans="1:12" x14ac:dyDescent="0.2">
      <c r="A25" t="s">
        <v>72</v>
      </c>
      <c r="B25">
        <v>2837</v>
      </c>
      <c r="C25" t="s">
        <v>96</v>
      </c>
      <c r="D25" t="s">
        <v>107</v>
      </c>
      <c r="E25" t="s">
        <v>107</v>
      </c>
      <c r="F25" t="s">
        <v>107</v>
      </c>
      <c r="G25" t="s">
        <v>107</v>
      </c>
      <c r="H25">
        <v>2</v>
      </c>
      <c r="I25" s="3">
        <v>44811</v>
      </c>
      <c r="J25" t="s">
        <v>98</v>
      </c>
      <c r="K25">
        <v>48</v>
      </c>
      <c r="L25">
        <v>96</v>
      </c>
    </row>
    <row r="26" spans="1:12" x14ac:dyDescent="0.2">
      <c r="A26" t="s">
        <v>72</v>
      </c>
      <c r="B26">
        <v>2816</v>
      </c>
      <c r="C26" t="s">
        <v>96</v>
      </c>
      <c r="D26" t="s">
        <v>108</v>
      </c>
      <c r="E26" t="s">
        <v>108</v>
      </c>
      <c r="F26" t="s">
        <v>108</v>
      </c>
      <c r="G26" t="s">
        <v>108</v>
      </c>
      <c r="H26">
        <v>2</v>
      </c>
      <c r="I26" s="3">
        <v>44812</v>
      </c>
      <c r="J26" t="s">
        <v>98</v>
      </c>
      <c r="K26">
        <v>48</v>
      </c>
      <c r="L26">
        <v>96</v>
      </c>
    </row>
    <row r="27" spans="1:12" x14ac:dyDescent="0.2">
      <c r="A27" t="s">
        <v>72</v>
      </c>
      <c r="B27">
        <v>5090</v>
      </c>
      <c r="C27" t="s">
        <v>96</v>
      </c>
      <c r="D27" t="s">
        <v>109</v>
      </c>
      <c r="E27" t="s">
        <v>109</v>
      </c>
      <c r="F27" t="s">
        <v>109</v>
      </c>
      <c r="G27" t="s">
        <v>109</v>
      </c>
      <c r="H27">
        <v>1</v>
      </c>
      <c r="I27" s="3">
        <v>44811</v>
      </c>
      <c r="J27" t="s">
        <v>98</v>
      </c>
      <c r="K27">
        <v>48</v>
      </c>
      <c r="L27">
        <v>48</v>
      </c>
    </row>
    <row r="28" spans="1:12" x14ac:dyDescent="0.2">
      <c r="A28" t="s">
        <v>72</v>
      </c>
      <c r="B28">
        <v>1147</v>
      </c>
      <c r="C28" t="s">
        <v>96</v>
      </c>
      <c r="D28" t="s">
        <v>107</v>
      </c>
      <c r="E28" t="s">
        <v>107</v>
      </c>
      <c r="F28" t="s">
        <v>107</v>
      </c>
      <c r="G28" t="s">
        <v>107</v>
      </c>
      <c r="H28">
        <v>1</v>
      </c>
      <c r="I28" s="3">
        <v>44811</v>
      </c>
      <c r="K28">
        <v>48</v>
      </c>
      <c r="L28">
        <v>48</v>
      </c>
    </row>
    <row r="29" spans="1:12" x14ac:dyDescent="0.2">
      <c r="A29" t="s">
        <v>72</v>
      </c>
      <c r="B29">
        <v>5226</v>
      </c>
      <c r="C29" t="s">
        <v>96</v>
      </c>
      <c r="D29" t="s">
        <v>108</v>
      </c>
      <c r="E29" t="s">
        <v>108</v>
      </c>
      <c r="F29" t="s">
        <v>108</v>
      </c>
      <c r="G29" t="s">
        <v>108</v>
      </c>
      <c r="H29">
        <v>1</v>
      </c>
      <c r="I29" s="3">
        <v>44812</v>
      </c>
      <c r="K29">
        <v>48</v>
      </c>
      <c r="L29">
        <v>48</v>
      </c>
    </row>
    <row r="30" spans="1:12" x14ac:dyDescent="0.2">
      <c r="A30" t="s">
        <v>72</v>
      </c>
      <c r="B30">
        <v>3258</v>
      </c>
      <c r="C30" t="s">
        <v>96</v>
      </c>
      <c r="D30" t="s">
        <v>109</v>
      </c>
      <c r="E30" t="s">
        <v>109</v>
      </c>
      <c r="F30" t="s">
        <v>109</v>
      </c>
      <c r="G30" t="s">
        <v>109</v>
      </c>
      <c r="H30">
        <v>3</v>
      </c>
      <c r="I30" s="3">
        <v>44811</v>
      </c>
      <c r="K30">
        <v>48</v>
      </c>
      <c r="L30">
        <v>144</v>
      </c>
    </row>
    <row r="31" spans="1:12" x14ac:dyDescent="0.2">
      <c r="A31" t="s">
        <v>72</v>
      </c>
      <c r="B31">
        <v>5667</v>
      </c>
      <c r="C31" t="s">
        <v>96</v>
      </c>
      <c r="D31" t="s">
        <v>109</v>
      </c>
      <c r="E31" t="s">
        <v>109</v>
      </c>
      <c r="F31" t="s">
        <v>109</v>
      </c>
      <c r="G31" t="s">
        <v>109</v>
      </c>
      <c r="H31">
        <v>1</v>
      </c>
      <c r="I31" s="3">
        <v>44811</v>
      </c>
      <c r="K31">
        <v>48</v>
      </c>
      <c r="L31">
        <v>48</v>
      </c>
    </row>
    <row r="32" spans="1:12" x14ac:dyDescent="0.2">
      <c r="A32" t="s">
        <v>64</v>
      </c>
      <c r="B32">
        <v>5090</v>
      </c>
      <c r="C32" t="s">
        <v>96</v>
      </c>
      <c r="D32" t="s">
        <v>110</v>
      </c>
      <c r="E32" t="s">
        <v>111</v>
      </c>
      <c r="F32">
        <v>5</v>
      </c>
      <c r="G32">
        <v>6</v>
      </c>
      <c r="H32">
        <v>2</v>
      </c>
      <c r="I32" s="3">
        <v>44864</v>
      </c>
      <c r="J32" t="s">
        <v>112</v>
      </c>
      <c r="K32">
        <v>30</v>
      </c>
      <c r="L32">
        <v>60</v>
      </c>
    </row>
    <row r="33" spans="1:12" x14ac:dyDescent="0.2">
      <c r="A33" t="s">
        <v>64</v>
      </c>
      <c r="B33">
        <v>1147</v>
      </c>
      <c r="C33" t="s">
        <v>96</v>
      </c>
      <c r="D33" t="s">
        <v>113</v>
      </c>
      <c r="E33" t="s">
        <v>111</v>
      </c>
      <c r="F33">
        <v>9</v>
      </c>
      <c r="G33">
        <v>12</v>
      </c>
      <c r="H33">
        <v>4</v>
      </c>
      <c r="I33" s="3">
        <v>44846</v>
      </c>
      <c r="J33" t="s">
        <v>112</v>
      </c>
      <c r="K33">
        <v>30</v>
      </c>
      <c r="L33">
        <v>120</v>
      </c>
    </row>
    <row r="34" spans="1:12" x14ac:dyDescent="0.2">
      <c r="A34" t="s">
        <v>64</v>
      </c>
      <c r="B34">
        <v>5226</v>
      </c>
      <c r="C34" t="s">
        <v>96</v>
      </c>
      <c r="D34" t="s">
        <v>114</v>
      </c>
      <c r="E34" t="s">
        <v>115</v>
      </c>
      <c r="F34">
        <v>5</v>
      </c>
      <c r="G34">
        <v>6</v>
      </c>
      <c r="H34">
        <v>2</v>
      </c>
      <c r="I34" s="3">
        <v>44865</v>
      </c>
      <c r="J34" t="s">
        <v>112</v>
      </c>
      <c r="K34">
        <v>79</v>
      </c>
      <c r="L34">
        <v>158</v>
      </c>
    </row>
    <row r="35" spans="1:12" x14ac:dyDescent="0.2">
      <c r="A35" t="s">
        <v>64</v>
      </c>
      <c r="B35">
        <v>3258</v>
      </c>
      <c r="C35" t="s">
        <v>96</v>
      </c>
      <c r="D35" t="s">
        <v>116</v>
      </c>
      <c r="E35" t="s">
        <v>115</v>
      </c>
      <c r="F35">
        <v>9</v>
      </c>
      <c r="G35">
        <v>12</v>
      </c>
      <c r="H35">
        <v>4</v>
      </c>
      <c r="I35" s="3">
        <v>44860</v>
      </c>
      <c r="J35" t="s">
        <v>112</v>
      </c>
      <c r="K35">
        <v>79</v>
      </c>
      <c r="L35">
        <v>316</v>
      </c>
    </row>
    <row r="36" spans="1:12" x14ac:dyDescent="0.2">
      <c r="A36" t="s">
        <v>64</v>
      </c>
      <c r="B36">
        <v>5667</v>
      </c>
      <c r="C36" t="s">
        <v>96</v>
      </c>
      <c r="D36" t="s">
        <v>117</v>
      </c>
      <c r="E36" t="s">
        <v>115</v>
      </c>
      <c r="F36">
        <v>5</v>
      </c>
      <c r="G36">
        <v>6</v>
      </c>
      <c r="H36">
        <v>2</v>
      </c>
      <c r="I36" s="3">
        <v>44812</v>
      </c>
      <c r="J36" t="s">
        <v>112</v>
      </c>
      <c r="K36">
        <v>89</v>
      </c>
      <c r="L36">
        <v>178</v>
      </c>
    </row>
    <row r="37" spans="1:12" x14ac:dyDescent="0.2">
      <c r="A37" t="s">
        <v>64</v>
      </c>
      <c r="B37">
        <v>1635</v>
      </c>
      <c r="C37" t="s">
        <v>96</v>
      </c>
      <c r="D37" t="s">
        <v>118</v>
      </c>
      <c r="E37" t="s">
        <v>111</v>
      </c>
      <c r="F37">
        <v>9</v>
      </c>
      <c r="G37">
        <v>12</v>
      </c>
      <c r="H37">
        <v>4</v>
      </c>
      <c r="I37" s="3">
        <v>44811</v>
      </c>
      <c r="J37" t="s">
        <v>112</v>
      </c>
      <c r="K37">
        <v>30</v>
      </c>
      <c r="L37">
        <v>120</v>
      </c>
    </row>
    <row r="38" spans="1:12" x14ac:dyDescent="0.2">
      <c r="A38" t="s">
        <v>64</v>
      </c>
      <c r="B38">
        <v>2073</v>
      </c>
      <c r="C38" t="s">
        <v>96</v>
      </c>
      <c r="D38" t="s">
        <v>119</v>
      </c>
      <c r="E38" t="s">
        <v>111</v>
      </c>
      <c r="F38">
        <v>9</v>
      </c>
      <c r="G38">
        <v>12</v>
      </c>
      <c r="H38">
        <v>4</v>
      </c>
      <c r="I38" s="3">
        <v>44811</v>
      </c>
      <c r="J38" t="s">
        <v>112</v>
      </c>
      <c r="K38">
        <v>30</v>
      </c>
      <c r="L38">
        <v>120</v>
      </c>
    </row>
    <row r="39" spans="1:12" x14ac:dyDescent="0.2">
      <c r="A39" t="s">
        <v>64</v>
      </c>
      <c r="B39">
        <v>2041</v>
      </c>
      <c r="C39" t="s">
        <v>96</v>
      </c>
      <c r="D39" t="s">
        <v>120</v>
      </c>
      <c r="E39" t="s">
        <v>115</v>
      </c>
      <c r="F39">
        <v>9</v>
      </c>
      <c r="G39">
        <v>12</v>
      </c>
      <c r="H39">
        <v>4</v>
      </c>
      <c r="I39" s="3">
        <v>44810</v>
      </c>
      <c r="J39" t="s">
        <v>112</v>
      </c>
      <c r="K39">
        <v>79</v>
      </c>
      <c r="L39">
        <v>316</v>
      </c>
    </row>
    <row r="40" spans="1:12" x14ac:dyDescent="0.2">
      <c r="A40" t="s">
        <v>64</v>
      </c>
      <c r="B40">
        <v>1448</v>
      </c>
      <c r="C40" t="s">
        <v>96</v>
      </c>
      <c r="D40" t="s">
        <v>121</v>
      </c>
      <c r="E40" t="s">
        <v>115</v>
      </c>
      <c r="F40">
        <v>5</v>
      </c>
      <c r="G40">
        <v>6</v>
      </c>
      <c r="H40">
        <v>2</v>
      </c>
      <c r="I40" s="3">
        <v>44842</v>
      </c>
      <c r="J40" t="s">
        <v>112</v>
      </c>
      <c r="K40">
        <v>79</v>
      </c>
      <c r="L40">
        <v>158</v>
      </c>
    </row>
    <row r="41" spans="1:12" x14ac:dyDescent="0.2">
      <c r="A41" t="s">
        <v>64</v>
      </c>
      <c r="B41">
        <v>4159</v>
      </c>
      <c r="C41" t="s">
        <v>96</v>
      </c>
      <c r="D41" t="s">
        <v>122</v>
      </c>
      <c r="E41" t="s">
        <v>115</v>
      </c>
      <c r="F41">
        <v>9</v>
      </c>
      <c r="G41">
        <v>12</v>
      </c>
      <c r="H41">
        <v>4</v>
      </c>
      <c r="I41" s="3">
        <v>44841</v>
      </c>
      <c r="J41" t="s">
        <v>112</v>
      </c>
      <c r="K41">
        <v>89</v>
      </c>
      <c r="L41">
        <v>356</v>
      </c>
    </row>
    <row r="42" spans="1:12" x14ac:dyDescent="0.2">
      <c r="A42" t="s">
        <v>80</v>
      </c>
      <c r="B42">
        <v>1448</v>
      </c>
      <c r="C42" t="s">
        <v>106</v>
      </c>
      <c r="D42" t="s">
        <v>97</v>
      </c>
      <c r="E42">
        <v>34</v>
      </c>
      <c r="F42">
        <v>1</v>
      </c>
      <c r="G42">
        <v>4</v>
      </c>
      <c r="H42">
        <v>4</v>
      </c>
      <c r="I42" s="3">
        <v>44810</v>
      </c>
      <c r="K42">
        <v>209</v>
      </c>
      <c r="L42">
        <v>836</v>
      </c>
    </row>
    <row r="43" spans="1:12" x14ac:dyDescent="0.2">
      <c r="A43" t="s">
        <v>80</v>
      </c>
      <c r="B43">
        <v>4159</v>
      </c>
      <c r="C43" t="s">
        <v>106</v>
      </c>
      <c r="D43" t="s">
        <v>99</v>
      </c>
      <c r="E43">
        <v>25</v>
      </c>
      <c r="F43">
        <v>1</v>
      </c>
      <c r="G43">
        <v>4</v>
      </c>
      <c r="H43">
        <v>4</v>
      </c>
      <c r="I43" s="3">
        <v>44842</v>
      </c>
      <c r="K43">
        <v>209</v>
      </c>
      <c r="L43">
        <v>836</v>
      </c>
    </row>
    <row r="44" spans="1:12" x14ac:dyDescent="0.2">
      <c r="A44" t="s">
        <v>80</v>
      </c>
      <c r="B44">
        <v>2100</v>
      </c>
      <c r="C44" t="s">
        <v>106</v>
      </c>
      <c r="D44" t="s">
        <v>100</v>
      </c>
      <c r="E44">
        <v>6</v>
      </c>
      <c r="F44">
        <v>5</v>
      </c>
      <c r="G44">
        <v>6</v>
      </c>
      <c r="H44">
        <v>2</v>
      </c>
      <c r="I44" s="3">
        <v>44841</v>
      </c>
      <c r="K44">
        <v>219</v>
      </c>
      <c r="L44">
        <v>438</v>
      </c>
    </row>
    <row r="45" spans="1:12" x14ac:dyDescent="0.2">
      <c r="A45" t="s">
        <v>80</v>
      </c>
      <c r="B45">
        <v>3449</v>
      </c>
      <c r="C45" t="s">
        <v>96</v>
      </c>
      <c r="D45" t="s">
        <v>97</v>
      </c>
      <c r="E45">
        <v>34</v>
      </c>
      <c r="F45">
        <v>1</v>
      </c>
      <c r="G45">
        <v>4</v>
      </c>
      <c r="H45">
        <v>4</v>
      </c>
      <c r="I45" s="3">
        <v>44846</v>
      </c>
      <c r="K45">
        <v>209</v>
      </c>
      <c r="L45">
        <v>836</v>
      </c>
    </row>
    <row r="46" spans="1:12" x14ac:dyDescent="0.2">
      <c r="A46" t="s">
        <v>80</v>
      </c>
      <c r="B46">
        <v>4201</v>
      </c>
      <c r="C46" t="s">
        <v>96</v>
      </c>
      <c r="D46" t="s">
        <v>99</v>
      </c>
      <c r="E46">
        <v>25</v>
      </c>
      <c r="F46">
        <v>1</v>
      </c>
      <c r="G46">
        <v>4</v>
      </c>
      <c r="H46">
        <v>4</v>
      </c>
      <c r="I46" s="3">
        <v>44865</v>
      </c>
      <c r="K46">
        <v>209</v>
      </c>
      <c r="L46">
        <v>836</v>
      </c>
    </row>
    <row r="47" spans="1:12" x14ac:dyDescent="0.2">
      <c r="A47" t="s">
        <v>80</v>
      </c>
      <c r="B47">
        <v>1402</v>
      </c>
      <c r="C47" t="s">
        <v>96</v>
      </c>
      <c r="D47" t="s">
        <v>100</v>
      </c>
      <c r="E47">
        <v>6</v>
      </c>
      <c r="F47">
        <v>5</v>
      </c>
      <c r="G47">
        <v>6</v>
      </c>
      <c r="H47">
        <v>2</v>
      </c>
      <c r="I47" s="3">
        <v>44860</v>
      </c>
      <c r="K47">
        <v>219</v>
      </c>
      <c r="L47">
        <v>438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F33F-FA8E-47DA-B9F9-FD7B4FC2E28B}">
  <dimension ref="A1:G55"/>
  <sheetViews>
    <sheetView tabSelected="1" topLeftCell="A37" workbookViewId="0">
      <selection activeCell="C55" sqref="C55"/>
    </sheetView>
  </sheetViews>
  <sheetFormatPr baseColWidth="10" defaultColWidth="8.83203125" defaultRowHeight="15" x14ac:dyDescent="0.2"/>
  <cols>
    <col min="1" max="1" width="13.5" bestFit="1" customWidth="1"/>
    <col min="2" max="2" width="12.5" bestFit="1" customWidth="1"/>
    <col min="3" max="4" width="28.5" bestFit="1" customWidth="1"/>
    <col min="5" max="5" width="17" bestFit="1" customWidth="1"/>
    <col min="6" max="6" width="14.6640625" bestFit="1" customWidth="1"/>
  </cols>
  <sheetData>
    <row r="1" spans="1:7" x14ac:dyDescent="0.2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181</v>
      </c>
    </row>
    <row r="2" spans="1:7" ht="30" x14ac:dyDescent="0.2">
      <c r="A2" t="s">
        <v>129</v>
      </c>
      <c r="B2" s="1">
        <v>44469</v>
      </c>
      <c r="C2" t="s">
        <v>130</v>
      </c>
      <c r="D2" t="s">
        <v>131</v>
      </c>
      <c r="E2">
        <v>8602</v>
      </c>
      <c r="F2" t="s">
        <v>107</v>
      </c>
      <c r="G2" s="4" t="s">
        <v>197</v>
      </c>
    </row>
    <row r="3" spans="1:7" ht="30" x14ac:dyDescent="0.2">
      <c r="A3" t="s">
        <v>132</v>
      </c>
      <c r="B3" s="1">
        <v>44471</v>
      </c>
      <c r="C3" t="s">
        <v>133</v>
      </c>
      <c r="D3" t="s">
        <v>131</v>
      </c>
      <c r="E3">
        <v>11037</v>
      </c>
      <c r="F3" t="s">
        <v>108</v>
      </c>
      <c r="G3" s="4" t="s">
        <v>190</v>
      </c>
    </row>
    <row r="4" spans="1:7" x14ac:dyDescent="0.2">
      <c r="A4" t="s">
        <v>134</v>
      </c>
      <c r="B4" s="1">
        <v>44475</v>
      </c>
      <c r="C4" t="s">
        <v>135</v>
      </c>
      <c r="D4" t="s">
        <v>131</v>
      </c>
      <c r="E4">
        <v>10132</v>
      </c>
      <c r="F4" t="s">
        <v>109</v>
      </c>
      <c r="G4" t="s">
        <v>200</v>
      </c>
    </row>
    <row r="5" spans="1:7" x14ac:dyDescent="0.2">
      <c r="A5" t="s">
        <v>136</v>
      </c>
      <c r="B5" s="1">
        <v>44485</v>
      </c>
      <c r="C5" t="s">
        <v>133</v>
      </c>
      <c r="D5" t="s">
        <v>131</v>
      </c>
      <c r="E5">
        <v>16518</v>
      </c>
      <c r="F5">
        <v>1</v>
      </c>
      <c r="G5" s="4" t="s">
        <v>182</v>
      </c>
    </row>
    <row r="6" spans="1:7" ht="30" x14ac:dyDescent="0.2">
      <c r="A6" t="s">
        <v>137</v>
      </c>
      <c r="B6" s="1">
        <v>44493</v>
      </c>
      <c r="C6" t="s">
        <v>138</v>
      </c>
      <c r="D6" t="s">
        <v>131</v>
      </c>
      <c r="E6">
        <v>14505</v>
      </c>
      <c r="F6">
        <v>2</v>
      </c>
      <c r="G6" s="4" t="s">
        <v>183</v>
      </c>
    </row>
    <row r="7" spans="1:7" ht="30" x14ac:dyDescent="0.2">
      <c r="A7" t="s">
        <v>139</v>
      </c>
      <c r="B7" s="1">
        <v>44499</v>
      </c>
      <c r="C7" t="s">
        <v>133</v>
      </c>
      <c r="D7" t="s">
        <v>131</v>
      </c>
      <c r="E7">
        <v>15899</v>
      </c>
      <c r="F7">
        <v>3</v>
      </c>
      <c r="G7" s="4" t="s">
        <v>184</v>
      </c>
    </row>
    <row r="8" spans="1:7" ht="30" x14ac:dyDescent="0.2">
      <c r="A8" t="s">
        <v>140</v>
      </c>
      <c r="B8" s="1">
        <v>44504</v>
      </c>
      <c r="C8" t="s">
        <v>130</v>
      </c>
      <c r="D8" t="s">
        <v>131</v>
      </c>
      <c r="E8">
        <v>15324</v>
      </c>
      <c r="F8">
        <v>4</v>
      </c>
      <c r="G8" s="4" t="s">
        <v>185</v>
      </c>
    </row>
    <row r="9" spans="1:7" ht="30" x14ac:dyDescent="0.2">
      <c r="A9" t="s">
        <v>141</v>
      </c>
      <c r="B9" s="1">
        <v>44509</v>
      </c>
      <c r="C9" t="s">
        <v>142</v>
      </c>
      <c r="D9" t="s">
        <v>131</v>
      </c>
      <c r="E9">
        <v>14359</v>
      </c>
      <c r="F9">
        <v>5</v>
      </c>
      <c r="G9" s="4" t="s">
        <v>186</v>
      </c>
    </row>
    <row r="10" spans="1:7" ht="30" x14ac:dyDescent="0.2">
      <c r="A10" t="s">
        <v>143</v>
      </c>
      <c r="B10" s="1">
        <v>44511</v>
      </c>
      <c r="C10" t="s">
        <v>130</v>
      </c>
      <c r="D10" t="s">
        <v>131</v>
      </c>
      <c r="E10">
        <v>17250</v>
      </c>
      <c r="F10">
        <v>6</v>
      </c>
      <c r="G10" s="4" t="s">
        <v>187</v>
      </c>
    </row>
    <row r="11" spans="1:7" ht="30" x14ac:dyDescent="0.2">
      <c r="A11" t="s">
        <v>144</v>
      </c>
      <c r="B11" s="1">
        <v>44514</v>
      </c>
      <c r="C11" t="s">
        <v>138</v>
      </c>
      <c r="D11" t="s">
        <v>131</v>
      </c>
      <c r="E11">
        <v>12894</v>
      </c>
      <c r="F11">
        <v>7</v>
      </c>
      <c r="G11" s="4" t="s">
        <v>188</v>
      </c>
    </row>
    <row r="12" spans="1:7" ht="30" x14ac:dyDescent="0.2">
      <c r="A12" t="s">
        <v>145</v>
      </c>
      <c r="B12" s="1">
        <v>44521</v>
      </c>
      <c r="C12" t="s">
        <v>138</v>
      </c>
      <c r="D12" t="s">
        <v>131</v>
      </c>
      <c r="E12">
        <v>11634</v>
      </c>
      <c r="F12">
        <v>8</v>
      </c>
      <c r="G12" s="4" t="s">
        <v>189</v>
      </c>
    </row>
    <row r="13" spans="1:7" ht="30" x14ac:dyDescent="0.2">
      <c r="A13" t="s">
        <v>146</v>
      </c>
      <c r="B13" s="1">
        <v>44526</v>
      </c>
      <c r="C13" t="s">
        <v>147</v>
      </c>
      <c r="D13" t="s">
        <v>131</v>
      </c>
      <c r="E13">
        <v>17419</v>
      </c>
      <c r="F13">
        <v>9</v>
      </c>
      <c r="G13" s="4" t="s">
        <v>190</v>
      </c>
    </row>
    <row r="14" spans="1:7" ht="30" x14ac:dyDescent="0.2">
      <c r="A14" t="s">
        <v>148</v>
      </c>
      <c r="B14" s="1">
        <v>44528</v>
      </c>
      <c r="C14" t="s">
        <v>138</v>
      </c>
      <c r="D14" t="s">
        <v>131</v>
      </c>
      <c r="E14">
        <v>10998</v>
      </c>
      <c r="F14">
        <v>10</v>
      </c>
      <c r="G14" s="4" t="s">
        <v>191</v>
      </c>
    </row>
    <row r="15" spans="1:7" ht="30" x14ac:dyDescent="0.2">
      <c r="A15" t="s">
        <v>149</v>
      </c>
      <c r="B15" s="1">
        <v>44530</v>
      </c>
      <c r="C15" t="s">
        <v>142</v>
      </c>
      <c r="D15" t="s">
        <v>131</v>
      </c>
      <c r="E15">
        <v>14233</v>
      </c>
      <c r="F15">
        <v>11</v>
      </c>
      <c r="G15" s="4" t="s">
        <v>185</v>
      </c>
    </row>
    <row r="16" spans="1:7" ht="30" x14ac:dyDescent="0.2">
      <c r="A16" t="s">
        <v>150</v>
      </c>
      <c r="B16" s="1">
        <v>44534</v>
      </c>
      <c r="C16" t="s">
        <v>133</v>
      </c>
      <c r="D16" t="s">
        <v>131</v>
      </c>
      <c r="E16">
        <v>16681</v>
      </c>
      <c r="F16">
        <v>12</v>
      </c>
      <c r="G16" s="4" t="s">
        <v>192</v>
      </c>
    </row>
    <row r="17" spans="1:7" ht="45" x14ac:dyDescent="0.2">
      <c r="A17" t="s">
        <v>151</v>
      </c>
      <c r="B17" s="1">
        <v>44544</v>
      </c>
      <c r="C17" t="s">
        <v>142</v>
      </c>
      <c r="D17" t="s">
        <v>131</v>
      </c>
      <c r="E17">
        <v>15878</v>
      </c>
      <c r="F17">
        <v>13</v>
      </c>
      <c r="G17" s="4" t="s">
        <v>193</v>
      </c>
    </row>
    <row r="18" spans="1:7" ht="30" x14ac:dyDescent="0.2">
      <c r="A18" t="s">
        <v>156</v>
      </c>
      <c r="B18" s="1">
        <v>44562</v>
      </c>
      <c r="C18" t="s">
        <v>133</v>
      </c>
      <c r="D18" t="s">
        <v>131</v>
      </c>
      <c r="E18">
        <v>15186</v>
      </c>
      <c r="F18">
        <v>14</v>
      </c>
      <c r="G18" s="4" t="s">
        <v>194</v>
      </c>
    </row>
    <row r="19" spans="1:7" ht="30" x14ac:dyDescent="0.2">
      <c r="A19" t="s">
        <v>157</v>
      </c>
      <c r="B19" s="1">
        <v>44565</v>
      </c>
      <c r="C19" t="s">
        <v>142</v>
      </c>
      <c r="D19" t="s">
        <v>131</v>
      </c>
      <c r="E19">
        <v>13506</v>
      </c>
      <c r="F19">
        <v>15</v>
      </c>
      <c r="G19" s="4" t="s">
        <v>195</v>
      </c>
    </row>
    <row r="20" spans="1:7" ht="30" x14ac:dyDescent="0.2">
      <c r="A20" t="s">
        <v>158</v>
      </c>
      <c r="B20" s="1">
        <v>44567</v>
      </c>
      <c r="C20" t="s">
        <v>130</v>
      </c>
      <c r="D20" t="s">
        <v>131</v>
      </c>
      <c r="E20">
        <v>14427</v>
      </c>
      <c r="F20">
        <v>16</v>
      </c>
      <c r="G20" s="4" t="s">
        <v>196</v>
      </c>
    </row>
    <row r="21" spans="1:7" ht="30" x14ac:dyDescent="0.2">
      <c r="A21" t="s">
        <v>169</v>
      </c>
      <c r="B21" s="1">
        <v>44573</v>
      </c>
      <c r="C21" t="s">
        <v>135</v>
      </c>
      <c r="D21" t="s">
        <v>131</v>
      </c>
      <c r="E21">
        <v>13113</v>
      </c>
      <c r="F21">
        <v>17</v>
      </c>
      <c r="G21" s="4" t="s">
        <v>188</v>
      </c>
    </row>
    <row r="22" spans="1:7" ht="30" x14ac:dyDescent="0.2">
      <c r="A22" t="s">
        <v>159</v>
      </c>
      <c r="B22" s="1">
        <v>44574</v>
      </c>
      <c r="C22" t="s">
        <v>130</v>
      </c>
      <c r="D22" t="s">
        <v>131</v>
      </c>
      <c r="E22">
        <v>15438</v>
      </c>
      <c r="F22">
        <v>18</v>
      </c>
      <c r="G22" s="4" t="s">
        <v>197</v>
      </c>
    </row>
    <row r="23" spans="1:7" ht="30" x14ac:dyDescent="0.2">
      <c r="A23" t="s">
        <v>160</v>
      </c>
      <c r="B23" s="1">
        <v>44576</v>
      </c>
      <c r="C23" t="s">
        <v>133</v>
      </c>
      <c r="D23" t="s">
        <v>131</v>
      </c>
      <c r="E23">
        <v>16293</v>
      </c>
      <c r="F23">
        <v>19</v>
      </c>
      <c r="G23" s="4" t="s">
        <v>198</v>
      </c>
    </row>
    <row r="24" spans="1:7" ht="30" x14ac:dyDescent="0.2">
      <c r="A24" t="s">
        <v>161</v>
      </c>
      <c r="B24" s="1">
        <v>44579</v>
      </c>
      <c r="C24" t="s">
        <v>142</v>
      </c>
      <c r="D24" t="s">
        <v>131</v>
      </c>
      <c r="E24">
        <v>14403</v>
      </c>
      <c r="F24">
        <v>20</v>
      </c>
      <c r="G24" s="4" t="s">
        <v>199</v>
      </c>
    </row>
    <row r="25" spans="1:7" ht="30" x14ac:dyDescent="0.2">
      <c r="A25" t="s">
        <v>162</v>
      </c>
      <c r="B25" s="1">
        <v>44581</v>
      </c>
      <c r="C25" t="s">
        <v>130</v>
      </c>
      <c r="D25" t="s">
        <v>131</v>
      </c>
      <c r="E25">
        <v>15301</v>
      </c>
      <c r="F25">
        <v>21</v>
      </c>
      <c r="G25" s="4" t="s">
        <v>200</v>
      </c>
    </row>
    <row r="26" spans="1:7" ht="30" x14ac:dyDescent="0.2">
      <c r="A26" t="s">
        <v>163</v>
      </c>
      <c r="B26" s="1">
        <v>44583</v>
      </c>
      <c r="C26" t="s">
        <v>133</v>
      </c>
      <c r="D26" t="s">
        <v>131</v>
      </c>
      <c r="E26">
        <v>16905</v>
      </c>
      <c r="F26">
        <v>22</v>
      </c>
      <c r="G26" s="4" t="s">
        <v>201</v>
      </c>
    </row>
    <row r="27" spans="1:7" ht="30" x14ac:dyDescent="0.2">
      <c r="A27" t="s">
        <v>164</v>
      </c>
      <c r="B27" s="1">
        <v>44585</v>
      </c>
      <c r="C27" t="s">
        <v>154</v>
      </c>
      <c r="D27" t="s">
        <v>131</v>
      </c>
      <c r="E27">
        <v>53587</v>
      </c>
      <c r="F27">
        <v>23</v>
      </c>
      <c r="G27" s="4" t="s">
        <v>202</v>
      </c>
    </row>
    <row r="28" spans="1:7" ht="30" x14ac:dyDescent="0.2">
      <c r="A28" t="s">
        <v>165</v>
      </c>
      <c r="B28" s="1">
        <v>44593</v>
      </c>
      <c r="C28" t="s">
        <v>142</v>
      </c>
      <c r="D28" t="s">
        <v>131</v>
      </c>
      <c r="E28">
        <v>15306</v>
      </c>
      <c r="F28">
        <v>24</v>
      </c>
      <c r="G28" s="4" t="s">
        <v>203</v>
      </c>
    </row>
    <row r="29" spans="1:7" ht="30" x14ac:dyDescent="0.2">
      <c r="A29" t="s">
        <v>155</v>
      </c>
      <c r="B29" s="1">
        <v>44600</v>
      </c>
      <c r="C29" t="s">
        <v>142</v>
      </c>
      <c r="D29" t="s">
        <v>131</v>
      </c>
      <c r="E29">
        <v>13927</v>
      </c>
      <c r="F29">
        <v>25</v>
      </c>
      <c r="G29" s="4" t="s">
        <v>204</v>
      </c>
    </row>
    <row r="30" spans="1:7" ht="30" x14ac:dyDescent="0.2">
      <c r="A30" t="s">
        <v>152</v>
      </c>
      <c r="B30" s="1">
        <v>44602</v>
      </c>
      <c r="C30" t="s">
        <v>130</v>
      </c>
      <c r="D30" t="s">
        <v>131</v>
      </c>
      <c r="E30">
        <v>14355</v>
      </c>
      <c r="F30">
        <v>26</v>
      </c>
      <c r="G30" s="4" t="s">
        <v>199</v>
      </c>
    </row>
    <row r="31" spans="1:7" ht="30" x14ac:dyDescent="0.2">
      <c r="A31" t="s">
        <v>153</v>
      </c>
      <c r="B31" s="1">
        <v>44613</v>
      </c>
      <c r="C31" t="s">
        <v>154</v>
      </c>
      <c r="D31" t="s">
        <v>131</v>
      </c>
      <c r="E31">
        <v>16003</v>
      </c>
      <c r="F31">
        <v>27</v>
      </c>
      <c r="G31" s="4" t="s">
        <v>205</v>
      </c>
    </row>
    <row r="32" spans="1:7" ht="45" x14ac:dyDescent="0.2">
      <c r="A32" t="s">
        <v>166</v>
      </c>
      <c r="B32" s="1">
        <v>44627</v>
      </c>
      <c r="C32" t="s">
        <v>154</v>
      </c>
      <c r="D32" t="s">
        <v>131</v>
      </c>
      <c r="E32">
        <v>16462</v>
      </c>
      <c r="F32">
        <v>28</v>
      </c>
      <c r="G32" s="4" t="s">
        <v>206</v>
      </c>
    </row>
    <row r="33" spans="1:7" ht="45" x14ac:dyDescent="0.2">
      <c r="A33" t="s">
        <v>167</v>
      </c>
      <c r="B33" s="1">
        <v>44630</v>
      </c>
      <c r="C33" t="s">
        <v>130</v>
      </c>
      <c r="D33" t="s">
        <v>131</v>
      </c>
      <c r="E33">
        <v>16798</v>
      </c>
      <c r="F33">
        <v>29</v>
      </c>
      <c r="G33" s="4" t="s">
        <v>207</v>
      </c>
    </row>
    <row r="34" spans="1:7" ht="30" x14ac:dyDescent="0.2">
      <c r="A34" t="s">
        <v>168</v>
      </c>
      <c r="B34" s="1">
        <v>44632</v>
      </c>
      <c r="C34" t="s">
        <v>133</v>
      </c>
      <c r="D34" t="s">
        <v>131</v>
      </c>
      <c r="E34">
        <v>17266</v>
      </c>
      <c r="F34">
        <v>30</v>
      </c>
      <c r="G34" s="4" t="s">
        <v>208</v>
      </c>
    </row>
    <row r="35" spans="1:7" ht="30" x14ac:dyDescent="0.2">
      <c r="A35" t="s">
        <v>170</v>
      </c>
      <c r="B35" s="1">
        <v>44644</v>
      </c>
      <c r="C35" t="s">
        <v>130</v>
      </c>
      <c r="D35" t="s">
        <v>131</v>
      </c>
      <c r="E35">
        <v>16892</v>
      </c>
      <c r="F35">
        <v>31</v>
      </c>
      <c r="G35" s="4" t="s">
        <v>192</v>
      </c>
    </row>
    <row r="36" spans="1:7" ht="30" x14ac:dyDescent="0.2">
      <c r="A36" t="s">
        <v>171</v>
      </c>
      <c r="B36" s="1">
        <v>44646</v>
      </c>
      <c r="C36" t="s">
        <v>133</v>
      </c>
      <c r="D36" t="s">
        <v>131</v>
      </c>
      <c r="E36">
        <v>17153</v>
      </c>
      <c r="F36">
        <v>32</v>
      </c>
      <c r="G36" s="4" t="s">
        <v>209</v>
      </c>
    </row>
    <row r="37" spans="1:7" ht="30" x14ac:dyDescent="0.2">
      <c r="A37" t="s">
        <v>171</v>
      </c>
      <c r="B37" s="1">
        <v>44646</v>
      </c>
      <c r="C37" t="s">
        <v>133</v>
      </c>
      <c r="D37" t="s">
        <v>131</v>
      </c>
      <c r="E37">
        <v>458</v>
      </c>
      <c r="F37">
        <v>33</v>
      </c>
      <c r="G37" s="4" t="s">
        <v>209</v>
      </c>
    </row>
    <row r="38" spans="1:7" ht="45" x14ac:dyDescent="0.2">
      <c r="A38" t="s">
        <v>172</v>
      </c>
      <c r="B38" s="1">
        <v>44649</v>
      </c>
      <c r="C38" t="s">
        <v>142</v>
      </c>
      <c r="D38" t="s">
        <v>131</v>
      </c>
      <c r="E38">
        <v>16620</v>
      </c>
      <c r="F38">
        <v>34</v>
      </c>
      <c r="G38" s="4" t="s">
        <v>210</v>
      </c>
    </row>
    <row r="39" spans="1:7" ht="30" x14ac:dyDescent="0.2">
      <c r="A39" t="s">
        <v>173</v>
      </c>
      <c r="B39" s="1">
        <v>44651</v>
      </c>
      <c r="C39" t="s">
        <v>130</v>
      </c>
      <c r="D39" t="s">
        <v>131</v>
      </c>
      <c r="E39">
        <v>16751</v>
      </c>
      <c r="F39">
        <v>35</v>
      </c>
      <c r="G39" s="4" t="s">
        <v>195</v>
      </c>
    </row>
    <row r="40" spans="1:7" ht="45" x14ac:dyDescent="0.2">
      <c r="A40" t="s">
        <v>174</v>
      </c>
      <c r="B40" s="1">
        <v>44653</v>
      </c>
      <c r="C40" t="s">
        <v>133</v>
      </c>
      <c r="D40" t="s">
        <v>131</v>
      </c>
      <c r="E40">
        <v>17323</v>
      </c>
      <c r="F40">
        <v>36</v>
      </c>
      <c r="G40" s="4" t="s">
        <v>211</v>
      </c>
    </row>
    <row r="41" spans="1:7" ht="30" x14ac:dyDescent="0.2">
      <c r="A41" t="s">
        <v>175</v>
      </c>
      <c r="B41" s="1">
        <v>44663</v>
      </c>
      <c r="C41" t="s">
        <v>142</v>
      </c>
      <c r="D41" t="s">
        <v>131</v>
      </c>
      <c r="E41">
        <v>15763</v>
      </c>
      <c r="F41">
        <v>37</v>
      </c>
      <c r="G41" s="4" t="s">
        <v>212</v>
      </c>
    </row>
    <row r="42" spans="1:7" ht="30" x14ac:dyDescent="0.2">
      <c r="A42" t="s">
        <v>176</v>
      </c>
      <c r="B42" s="1">
        <v>44665</v>
      </c>
      <c r="C42" t="s">
        <v>130</v>
      </c>
      <c r="D42" t="s">
        <v>131</v>
      </c>
      <c r="E42">
        <v>16748</v>
      </c>
      <c r="F42">
        <v>38</v>
      </c>
      <c r="G42" s="4" t="s">
        <v>186</v>
      </c>
    </row>
    <row r="43" spans="1:7" ht="30" x14ac:dyDescent="0.2">
      <c r="A43" t="s">
        <v>177</v>
      </c>
      <c r="B43" s="1">
        <v>44667</v>
      </c>
      <c r="C43" t="s">
        <v>133</v>
      </c>
      <c r="D43" t="s">
        <v>131</v>
      </c>
      <c r="E43">
        <v>17217</v>
      </c>
      <c r="F43">
        <v>39</v>
      </c>
      <c r="G43" s="4" t="s">
        <v>204</v>
      </c>
    </row>
    <row r="44" spans="1:7" ht="30" x14ac:dyDescent="0.2">
      <c r="A44" t="s">
        <v>178</v>
      </c>
      <c r="B44" s="1">
        <v>44674</v>
      </c>
      <c r="C44" t="s">
        <v>133</v>
      </c>
      <c r="D44" t="s">
        <v>131</v>
      </c>
      <c r="E44">
        <v>17431</v>
      </c>
      <c r="F44">
        <v>40</v>
      </c>
      <c r="G44" s="4" t="s">
        <v>190</v>
      </c>
    </row>
    <row r="45" spans="1:7" ht="30" x14ac:dyDescent="0.2">
      <c r="A45" t="s">
        <v>179</v>
      </c>
      <c r="B45" s="1">
        <v>44677</v>
      </c>
      <c r="C45" t="s">
        <v>142</v>
      </c>
      <c r="D45" t="s">
        <v>131</v>
      </c>
      <c r="E45">
        <v>15972</v>
      </c>
      <c r="F45">
        <v>41</v>
      </c>
      <c r="G45" s="4" t="s">
        <v>184</v>
      </c>
    </row>
    <row r="46" spans="1:7" ht="30" x14ac:dyDescent="0.2">
      <c r="A46" t="s">
        <v>180</v>
      </c>
      <c r="B46" s="1">
        <v>44679</v>
      </c>
      <c r="C46" t="s">
        <v>130</v>
      </c>
      <c r="D46" t="s">
        <v>131</v>
      </c>
      <c r="E46">
        <v>16340</v>
      </c>
      <c r="F46">
        <v>42</v>
      </c>
      <c r="G46" s="4" t="s">
        <v>194</v>
      </c>
    </row>
    <row r="49" spans="1:1" x14ac:dyDescent="0.2">
      <c r="A49" t="s">
        <v>213</v>
      </c>
    </row>
    <row r="50" spans="1:1" x14ac:dyDescent="0.2">
      <c r="A50">
        <f>AVERAGE(E5:E25)</f>
        <v>14821.857142857143</v>
      </c>
    </row>
    <row r="51" spans="1:1" x14ac:dyDescent="0.2">
      <c r="A51" t="s">
        <v>214</v>
      </c>
    </row>
    <row r="52" spans="1:1" x14ac:dyDescent="0.2">
      <c r="A52">
        <f>AVERAGE(E26,E28:E46)</f>
        <v>15584.5</v>
      </c>
    </row>
    <row r="54" spans="1:1" x14ac:dyDescent="0.2">
      <c r="A54" t="s">
        <v>215</v>
      </c>
    </row>
    <row r="55" spans="1:1" x14ac:dyDescent="0.2">
      <c r="A55" s="5">
        <f>(A52-A50)/A50</f>
        <v>5.1453933862153363E-2</v>
      </c>
    </row>
  </sheetData>
  <autoFilter ref="A1:G1" xr:uid="{D8C9F33F-FA8E-47DA-B9F9-FD7B4FC2E28B}">
    <sortState xmlns:xlrd2="http://schemas.microsoft.com/office/spreadsheetml/2017/richdata2" ref="A2:G46">
      <sortCondition ref="B1:B46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DBDD748CC2FD49A0D0A1E436BBB95B" ma:contentTypeVersion="18" ma:contentTypeDescription="Create a new document." ma:contentTypeScope="" ma:versionID="788f21c1dde560f15518feac4685c79b">
  <xsd:schema xmlns:xsd="http://www.w3.org/2001/XMLSchema" xmlns:xs="http://www.w3.org/2001/XMLSchema" xmlns:p="http://schemas.microsoft.com/office/2006/metadata/properties" xmlns:ns1="http://schemas.microsoft.com/sharepoint/v3" xmlns:ns2="adf1a876-3702-461b-86c5-3f4d3221918a" xmlns:ns3="2b052651-eb98-4f8e-afb7-d585423aa43a" targetNamespace="http://schemas.microsoft.com/office/2006/metadata/properties" ma:root="true" ma:fieldsID="7e95bf10ca4f70b7dd14484b6495d033" ns1:_="" ns2:_="" ns3:_="">
    <xsd:import namespace="http://schemas.microsoft.com/sharepoint/v3"/>
    <xsd:import namespace="adf1a876-3702-461b-86c5-3f4d3221918a"/>
    <xsd:import namespace="2b052651-eb98-4f8e-afb7-d585423aa4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f1a876-3702-461b-86c5-3f4d322191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3c725d8e-a15a-464a-88f3-4653cf7e67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52651-eb98-4f8e-afb7-d585423aa43a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ac56784a-88b7-4a94-a559-bc88faf653bc}" ma:internalName="TaxCatchAll" ma:showField="CatchAllData" ma:web="2b052651-eb98-4f8e-afb7-d585423aa4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2b052651-eb98-4f8e-afb7-d585423aa43a" xsi:nil="true"/>
    <lcf76f155ced4ddcb4097134ff3c332f xmlns="adf1a876-3702-461b-86c5-3f4d3221918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37AD735-474E-4541-B8AF-D1DB47B927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df1a876-3702-461b-86c5-3f4d3221918a"/>
    <ds:schemaRef ds:uri="2b052651-eb98-4f8e-afb7-d585423aa4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28EF72-B75A-4813-BBBF-976CA4CD3B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50D3EE-188B-46C9-A9B4-A6A83928078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2b052651-eb98-4f8e-afb7-d585423aa43a"/>
    <ds:schemaRef ds:uri="adf1a876-3702-461b-86c5-3f4d3221918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tm.cust</vt:lpstr>
      <vt:lpstr>tm.event</vt:lpstr>
      <vt:lpstr>tm.ticket</vt:lpstr>
      <vt:lpstr>tm.attend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Giegerich</dc:creator>
  <cp:keywords/>
  <dc:description/>
  <cp:lastModifiedBy>Max Feldman</cp:lastModifiedBy>
  <cp:revision/>
  <dcterms:created xsi:type="dcterms:W3CDTF">2022-11-17T18:29:21Z</dcterms:created>
  <dcterms:modified xsi:type="dcterms:W3CDTF">2024-03-28T19:38:16Z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0x010100ACDBDD748CC2FD49A0D0A1E436BBB95B</vt:lpwstr>
  </property>
  <property fmtid="{D5CDD505-2E9C-101B-9397-08002B2CF9AE}" pid="3" name="MediaServiceImageTags">
    <vt:lpwstr/>
  </property>
</Properties>
</file>